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1"/>
  </bookViews>
  <sheets>
    <sheet name="sum-ship" sheetId="1" r:id="rId1"/>
    <sheet name="shipcalls" sheetId="2" r:id="rId2"/>
  </sheets>
  <externalReferences>
    <externalReference r:id="rId3"/>
  </externalReferences>
  <definedNames>
    <definedName name="_xlnm.Print_Area" localSheetId="1">shipcalls!$A$1:$BB$424</definedName>
    <definedName name="_xlnm.Print_Area" localSheetId="0">'sum-ship'!$A$1:$R$422</definedName>
    <definedName name="_xlnm.Print_Titles" localSheetId="0">'sum-ship'!$1:$7</definedName>
  </definedNames>
  <calcPr calcId="144525"/>
</workbook>
</file>

<file path=xl/calcChain.xml><?xml version="1.0" encoding="utf-8"?>
<calcChain xmlns="http://schemas.openxmlformats.org/spreadsheetml/2006/main">
  <c r="AY415" i="2" l="1"/>
  <c r="AW415" i="2" s="1"/>
  <c r="AX415" i="2"/>
  <c r="AT415" i="2"/>
  <c r="AQ415" i="2"/>
  <c r="AN415" i="2"/>
  <c r="AM415" i="2"/>
  <c r="AL415" i="2"/>
  <c r="AK415" i="2" s="1"/>
  <c r="AH415" i="2"/>
  <c r="AE415" i="2"/>
  <c r="AB415" i="2"/>
  <c r="AA415" i="2"/>
  <c r="Y415" i="2" s="1"/>
  <c r="Z415" i="2"/>
  <c r="V415" i="2"/>
  <c r="S415" i="2"/>
  <c r="P415" i="2"/>
  <c r="O415" i="2"/>
  <c r="BB415" i="2" s="1"/>
  <c r="N415" i="2"/>
  <c r="BA415" i="2" s="1"/>
  <c r="AZ415" i="2" s="1"/>
  <c r="J415" i="2"/>
  <c r="G415" i="2"/>
  <c r="D415" i="2"/>
  <c r="AY414" i="2"/>
  <c r="AX414" i="2"/>
  <c r="AW414" i="2" s="1"/>
  <c r="AT414" i="2"/>
  <c r="AQ414" i="2"/>
  <c r="AN414" i="2"/>
  <c r="AM414" i="2"/>
  <c r="AL414" i="2"/>
  <c r="AK414" i="2"/>
  <c r="AH414" i="2"/>
  <c r="AE414" i="2"/>
  <c r="AB414" i="2"/>
  <c r="AA414" i="2"/>
  <c r="BB414" i="2" s="1"/>
  <c r="Z414" i="2"/>
  <c r="Y414" i="2" s="1"/>
  <c r="V414" i="2"/>
  <c r="S414" i="2"/>
  <c r="P414" i="2"/>
  <c r="O414" i="2"/>
  <c r="N414" i="2"/>
  <c r="BA414" i="2" s="1"/>
  <c r="AZ414" i="2" s="1"/>
  <c r="M414" i="2"/>
  <c r="J414" i="2"/>
  <c r="G414" i="2"/>
  <c r="D414" i="2"/>
  <c r="AY413" i="2"/>
  <c r="AX413" i="2"/>
  <c r="AW413" i="2" s="1"/>
  <c r="AW411" i="2" s="1"/>
  <c r="AT413" i="2"/>
  <c r="AQ413" i="2"/>
  <c r="AN413" i="2"/>
  <c r="AM413" i="2"/>
  <c r="AK413" i="2" s="1"/>
  <c r="AL413" i="2"/>
  <c r="AH413" i="2"/>
  <c r="AE413" i="2"/>
  <c r="AB413" i="2"/>
  <c r="AA413" i="2"/>
  <c r="Z413" i="2"/>
  <c r="BA413" i="2" s="1"/>
  <c r="Y413" i="2"/>
  <c r="V413" i="2"/>
  <c r="S413" i="2"/>
  <c r="P413" i="2"/>
  <c r="O413" i="2"/>
  <c r="M413" i="2" s="1"/>
  <c r="N413" i="2"/>
  <c r="J413" i="2"/>
  <c r="G413" i="2"/>
  <c r="D413" i="2"/>
  <c r="AY412" i="2"/>
  <c r="AX412" i="2"/>
  <c r="AX411" i="2" s="1"/>
  <c r="AW412" i="2"/>
  <c r="AT412" i="2"/>
  <c r="AT411" i="2" s="1"/>
  <c r="AQ412" i="2"/>
  <c r="AN412" i="2"/>
  <c r="AM412" i="2"/>
  <c r="AL412" i="2"/>
  <c r="AK412" i="2" s="1"/>
  <c r="AK411" i="2" s="1"/>
  <c r="AH412" i="2"/>
  <c r="AH411" i="2" s="1"/>
  <c r="AE412" i="2"/>
  <c r="AB412" i="2"/>
  <c r="AA412" i="2"/>
  <c r="Z412" i="2"/>
  <c r="Z411" i="2" s="1"/>
  <c r="Y412" i="2"/>
  <c r="V412" i="2"/>
  <c r="V411" i="2" s="1"/>
  <c r="S412" i="2"/>
  <c r="P412" i="2"/>
  <c r="O412" i="2"/>
  <c r="BB412" i="2" s="1"/>
  <c r="N412" i="2"/>
  <c r="BA412" i="2" s="1"/>
  <c r="J412" i="2"/>
  <c r="J411" i="2" s="1"/>
  <c r="G412" i="2"/>
  <c r="D412" i="2"/>
  <c r="AY411" i="2"/>
  <c r="AV411" i="2"/>
  <c r="AU411" i="2"/>
  <c r="AS411" i="2"/>
  <c r="AR411" i="2"/>
  <c r="AQ411" i="2"/>
  <c r="AP411" i="2"/>
  <c r="AO411" i="2"/>
  <c r="AN411" i="2"/>
  <c r="AM411" i="2"/>
  <c r="AJ411" i="2"/>
  <c r="AI411" i="2"/>
  <c r="AG411" i="2"/>
  <c r="AF411" i="2"/>
  <c r="AE411" i="2"/>
  <c r="AD411" i="2"/>
  <c r="AC411" i="2"/>
  <c r="AB411" i="2"/>
  <c r="AA411" i="2"/>
  <c r="Y411" i="2"/>
  <c r="X411" i="2"/>
  <c r="W411" i="2"/>
  <c r="U411" i="2"/>
  <c r="T411" i="2"/>
  <c r="S411" i="2"/>
  <c r="R411" i="2"/>
  <c r="Q411" i="2"/>
  <c r="P411" i="2"/>
  <c r="O411" i="2"/>
  <c r="L411" i="2"/>
  <c r="K411" i="2"/>
  <c r="I411" i="2"/>
  <c r="H411" i="2"/>
  <c r="G411" i="2"/>
  <c r="F411" i="2"/>
  <c r="E411" i="2"/>
  <c r="D411" i="2"/>
  <c r="AY410" i="2"/>
  <c r="AX410" i="2"/>
  <c r="AW410" i="2" s="1"/>
  <c r="AW408" i="2" s="1"/>
  <c r="AT410" i="2"/>
  <c r="AQ410" i="2"/>
  <c r="AN410" i="2"/>
  <c r="AM410" i="2"/>
  <c r="AL410" i="2"/>
  <c r="AK410" i="2"/>
  <c r="AH410" i="2"/>
  <c r="AE410" i="2"/>
  <c r="AB410" i="2"/>
  <c r="AA410" i="2"/>
  <c r="BB410" i="2" s="1"/>
  <c r="Z410" i="2"/>
  <c r="Y410" i="2" s="1"/>
  <c r="Y408" i="2" s="1"/>
  <c r="V410" i="2"/>
  <c r="S410" i="2"/>
  <c r="P410" i="2"/>
  <c r="O410" i="2"/>
  <c r="N410" i="2"/>
  <c r="BA410" i="2" s="1"/>
  <c r="M410" i="2"/>
  <c r="J410" i="2"/>
  <c r="G410" i="2"/>
  <c r="D410" i="2"/>
  <c r="AY409" i="2"/>
  <c r="AY408" i="2" s="1"/>
  <c r="AX409" i="2"/>
  <c r="AX408" i="2" s="1"/>
  <c r="AW409" i="2"/>
  <c r="AT409" i="2"/>
  <c r="AQ409" i="2"/>
  <c r="AQ408" i="2" s="1"/>
  <c r="AN409" i="2"/>
  <c r="AM409" i="2"/>
  <c r="AK409" i="2" s="1"/>
  <c r="AK408" i="2" s="1"/>
  <c r="AL409" i="2"/>
  <c r="AH409" i="2"/>
  <c r="AH408" i="2" s="1"/>
  <c r="AE409" i="2"/>
  <c r="AE408" i="2" s="1"/>
  <c r="AB409" i="2"/>
  <c r="AA409" i="2"/>
  <c r="AA408" i="2" s="1"/>
  <c r="Z409" i="2"/>
  <c r="Z408" i="2" s="1"/>
  <c r="Y409" i="2"/>
  <c r="V409" i="2"/>
  <c r="S409" i="2"/>
  <c r="S408" i="2" s="1"/>
  <c r="P409" i="2"/>
  <c r="O409" i="2"/>
  <c r="M409" i="2" s="1"/>
  <c r="M408" i="2" s="1"/>
  <c r="N409" i="2"/>
  <c r="J409" i="2"/>
  <c r="J408" i="2" s="1"/>
  <c r="G409" i="2"/>
  <c r="G408" i="2" s="1"/>
  <c r="D409" i="2"/>
  <c r="AV408" i="2"/>
  <c r="AU408" i="2"/>
  <c r="AT408" i="2"/>
  <c r="AS408" i="2"/>
  <c r="AR408" i="2"/>
  <c r="AP408" i="2"/>
  <c r="AO408" i="2"/>
  <c r="AN408" i="2"/>
  <c r="AL408" i="2"/>
  <c r="AJ408" i="2"/>
  <c r="AI408" i="2"/>
  <c r="AG408" i="2"/>
  <c r="AF408" i="2"/>
  <c r="AD408" i="2"/>
  <c r="AC408" i="2"/>
  <c r="AB408" i="2"/>
  <c r="X408" i="2"/>
  <c r="W408" i="2"/>
  <c r="V408" i="2"/>
  <c r="U408" i="2"/>
  <c r="T408" i="2"/>
  <c r="R408" i="2"/>
  <c r="Q408" i="2"/>
  <c r="P408" i="2"/>
  <c r="N408" i="2"/>
  <c r="L408" i="2"/>
  <c r="K408" i="2"/>
  <c r="I408" i="2"/>
  <c r="H408" i="2"/>
  <c r="F408" i="2"/>
  <c r="E408" i="2"/>
  <c r="D408" i="2"/>
  <c r="AY407" i="2"/>
  <c r="AW407" i="2" s="1"/>
  <c r="AX407" i="2"/>
  <c r="AT407" i="2"/>
  <c r="AQ407" i="2"/>
  <c r="AN407" i="2"/>
  <c r="AM407" i="2"/>
  <c r="AL407" i="2"/>
  <c r="AK407" i="2"/>
  <c r="AH407" i="2"/>
  <c r="AE407" i="2"/>
  <c r="AB407" i="2"/>
  <c r="AA407" i="2"/>
  <c r="Y407" i="2" s="1"/>
  <c r="Z407" i="2"/>
  <c r="V407" i="2"/>
  <c r="S407" i="2"/>
  <c r="P407" i="2"/>
  <c r="O407" i="2"/>
  <c r="BB407" i="2" s="1"/>
  <c r="N407" i="2"/>
  <c r="BA407" i="2" s="1"/>
  <c r="M407" i="2"/>
  <c r="J407" i="2"/>
  <c r="G407" i="2"/>
  <c r="D407" i="2"/>
  <c r="D405" i="2" s="1"/>
  <c r="AY406" i="2"/>
  <c r="AY405" i="2" s="1"/>
  <c r="AW405" i="2" s="1"/>
  <c r="AX406" i="2"/>
  <c r="AW406" i="2" s="1"/>
  <c r="AT406" i="2"/>
  <c r="AQ406" i="2"/>
  <c r="AN406" i="2"/>
  <c r="AM406" i="2"/>
  <c r="AL406" i="2"/>
  <c r="AK406" i="2"/>
  <c r="AH406" i="2"/>
  <c r="AE406" i="2"/>
  <c r="AB406" i="2"/>
  <c r="AA406" i="2"/>
  <c r="AA405" i="2" s="1"/>
  <c r="Z406" i="2"/>
  <c r="Y406" i="2" s="1"/>
  <c r="V406" i="2"/>
  <c r="S406" i="2"/>
  <c r="P406" i="2"/>
  <c r="O406" i="2"/>
  <c r="N406" i="2"/>
  <c r="BA406" i="2" s="1"/>
  <c r="M406" i="2"/>
  <c r="J406" i="2"/>
  <c r="G406" i="2"/>
  <c r="D406" i="2"/>
  <c r="AX405" i="2"/>
  <c r="AV405" i="2"/>
  <c r="AU405" i="2"/>
  <c r="AT405" i="2"/>
  <c r="AS405" i="2"/>
  <c r="AQ405" i="2" s="1"/>
  <c r="AR405" i="2"/>
  <c r="AP405" i="2"/>
  <c r="AO405" i="2"/>
  <c r="AN405" i="2" s="1"/>
  <c r="AM405" i="2"/>
  <c r="AL405" i="2"/>
  <c r="AK405" i="2"/>
  <c r="AJ405" i="2"/>
  <c r="AI405" i="2"/>
  <c r="AH405" i="2"/>
  <c r="AG405" i="2"/>
  <c r="AE405" i="2" s="1"/>
  <c r="AF405" i="2"/>
  <c r="AD405" i="2"/>
  <c r="AC405" i="2"/>
  <c r="AB405" i="2" s="1"/>
  <c r="Z405" i="2"/>
  <c r="Y405" i="2" s="1"/>
  <c r="X405" i="2"/>
  <c r="W405" i="2"/>
  <c r="V405" i="2"/>
  <c r="U405" i="2"/>
  <c r="S405" i="2" s="1"/>
  <c r="T405" i="2"/>
  <c r="R405" i="2"/>
  <c r="Q405" i="2"/>
  <c r="P405" i="2" s="1"/>
  <c r="O405" i="2"/>
  <c r="N405" i="2"/>
  <c r="M405" i="2" s="1"/>
  <c r="L405" i="2"/>
  <c r="K405" i="2"/>
  <c r="J405" i="2"/>
  <c r="I405" i="2"/>
  <c r="H405" i="2"/>
  <c r="G405" i="2"/>
  <c r="F405" i="2"/>
  <c r="E405" i="2"/>
  <c r="AY404" i="2"/>
  <c r="AX404" i="2"/>
  <c r="AW404" i="2"/>
  <c r="AT404" i="2"/>
  <c r="AQ404" i="2"/>
  <c r="AN404" i="2"/>
  <c r="AM404" i="2"/>
  <c r="AL404" i="2"/>
  <c r="AK404" i="2" s="1"/>
  <c r="AH404" i="2"/>
  <c r="AE404" i="2"/>
  <c r="AB404" i="2"/>
  <c r="AA404" i="2"/>
  <c r="Z404" i="2"/>
  <c r="Y404" i="2"/>
  <c r="V404" i="2"/>
  <c r="S404" i="2"/>
  <c r="P404" i="2"/>
  <c r="O404" i="2"/>
  <c r="BB404" i="2" s="1"/>
  <c r="N404" i="2"/>
  <c r="BA404" i="2" s="1"/>
  <c r="AZ404" i="2" s="1"/>
  <c r="J404" i="2"/>
  <c r="G404" i="2"/>
  <c r="D404" i="2"/>
  <c r="AY403" i="2"/>
  <c r="AW403" i="2" s="1"/>
  <c r="AX403" i="2"/>
  <c r="AT403" i="2"/>
  <c r="AQ403" i="2"/>
  <c r="AN403" i="2"/>
  <c r="AM403" i="2"/>
  <c r="AL403" i="2"/>
  <c r="AK403" i="2" s="1"/>
  <c r="AH403" i="2"/>
  <c r="AE403" i="2"/>
  <c r="AB403" i="2"/>
  <c r="AA403" i="2"/>
  <c r="Y403" i="2" s="1"/>
  <c r="Z403" i="2"/>
  <c r="V403" i="2"/>
  <c r="S403" i="2"/>
  <c r="P403" i="2"/>
  <c r="O403" i="2"/>
  <c r="BB403" i="2" s="1"/>
  <c r="BB402" i="2" s="1"/>
  <c r="N403" i="2"/>
  <c r="BA403" i="2" s="1"/>
  <c r="J403" i="2"/>
  <c r="G403" i="2"/>
  <c r="D403" i="2"/>
  <c r="D402" i="2" s="1"/>
  <c r="D401" i="2" s="1"/>
  <c r="AY402" i="2"/>
  <c r="AY401" i="2" s="1"/>
  <c r="AX402" i="2"/>
  <c r="AW402" i="2" s="1"/>
  <c r="AV402" i="2"/>
  <c r="AU402" i="2"/>
  <c r="AU401" i="2" s="1"/>
  <c r="AT401" i="2" s="1"/>
  <c r="AS402" i="2"/>
  <c r="AR402" i="2"/>
  <c r="AQ402" i="2"/>
  <c r="AP402" i="2"/>
  <c r="AN402" i="2" s="1"/>
  <c r="AO402" i="2"/>
  <c r="AM402" i="2"/>
  <c r="AM401" i="2" s="1"/>
  <c r="AL402" i="2"/>
  <c r="AK402" i="2" s="1"/>
  <c r="AJ402" i="2"/>
  <c r="AI402" i="2"/>
  <c r="AI401" i="2" s="1"/>
  <c r="AH401" i="2" s="1"/>
  <c r="AG402" i="2"/>
  <c r="AF402" i="2"/>
  <c r="AE402" i="2"/>
  <c r="AD402" i="2"/>
  <c r="AB402" i="2" s="1"/>
  <c r="AC402" i="2"/>
  <c r="AA402" i="2"/>
  <c r="AA401" i="2" s="1"/>
  <c r="Z402" i="2"/>
  <c r="Y402" i="2" s="1"/>
  <c r="X402" i="2"/>
  <c r="W402" i="2"/>
  <c r="W401" i="2" s="1"/>
  <c r="V401" i="2" s="1"/>
  <c r="U402" i="2"/>
  <c r="T402" i="2"/>
  <c r="S402" i="2"/>
  <c r="R402" i="2"/>
  <c r="P402" i="2" s="1"/>
  <c r="Q402" i="2"/>
  <c r="O402" i="2"/>
  <c r="O401" i="2" s="1"/>
  <c r="N402" i="2"/>
  <c r="M402" i="2" s="1"/>
  <c r="L402" i="2"/>
  <c r="K402" i="2"/>
  <c r="K401" i="2" s="1"/>
  <c r="J401" i="2" s="1"/>
  <c r="I402" i="2"/>
  <c r="H402" i="2"/>
  <c r="G402" i="2"/>
  <c r="G401" i="2" s="1"/>
  <c r="F402" i="2"/>
  <c r="E402" i="2"/>
  <c r="AX401" i="2"/>
  <c r="AW401" i="2" s="1"/>
  <c r="AV401" i="2"/>
  <c r="AS401" i="2"/>
  <c r="AQ401" i="2" s="1"/>
  <c r="AR401" i="2"/>
  <c r="AP401" i="2"/>
  <c r="AO401" i="2"/>
  <c r="AN401" i="2" s="1"/>
  <c r="AL401" i="2"/>
  <c r="AK401" i="2" s="1"/>
  <c r="AJ401" i="2"/>
  <c r="AG401" i="2"/>
  <c r="AF401" i="2"/>
  <c r="AE401" i="2" s="1"/>
  <c r="AD401" i="2"/>
  <c r="AC401" i="2"/>
  <c r="AB401" i="2" s="1"/>
  <c r="Z401" i="2"/>
  <c r="Y401" i="2" s="1"/>
  <c r="X401" i="2"/>
  <c r="U401" i="2"/>
  <c r="T401" i="2"/>
  <c r="S401" i="2" s="1"/>
  <c r="R401" i="2"/>
  <c r="Q401" i="2"/>
  <c r="P401" i="2" s="1"/>
  <c r="N401" i="2"/>
  <c r="M401" i="2" s="1"/>
  <c r="L401" i="2"/>
  <c r="I401" i="2"/>
  <c r="H401" i="2"/>
  <c r="F401" i="2"/>
  <c r="E401" i="2"/>
  <c r="AY399" i="2"/>
  <c r="AX399" i="2"/>
  <c r="AW399" i="2"/>
  <c r="AT399" i="2"/>
  <c r="AQ399" i="2"/>
  <c r="AN399" i="2"/>
  <c r="AM399" i="2"/>
  <c r="AL399" i="2"/>
  <c r="AK399" i="2" s="1"/>
  <c r="AH399" i="2"/>
  <c r="AE399" i="2"/>
  <c r="AB399" i="2"/>
  <c r="AA399" i="2"/>
  <c r="Z399" i="2"/>
  <c r="Y399" i="2"/>
  <c r="V399" i="2"/>
  <c r="S399" i="2"/>
  <c r="P399" i="2"/>
  <c r="O399" i="2"/>
  <c r="BB399" i="2" s="1"/>
  <c r="N399" i="2"/>
  <c r="J399" i="2"/>
  <c r="G399" i="2"/>
  <c r="D399" i="2"/>
  <c r="AY398" i="2"/>
  <c r="AX398" i="2"/>
  <c r="AT398" i="2"/>
  <c r="AQ398" i="2"/>
  <c r="AN398" i="2"/>
  <c r="AM398" i="2"/>
  <c r="AL398" i="2"/>
  <c r="AK398" i="2" s="1"/>
  <c r="AK392" i="2" s="1"/>
  <c r="AH398" i="2"/>
  <c r="AE398" i="2"/>
  <c r="AB398" i="2"/>
  <c r="AA398" i="2"/>
  <c r="Z398" i="2"/>
  <c r="Y398" i="2" s="1"/>
  <c r="V398" i="2"/>
  <c r="S398" i="2"/>
  <c r="P398" i="2"/>
  <c r="O398" i="2"/>
  <c r="BB398" i="2" s="1"/>
  <c r="N398" i="2"/>
  <c r="M398" i="2"/>
  <c r="J398" i="2"/>
  <c r="G398" i="2"/>
  <c r="D398" i="2"/>
  <c r="AY397" i="2"/>
  <c r="AX397" i="2"/>
  <c r="AW397" i="2" s="1"/>
  <c r="AT397" i="2"/>
  <c r="AQ397" i="2"/>
  <c r="AN397" i="2"/>
  <c r="AM397" i="2"/>
  <c r="AL397" i="2"/>
  <c r="AK397" i="2"/>
  <c r="AH397" i="2"/>
  <c r="AE397" i="2"/>
  <c r="AB397" i="2"/>
  <c r="AA397" i="2"/>
  <c r="BB397" i="2" s="1"/>
  <c r="Z397" i="2"/>
  <c r="V397" i="2"/>
  <c r="S397" i="2"/>
  <c r="P397" i="2"/>
  <c r="O397" i="2"/>
  <c r="N397" i="2"/>
  <c r="M397" i="2"/>
  <c r="J397" i="2"/>
  <c r="G397" i="2"/>
  <c r="D397" i="2"/>
  <c r="AY396" i="2"/>
  <c r="AX396" i="2"/>
  <c r="AW396" i="2" s="1"/>
  <c r="AT396" i="2"/>
  <c r="AQ396" i="2"/>
  <c r="AN396" i="2"/>
  <c r="AN392" i="2" s="1"/>
  <c r="AM396" i="2"/>
  <c r="AL396" i="2"/>
  <c r="AK396" i="2" s="1"/>
  <c r="AH396" i="2"/>
  <c r="AE396" i="2"/>
  <c r="AB396" i="2"/>
  <c r="AA396" i="2"/>
  <c r="Z396" i="2"/>
  <c r="Y396" i="2"/>
  <c r="V396" i="2"/>
  <c r="S396" i="2"/>
  <c r="P396" i="2"/>
  <c r="O396" i="2"/>
  <c r="BB396" i="2" s="1"/>
  <c r="N396" i="2"/>
  <c r="J396" i="2"/>
  <c r="G396" i="2"/>
  <c r="D396" i="2"/>
  <c r="AY395" i="2"/>
  <c r="AX395" i="2"/>
  <c r="AW395" i="2"/>
  <c r="AT395" i="2"/>
  <c r="AQ395" i="2"/>
  <c r="AN395" i="2"/>
  <c r="AM395" i="2"/>
  <c r="AL395" i="2"/>
  <c r="AK395" i="2" s="1"/>
  <c r="AH395" i="2"/>
  <c r="AE395" i="2"/>
  <c r="AB395" i="2"/>
  <c r="AA395" i="2"/>
  <c r="Z395" i="2"/>
  <c r="Y395" i="2"/>
  <c r="V395" i="2"/>
  <c r="S395" i="2"/>
  <c r="P395" i="2"/>
  <c r="O395" i="2"/>
  <c r="BB395" i="2" s="1"/>
  <c r="N395" i="2"/>
  <c r="J395" i="2"/>
  <c r="G395" i="2"/>
  <c r="D395" i="2"/>
  <c r="AY394" i="2"/>
  <c r="AY393" i="2" s="1"/>
  <c r="AY392" i="2" s="1"/>
  <c r="AX394" i="2"/>
  <c r="AT394" i="2"/>
  <c r="AQ394" i="2"/>
  <c r="AN394" i="2"/>
  <c r="AM394" i="2"/>
  <c r="AL394" i="2"/>
  <c r="AK394" i="2" s="1"/>
  <c r="AH394" i="2"/>
  <c r="AE394" i="2"/>
  <c r="AB394" i="2"/>
  <c r="AA394" i="2"/>
  <c r="Z394" i="2"/>
  <c r="Y394" i="2" s="1"/>
  <c r="V394" i="2"/>
  <c r="S394" i="2"/>
  <c r="P394" i="2"/>
  <c r="O394" i="2"/>
  <c r="N394" i="2"/>
  <c r="M394" i="2"/>
  <c r="J394" i="2"/>
  <c r="G394" i="2"/>
  <c r="D394" i="2"/>
  <c r="AX393" i="2"/>
  <c r="AV393" i="2"/>
  <c r="AU393" i="2"/>
  <c r="AU392" i="2" s="1"/>
  <c r="AS393" i="2"/>
  <c r="AR393" i="2"/>
  <c r="AQ393" i="2"/>
  <c r="AQ392" i="2" s="1"/>
  <c r="AP393" i="2"/>
  <c r="AO393" i="2"/>
  <c r="AN393" i="2" s="1"/>
  <c r="AM393" i="2"/>
  <c r="AM392" i="2" s="1"/>
  <c r="AL393" i="2"/>
  <c r="AK393" i="2" s="1"/>
  <c r="AJ393" i="2"/>
  <c r="AI393" i="2"/>
  <c r="AI392" i="2" s="1"/>
  <c r="AG393" i="2"/>
  <c r="AF393" i="2"/>
  <c r="AE393" i="2"/>
  <c r="AD393" i="2"/>
  <c r="AC393" i="2"/>
  <c r="AB393" i="2" s="1"/>
  <c r="AB392" i="2" s="1"/>
  <c r="AA393" i="2"/>
  <c r="Z393" i="2"/>
  <c r="Y393" i="2" s="1"/>
  <c r="X393" i="2"/>
  <c r="W393" i="2"/>
  <c r="W392" i="2" s="1"/>
  <c r="V393" i="2"/>
  <c r="U393" i="2"/>
  <c r="T393" i="2"/>
  <c r="S393" i="2"/>
  <c r="S392" i="2" s="1"/>
  <c r="R393" i="2"/>
  <c r="Q393" i="2"/>
  <c r="O393" i="2"/>
  <c r="M393" i="2" s="1"/>
  <c r="N393" i="2"/>
  <c r="L393" i="2"/>
  <c r="K393" i="2"/>
  <c r="J393" i="2" s="1"/>
  <c r="J392" i="2" s="1"/>
  <c r="I393" i="2"/>
  <c r="I392" i="2" s="1"/>
  <c r="H393" i="2"/>
  <c r="G393" i="2"/>
  <c r="G392" i="2" s="1"/>
  <c r="F393" i="2"/>
  <c r="E393" i="2"/>
  <c r="E392" i="2" s="1"/>
  <c r="AV392" i="2"/>
  <c r="AS392" i="2"/>
  <c r="AR392" i="2"/>
  <c r="AP392" i="2"/>
  <c r="AO392" i="2"/>
  <c r="AJ392" i="2"/>
  <c r="AG392" i="2"/>
  <c r="AF392" i="2"/>
  <c r="AD392" i="2"/>
  <c r="AC392" i="2"/>
  <c r="Z392" i="2"/>
  <c r="X392" i="2"/>
  <c r="V392" i="2"/>
  <c r="U392" i="2"/>
  <c r="T392" i="2"/>
  <c r="R392" i="2"/>
  <c r="Q392" i="2"/>
  <c r="N392" i="2"/>
  <c r="L392" i="2"/>
  <c r="H392" i="2"/>
  <c r="F392" i="2"/>
  <c r="BA390" i="2"/>
  <c r="AY390" i="2"/>
  <c r="AX390" i="2"/>
  <c r="AW390" i="2"/>
  <c r="AT390" i="2"/>
  <c r="AQ390" i="2"/>
  <c r="AN390" i="2"/>
  <c r="AM390" i="2"/>
  <c r="AK390" i="2" s="1"/>
  <c r="AL390" i="2"/>
  <c r="AH390" i="2"/>
  <c r="AE390" i="2"/>
  <c r="AB390" i="2"/>
  <c r="AA390" i="2"/>
  <c r="Z390" i="2"/>
  <c r="Y390" i="2"/>
  <c r="V390" i="2"/>
  <c r="S390" i="2"/>
  <c r="P390" i="2"/>
  <c r="O390" i="2"/>
  <c r="M390" i="2" s="1"/>
  <c r="N390" i="2"/>
  <c r="J390" i="2"/>
  <c r="G390" i="2"/>
  <c r="G386" i="2" s="1"/>
  <c r="D390" i="2"/>
  <c r="BB389" i="2"/>
  <c r="AY389" i="2"/>
  <c r="AX389" i="2"/>
  <c r="AW389" i="2" s="1"/>
  <c r="AT389" i="2"/>
  <c r="AQ389" i="2"/>
  <c r="AN389" i="2"/>
  <c r="AM389" i="2"/>
  <c r="AL389" i="2"/>
  <c r="AK389" i="2" s="1"/>
  <c r="AH389" i="2"/>
  <c r="AE389" i="2"/>
  <c r="AB389" i="2"/>
  <c r="AA389" i="2"/>
  <c r="Z389" i="2"/>
  <c r="Y389" i="2" s="1"/>
  <c r="V389" i="2"/>
  <c r="S389" i="2"/>
  <c r="P389" i="2"/>
  <c r="O389" i="2"/>
  <c r="N389" i="2"/>
  <c r="M389" i="2" s="1"/>
  <c r="J389" i="2"/>
  <c r="G389" i="2"/>
  <c r="D389" i="2"/>
  <c r="BA388" i="2"/>
  <c r="AZ388" i="2" s="1"/>
  <c r="AY388" i="2"/>
  <c r="AW388" i="2" s="1"/>
  <c r="AX388" i="2"/>
  <c r="AT388" i="2"/>
  <c r="AQ388" i="2"/>
  <c r="AN388" i="2"/>
  <c r="AM388" i="2"/>
  <c r="AL388" i="2"/>
  <c r="AK388" i="2"/>
  <c r="AH388" i="2"/>
  <c r="AE388" i="2"/>
  <c r="AB388" i="2"/>
  <c r="AA388" i="2"/>
  <c r="Y388" i="2" s="1"/>
  <c r="Z388" i="2"/>
  <c r="V388" i="2"/>
  <c r="S388" i="2"/>
  <c r="P388" i="2"/>
  <c r="O388" i="2"/>
  <c r="BB388" i="2" s="1"/>
  <c r="N388" i="2"/>
  <c r="M388" i="2"/>
  <c r="J388" i="2"/>
  <c r="G388" i="2"/>
  <c r="D388" i="2"/>
  <c r="BB387" i="2"/>
  <c r="AY387" i="2"/>
  <c r="AX387" i="2"/>
  <c r="AW387" i="2" s="1"/>
  <c r="AT387" i="2"/>
  <c r="AQ387" i="2"/>
  <c r="AN387" i="2"/>
  <c r="AM387" i="2"/>
  <c r="AL387" i="2"/>
  <c r="AK387" i="2" s="1"/>
  <c r="AH387" i="2"/>
  <c r="AE387" i="2"/>
  <c r="AB387" i="2"/>
  <c r="AA387" i="2"/>
  <c r="Z387" i="2"/>
  <c r="Y387" i="2" s="1"/>
  <c r="V387" i="2"/>
  <c r="S387" i="2"/>
  <c r="P387" i="2"/>
  <c r="O387" i="2"/>
  <c r="N387" i="2"/>
  <c r="BA387" i="2" s="1"/>
  <c r="J387" i="2"/>
  <c r="G387" i="2"/>
  <c r="D387" i="2"/>
  <c r="D386" i="2" s="1"/>
  <c r="AV386" i="2"/>
  <c r="AU386" i="2"/>
  <c r="AT386" i="2" s="1"/>
  <c r="AS386" i="2"/>
  <c r="AQ386" i="2" s="1"/>
  <c r="AR386" i="2"/>
  <c r="AP386" i="2"/>
  <c r="AO386" i="2"/>
  <c r="AN386" i="2" s="1"/>
  <c r="AJ386" i="2"/>
  <c r="AI386" i="2"/>
  <c r="AH386" i="2" s="1"/>
  <c r="AG386" i="2"/>
  <c r="AE386" i="2" s="1"/>
  <c r="AF386" i="2"/>
  <c r="AD386" i="2"/>
  <c r="AC386" i="2"/>
  <c r="AB386" i="2" s="1"/>
  <c r="X386" i="2"/>
  <c r="W386" i="2"/>
  <c r="V386" i="2" s="1"/>
  <c r="U386" i="2"/>
  <c r="S386" i="2" s="1"/>
  <c r="T386" i="2"/>
  <c r="R386" i="2"/>
  <c r="Q386" i="2"/>
  <c r="P386" i="2" s="1"/>
  <c r="L386" i="2"/>
  <c r="K386" i="2"/>
  <c r="J386" i="2" s="1"/>
  <c r="I386" i="2"/>
  <c r="H386" i="2"/>
  <c r="F386" i="2"/>
  <c r="E386" i="2"/>
  <c r="BB384" i="2"/>
  <c r="AY384" i="2"/>
  <c r="AX384" i="2"/>
  <c r="AW384" i="2" s="1"/>
  <c r="AT384" i="2"/>
  <c r="AQ384" i="2"/>
  <c r="AN384" i="2"/>
  <c r="AM384" i="2"/>
  <c r="AL384" i="2"/>
  <c r="AK384" i="2" s="1"/>
  <c r="AH384" i="2"/>
  <c r="AE384" i="2"/>
  <c r="AB384" i="2"/>
  <c r="AA384" i="2"/>
  <c r="Z384" i="2"/>
  <c r="Y384" i="2" s="1"/>
  <c r="V384" i="2"/>
  <c r="S384" i="2"/>
  <c r="P384" i="2"/>
  <c r="O384" i="2"/>
  <c r="N384" i="2"/>
  <c r="M384" i="2" s="1"/>
  <c r="J384" i="2"/>
  <c r="G384" i="2"/>
  <c r="D384" i="2"/>
  <c r="BA383" i="2"/>
  <c r="AY383" i="2"/>
  <c r="AW383" i="2" s="1"/>
  <c r="AX383" i="2"/>
  <c r="AT383" i="2"/>
  <c r="AQ383" i="2"/>
  <c r="AN383" i="2"/>
  <c r="AM383" i="2"/>
  <c r="AL383" i="2"/>
  <c r="AK383" i="2"/>
  <c r="AH383" i="2"/>
  <c r="AE383" i="2"/>
  <c r="AB383" i="2"/>
  <c r="AA383" i="2"/>
  <c r="Y383" i="2" s="1"/>
  <c r="Z383" i="2"/>
  <c r="V383" i="2"/>
  <c r="S383" i="2"/>
  <c r="P383" i="2"/>
  <c r="O383" i="2"/>
  <c r="BB383" i="2" s="1"/>
  <c r="N383" i="2"/>
  <c r="M383" i="2"/>
  <c r="J383" i="2"/>
  <c r="G383" i="2"/>
  <c r="D383" i="2"/>
  <c r="BB382" i="2"/>
  <c r="AY382" i="2"/>
  <c r="AX382" i="2"/>
  <c r="AW382" i="2" s="1"/>
  <c r="AT382" i="2"/>
  <c r="AQ382" i="2"/>
  <c r="AN382" i="2"/>
  <c r="AM382" i="2"/>
  <c r="AL382" i="2"/>
  <c r="AK382" i="2" s="1"/>
  <c r="AH382" i="2"/>
  <c r="AE382" i="2"/>
  <c r="AB382" i="2"/>
  <c r="AA382" i="2"/>
  <c r="Z382" i="2"/>
  <c r="Y382" i="2" s="1"/>
  <c r="V382" i="2"/>
  <c r="S382" i="2"/>
  <c r="P382" i="2"/>
  <c r="O382" i="2"/>
  <c r="N382" i="2"/>
  <c r="BA382" i="2" s="1"/>
  <c r="J382" i="2"/>
  <c r="G382" i="2"/>
  <c r="D382" i="2"/>
  <c r="D381" i="2" s="1"/>
  <c r="AV381" i="2"/>
  <c r="AU381" i="2"/>
  <c r="AU380" i="2" s="1"/>
  <c r="AT380" i="2" s="1"/>
  <c r="AS381" i="2"/>
  <c r="AQ381" i="2" s="1"/>
  <c r="AR381" i="2"/>
  <c r="AP381" i="2"/>
  <c r="AO381" i="2"/>
  <c r="AN381" i="2" s="1"/>
  <c r="AM381" i="2"/>
  <c r="AM380" i="2" s="1"/>
  <c r="AJ381" i="2"/>
  <c r="AI381" i="2"/>
  <c r="AI380" i="2" s="1"/>
  <c r="AG381" i="2"/>
  <c r="AE381" i="2" s="1"/>
  <c r="AF381" i="2"/>
  <c r="AD381" i="2"/>
  <c r="AC381" i="2"/>
  <c r="AB381" i="2" s="1"/>
  <c r="X381" i="2"/>
  <c r="W381" i="2"/>
  <c r="W380" i="2" s="1"/>
  <c r="V380" i="2" s="1"/>
  <c r="U381" i="2"/>
  <c r="S381" i="2" s="1"/>
  <c r="T381" i="2"/>
  <c r="R381" i="2"/>
  <c r="Q381" i="2"/>
  <c r="P381" i="2" s="1"/>
  <c r="O381" i="2"/>
  <c r="O380" i="2" s="1"/>
  <c r="L381" i="2"/>
  <c r="K381" i="2"/>
  <c r="K380" i="2" s="1"/>
  <c r="J380" i="2" s="1"/>
  <c r="I381" i="2"/>
  <c r="I380" i="2" s="1"/>
  <c r="H381" i="2"/>
  <c r="G381" i="2"/>
  <c r="G380" i="2" s="1"/>
  <c r="F381" i="2"/>
  <c r="E381" i="2"/>
  <c r="E380" i="2" s="1"/>
  <c r="AV380" i="2"/>
  <c r="AR380" i="2"/>
  <c r="AP380" i="2"/>
  <c r="AJ380" i="2"/>
  <c r="AF380" i="2"/>
  <c r="AD380" i="2"/>
  <c r="X380" i="2"/>
  <c r="T380" i="2"/>
  <c r="R380" i="2"/>
  <c r="L380" i="2"/>
  <c r="H380" i="2"/>
  <c r="F380" i="2"/>
  <c r="D380" i="2"/>
  <c r="BA378" i="2"/>
  <c r="AY378" i="2"/>
  <c r="AW378" i="2" s="1"/>
  <c r="AX378" i="2"/>
  <c r="AT378" i="2"/>
  <c r="AQ378" i="2"/>
  <c r="AN378" i="2"/>
  <c r="AM378" i="2"/>
  <c r="AL378" i="2"/>
  <c r="AK378" i="2"/>
  <c r="AH378" i="2"/>
  <c r="AE378" i="2"/>
  <c r="AB378" i="2"/>
  <c r="AA378" i="2"/>
  <c r="Z378" i="2"/>
  <c r="Y378" i="2"/>
  <c r="V378" i="2"/>
  <c r="S378" i="2"/>
  <c r="P378" i="2"/>
  <c r="O378" i="2"/>
  <c r="BB378" i="2" s="1"/>
  <c r="N378" i="2"/>
  <c r="J378" i="2"/>
  <c r="G378" i="2"/>
  <c r="D378" i="2"/>
  <c r="BB377" i="2"/>
  <c r="AY377" i="2"/>
  <c r="AX377" i="2"/>
  <c r="AW377" i="2" s="1"/>
  <c r="AT377" i="2"/>
  <c r="AQ377" i="2"/>
  <c r="AN377" i="2"/>
  <c r="AM377" i="2"/>
  <c r="AL377" i="2"/>
  <c r="AK377" i="2" s="1"/>
  <c r="AH377" i="2"/>
  <c r="AE377" i="2"/>
  <c r="AB377" i="2"/>
  <c r="AA377" i="2"/>
  <c r="Z377" i="2"/>
  <c r="Y377" i="2" s="1"/>
  <c r="V377" i="2"/>
  <c r="S377" i="2"/>
  <c r="P377" i="2"/>
  <c r="O377" i="2"/>
  <c r="N377" i="2"/>
  <c r="J377" i="2"/>
  <c r="G377" i="2"/>
  <c r="D377" i="2"/>
  <c r="BA376" i="2"/>
  <c r="AY376" i="2"/>
  <c r="AY375" i="2" s="1"/>
  <c r="AX376" i="2"/>
  <c r="AT376" i="2"/>
  <c r="AQ376" i="2"/>
  <c r="AQ375" i="2" s="1"/>
  <c r="AN376" i="2"/>
  <c r="AM376" i="2"/>
  <c r="AM375" i="2" s="1"/>
  <c r="AL376" i="2"/>
  <c r="AK376" i="2"/>
  <c r="AK375" i="2" s="1"/>
  <c r="AH376" i="2"/>
  <c r="AE376" i="2"/>
  <c r="AE375" i="2" s="1"/>
  <c r="AB376" i="2"/>
  <c r="AA376" i="2"/>
  <c r="AA375" i="2" s="1"/>
  <c r="Z376" i="2"/>
  <c r="V376" i="2"/>
  <c r="S376" i="2"/>
  <c r="S375" i="2" s="1"/>
  <c r="P376" i="2"/>
  <c r="O376" i="2"/>
  <c r="N376" i="2"/>
  <c r="M376" i="2"/>
  <c r="M375" i="2" s="1"/>
  <c r="J376" i="2"/>
  <c r="G376" i="2"/>
  <c r="G375" i="2" s="1"/>
  <c r="D376" i="2"/>
  <c r="AX375" i="2"/>
  <c r="AV375" i="2"/>
  <c r="AV365" i="2" s="1"/>
  <c r="AV363" i="2" s="1"/>
  <c r="AU375" i="2"/>
  <c r="AT375" i="2"/>
  <c r="AS375" i="2"/>
  <c r="AR375" i="2"/>
  <c r="AR365" i="2" s="1"/>
  <c r="AP375" i="2"/>
  <c r="AO375" i="2"/>
  <c r="AN375" i="2"/>
  <c r="AL375" i="2"/>
  <c r="AJ375" i="2"/>
  <c r="AI375" i="2"/>
  <c r="AH375" i="2"/>
  <c r="AG375" i="2"/>
  <c r="AF375" i="2"/>
  <c r="AD375" i="2"/>
  <c r="AC375" i="2"/>
  <c r="AB375" i="2"/>
  <c r="Z375" i="2"/>
  <c r="X375" i="2"/>
  <c r="W375" i="2"/>
  <c r="V375" i="2"/>
  <c r="U375" i="2"/>
  <c r="T375" i="2"/>
  <c r="R375" i="2"/>
  <c r="Q375" i="2"/>
  <c r="P375" i="2"/>
  <c r="N375" i="2"/>
  <c r="L375" i="2"/>
  <c r="K375" i="2"/>
  <c r="J375" i="2"/>
  <c r="I375" i="2"/>
  <c r="H375" i="2"/>
  <c r="F375" i="2"/>
  <c r="E375" i="2"/>
  <c r="D375" i="2"/>
  <c r="BA374" i="2"/>
  <c r="AY374" i="2"/>
  <c r="AY373" i="2" s="1"/>
  <c r="AX374" i="2"/>
  <c r="AT374" i="2"/>
  <c r="AQ374" i="2"/>
  <c r="AN374" i="2"/>
  <c r="AM374" i="2"/>
  <c r="AM373" i="2" s="1"/>
  <c r="AL374" i="2"/>
  <c r="AK374" i="2"/>
  <c r="AH374" i="2"/>
  <c r="AE374" i="2"/>
  <c r="AB374" i="2"/>
  <c r="AA374" i="2"/>
  <c r="AA373" i="2" s="1"/>
  <c r="Z374" i="2"/>
  <c r="V374" i="2"/>
  <c r="S374" i="2"/>
  <c r="P374" i="2"/>
  <c r="O374" i="2"/>
  <c r="N374" i="2"/>
  <c r="M374" i="2"/>
  <c r="J374" i="2"/>
  <c r="G374" i="2"/>
  <c r="D374" i="2"/>
  <c r="AX373" i="2"/>
  <c r="AV373" i="2"/>
  <c r="AU373" i="2"/>
  <c r="AT373" i="2"/>
  <c r="AS373" i="2"/>
  <c r="AR373" i="2"/>
  <c r="AQ373" i="2" s="1"/>
  <c r="AP373" i="2"/>
  <c r="AN373" i="2" s="1"/>
  <c r="AO373" i="2"/>
  <c r="AL373" i="2"/>
  <c r="AJ373" i="2"/>
  <c r="AH373" i="2" s="1"/>
  <c r="AI373" i="2"/>
  <c r="AG373" i="2"/>
  <c r="AF373" i="2"/>
  <c r="AE373" i="2" s="1"/>
  <c r="AD373" i="2"/>
  <c r="AB373" i="2" s="1"/>
  <c r="AC373" i="2"/>
  <c r="Z373" i="2"/>
  <c r="Y373" i="2" s="1"/>
  <c r="X373" i="2"/>
  <c r="V373" i="2" s="1"/>
  <c r="W373" i="2"/>
  <c r="U373" i="2"/>
  <c r="T373" i="2"/>
  <c r="S373" i="2" s="1"/>
  <c r="R373" i="2"/>
  <c r="Q373" i="2"/>
  <c r="P373" i="2"/>
  <c r="N373" i="2"/>
  <c r="L373" i="2"/>
  <c r="K373" i="2"/>
  <c r="J373" i="2"/>
  <c r="I373" i="2"/>
  <c r="H373" i="2"/>
  <c r="G373" i="2" s="1"/>
  <c r="F373" i="2"/>
  <c r="E373" i="2"/>
  <c r="D373" i="2"/>
  <c r="BA372" i="2"/>
  <c r="AY372" i="2"/>
  <c r="AX372" i="2"/>
  <c r="AW372" i="2"/>
  <c r="AT372" i="2"/>
  <c r="AQ372" i="2"/>
  <c r="AN372" i="2"/>
  <c r="AM372" i="2"/>
  <c r="AK372" i="2" s="1"/>
  <c r="AL372" i="2"/>
  <c r="AH372" i="2"/>
  <c r="AE372" i="2"/>
  <c r="AB372" i="2"/>
  <c r="AA372" i="2"/>
  <c r="Z372" i="2"/>
  <c r="Y372" i="2"/>
  <c r="V372" i="2"/>
  <c r="S372" i="2"/>
  <c r="P372" i="2"/>
  <c r="O372" i="2"/>
  <c r="BB372" i="2" s="1"/>
  <c r="N372" i="2"/>
  <c r="J372" i="2"/>
  <c r="G372" i="2"/>
  <c r="D372" i="2"/>
  <c r="AY371" i="2"/>
  <c r="AX371" i="2"/>
  <c r="AW371" i="2" s="1"/>
  <c r="AT371" i="2"/>
  <c r="AQ371" i="2"/>
  <c r="AN371" i="2"/>
  <c r="AM371" i="2"/>
  <c r="AL371" i="2"/>
  <c r="AK371" i="2" s="1"/>
  <c r="AH371" i="2"/>
  <c r="AE371" i="2"/>
  <c r="AB371" i="2"/>
  <c r="AA371" i="2"/>
  <c r="Z371" i="2"/>
  <c r="Y371" i="2" s="1"/>
  <c r="V371" i="2"/>
  <c r="S371" i="2"/>
  <c r="P371" i="2"/>
  <c r="O371" i="2"/>
  <c r="BB371" i="2" s="1"/>
  <c r="N371" i="2"/>
  <c r="BA371" i="2" s="1"/>
  <c r="AZ371" i="2" s="1"/>
  <c r="J371" i="2"/>
  <c r="G371" i="2"/>
  <c r="D371" i="2"/>
  <c r="AY370" i="2"/>
  <c r="AX370" i="2"/>
  <c r="AW370" i="2" s="1"/>
  <c r="AT370" i="2"/>
  <c r="AQ370" i="2"/>
  <c r="AN370" i="2"/>
  <c r="AM370" i="2"/>
  <c r="AL370" i="2"/>
  <c r="AK370" i="2"/>
  <c r="AH370" i="2"/>
  <c r="AE370" i="2"/>
  <c r="AB370" i="2"/>
  <c r="AA370" i="2"/>
  <c r="BB370" i="2" s="1"/>
  <c r="Z370" i="2"/>
  <c r="BA370" i="2" s="1"/>
  <c r="AZ370" i="2" s="1"/>
  <c r="V370" i="2"/>
  <c r="S370" i="2"/>
  <c r="P370" i="2"/>
  <c r="O370" i="2"/>
  <c r="N370" i="2"/>
  <c r="M370" i="2"/>
  <c r="J370" i="2"/>
  <c r="G370" i="2"/>
  <c r="D370" i="2"/>
  <c r="BB369" i="2"/>
  <c r="AY369" i="2"/>
  <c r="AX369" i="2"/>
  <c r="AW369" i="2" s="1"/>
  <c r="AT369" i="2"/>
  <c r="AQ369" i="2"/>
  <c r="AN369" i="2"/>
  <c r="AM369" i="2"/>
  <c r="AL369" i="2"/>
  <c r="AK369" i="2" s="1"/>
  <c r="AH369" i="2"/>
  <c r="AE369" i="2"/>
  <c r="AB369" i="2"/>
  <c r="AA369" i="2"/>
  <c r="Z369" i="2"/>
  <c r="BA369" i="2" s="1"/>
  <c r="AZ369" i="2" s="1"/>
  <c r="V369" i="2"/>
  <c r="S369" i="2"/>
  <c r="P369" i="2"/>
  <c r="O369" i="2"/>
  <c r="N369" i="2"/>
  <c r="M369" i="2" s="1"/>
  <c r="J369" i="2"/>
  <c r="G369" i="2"/>
  <c r="D369" i="2"/>
  <c r="BA368" i="2"/>
  <c r="AY368" i="2"/>
  <c r="AX368" i="2"/>
  <c r="AW368" i="2"/>
  <c r="AT368" i="2"/>
  <c r="AQ368" i="2"/>
  <c r="AN368" i="2"/>
  <c r="AM368" i="2"/>
  <c r="AL368" i="2"/>
  <c r="AK368" i="2" s="1"/>
  <c r="AH368" i="2"/>
  <c r="AE368" i="2"/>
  <c r="AB368" i="2"/>
  <c r="AA368" i="2"/>
  <c r="Z368" i="2"/>
  <c r="Y368" i="2"/>
  <c r="V368" i="2"/>
  <c r="S368" i="2"/>
  <c r="P368" i="2"/>
  <c r="O368" i="2"/>
  <c r="BB368" i="2" s="1"/>
  <c r="N368" i="2"/>
  <c r="M368" i="2" s="1"/>
  <c r="J368" i="2"/>
  <c r="G368" i="2"/>
  <c r="D368" i="2"/>
  <c r="AY367" i="2"/>
  <c r="AX367" i="2"/>
  <c r="AW367" i="2" s="1"/>
  <c r="AT367" i="2"/>
  <c r="AQ367" i="2"/>
  <c r="AN367" i="2"/>
  <c r="AM367" i="2"/>
  <c r="AL367" i="2"/>
  <c r="AK367" i="2" s="1"/>
  <c r="AH367" i="2"/>
  <c r="AE367" i="2"/>
  <c r="AB367" i="2"/>
  <c r="AA367" i="2"/>
  <c r="BB367" i="2" s="1"/>
  <c r="BB366" i="2" s="1"/>
  <c r="Z367" i="2"/>
  <c r="Y367" i="2" s="1"/>
  <c r="V367" i="2"/>
  <c r="S367" i="2"/>
  <c r="P367" i="2"/>
  <c r="O367" i="2"/>
  <c r="N367" i="2"/>
  <c r="M367" i="2" s="1"/>
  <c r="J367" i="2"/>
  <c r="G367" i="2"/>
  <c r="D367" i="2"/>
  <c r="D366" i="2" s="1"/>
  <c r="D365" i="2" s="1"/>
  <c r="AY366" i="2"/>
  <c r="AY365" i="2" s="1"/>
  <c r="AV366" i="2"/>
  <c r="AU366" i="2"/>
  <c r="AT366" i="2" s="1"/>
  <c r="AS366" i="2"/>
  <c r="AR366" i="2"/>
  <c r="AQ366" i="2"/>
  <c r="AP366" i="2"/>
  <c r="AO366" i="2"/>
  <c r="AN366" i="2" s="1"/>
  <c r="AM366" i="2"/>
  <c r="AM365" i="2" s="1"/>
  <c r="AJ366" i="2"/>
  <c r="AI366" i="2"/>
  <c r="AH366" i="2" s="1"/>
  <c r="AG366" i="2"/>
  <c r="AF366" i="2"/>
  <c r="AE366" i="2"/>
  <c r="AD366" i="2"/>
  <c r="AC366" i="2"/>
  <c r="AB366" i="2" s="1"/>
  <c r="AA366" i="2"/>
  <c r="AA365" i="2" s="1"/>
  <c r="X366" i="2"/>
  <c r="W366" i="2"/>
  <c r="V366" i="2" s="1"/>
  <c r="U366" i="2"/>
  <c r="T366" i="2"/>
  <c r="S366" i="2"/>
  <c r="R366" i="2"/>
  <c r="Q366" i="2"/>
  <c r="P366" i="2" s="1"/>
  <c r="O366" i="2"/>
  <c r="L366" i="2"/>
  <c r="K366" i="2"/>
  <c r="J366" i="2" s="1"/>
  <c r="I366" i="2"/>
  <c r="H366" i="2"/>
  <c r="G366" i="2"/>
  <c r="G365" i="2" s="1"/>
  <c r="G363" i="2" s="1"/>
  <c r="F366" i="2"/>
  <c r="E366" i="2"/>
  <c r="AS365" i="2"/>
  <c r="AP365" i="2"/>
  <c r="AP363" i="2" s="1"/>
  <c r="AO365" i="2"/>
  <c r="AN365" i="2" s="1"/>
  <c r="AG365" i="2"/>
  <c r="AD365" i="2"/>
  <c r="AD363" i="2" s="1"/>
  <c r="AC365" i="2"/>
  <c r="AB365" i="2" s="1"/>
  <c r="X365" i="2"/>
  <c r="U365" i="2"/>
  <c r="T365" i="2"/>
  <c r="S365" i="2" s="1"/>
  <c r="R365" i="2"/>
  <c r="R363" i="2" s="1"/>
  <c r="Q365" i="2"/>
  <c r="P365" i="2" s="1"/>
  <c r="L365" i="2"/>
  <c r="I365" i="2"/>
  <c r="H365" i="2"/>
  <c r="F365" i="2"/>
  <c r="F363" i="2" s="1"/>
  <c r="E365" i="2"/>
  <c r="X363" i="2"/>
  <c r="T363" i="2"/>
  <c r="L363" i="2"/>
  <c r="I363" i="2"/>
  <c r="H363" i="2"/>
  <c r="E363" i="2"/>
  <c r="AY361" i="2"/>
  <c r="AX361" i="2"/>
  <c r="AW361" i="2" s="1"/>
  <c r="AT361" i="2"/>
  <c r="AQ361" i="2"/>
  <c r="AN361" i="2"/>
  <c r="AM361" i="2"/>
  <c r="AL361" i="2"/>
  <c r="AK361" i="2" s="1"/>
  <c r="AH361" i="2"/>
  <c r="AE361" i="2"/>
  <c r="AB361" i="2"/>
  <c r="AA361" i="2"/>
  <c r="BB361" i="2" s="1"/>
  <c r="Z361" i="2"/>
  <c r="Y361" i="2" s="1"/>
  <c r="V361" i="2"/>
  <c r="S361" i="2"/>
  <c r="P361" i="2"/>
  <c r="O361" i="2"/>
  <c r="N361" i="2"/>
  <c r="M361" i="2" s="1"/>
  <c r="J361" i="2"/>
  <c r="G361" i="2"/>
  <c r="D361" i="2"/>
  <c r="AY360" i="2"/>
  <c r="AX360" i="2"/>
  <c r="AW360" i="2" s="1"/>
  <c r="AT360" i="2"/>
  <c r="AQ360" i="2"/>
  <c r="AN360" i="2"/>
  <c r="AM360" i="2"/>
  <c r="AL360" i="2"/>
  <c r="AK360" i="2"/>
  <c r="AH360" i="2"/>
  <c r="AE360" i="2"/>
  <c r="AB360" i="2"/>
  <c r="AA360" i="2"/>
  <c r="BB360" i="2" s="1"/>
  <c r="Z360" i="2"/>
  <c r="BA360" i="2" s="1"/>
  <c r="AZ360" i="2" s="1"/>
  <c r="V360" i="2"/>
  <c r="S360" i="2"/>
  <c r="P360" i="2"/>
  <c r="O360" i="2"/>
  <c r="N360" i="2"/>
  <c r="M360" i="2"/>
  <c r="J360" i="2"/>
  <c r="G360" i="2"/>
  <c r="D360" i="2"/>
  <c r="BB359" i="2"/>
  <c r="AY359" i="2"/>
  <c r="AX359" i="2"/>
  <c r="AW359" i="2" s="1"/>
  <c r="AT359" i="2"/>
  <c r="AQ359" i="2"/>
  <c r="AN359" i="2"/>
  <c r="AM359" i="2"/>
  <c r="AL359" i="2"/>
  <c r="AK359" i="2" s="1"/>
  <c r="AH359" i="2"/>
  <c r="AE359" i="2"/>
  <c r="AB359" i="2"/>
  <c r="AA359" i="2"/>
  <c r="Z359" i="2"/>
  <c r="BA359" i="2" s="1"/>
  <c r="AZ359" i="2" s="1"/>
  <c r="V359" i="2"/>
  <c r="S359" i="2"/>
  <c r="P359" i="2"/>
  <c r="O359" i="2"/>
  <c r="N359" i="2"/>
  <c r="M359" i="2" s="1"/>
  <c r="J359" i="2"/>
  <c r="G359" i="2"/>
  <c r="D359" i="2"/>
  <c r="BA358" i="2"/>
  <c r="AY358" i="2"/>
  <c r="AX358" i="2"/>
  <c r="AW358" i="2"/>
  <c r="AT358" i="2"/>
  <c r="AQ358" i="2"/>
  <c r="AN358" i="2"/>
  <c r="AM358" i="2"/>
  <c r="AL358" i="2"/>
  <c r="AK358" i="2" s="1"/>
  <c r="AH358" i="2"/>
  <c r="AE358" i="2"/>
  <c r="AB358" i="2"/>
  <c r="AA358" i="2"/>
  <c r="Z358" i="2"/>
  <c r="Y358" i="2"/>
  <c r="V358" i="2"/>
  <c r="S358" i="2"/>
  <c r="P358" i="2"/>
  <c r="O358" i="2"/>
  <c r="BB358" i="2" s="1"/>
  <c r="N358" i="2"/>
  <c r="M358" i="2" s="1"/>
  <c r="J358" i="2"/>
  <c r="G358" i="2"/>
  <c r="D358" i="2"/>
  <c r="AY357" i="2"/>
  <c r="AX357" i="2"/>
  <c r="AW357" i="2" s="1"/>
  <c r="AT357" i="2"/>
  <c r="AQ357" i="2"/>
  <c r="AN357" i="2"/>
  <c r="AM357" i="2"/>
  <c r="AL357" i="2"/>
  <c r="AK357" i="2" s="1"/>
  <c r="AH357" i="2"/>
  <c r="AE357" i="2"/>
  <c r="AB357" i="2"/>
  <c r="AB355" i="2" s="1"/>
  <c r="AA357" i="2"/>
  <c r="BB357" i="2" s="1"/>
  <c r="Z357" i="2"/>
  <c r="Y357" i="2" s="1"/>
  <c r="V357" i="2"/>
  <c r="S357" i="2"/>
  <c r="P357" i="2"/>
  <c r="O357" i="2"/>
  <c r="N357" i="2"/>
  <c r="M357" i="2" s="1"/>
  <c r="M355" i="2" s="1"/>
  <c r="J357" i="2"/>
  <c r="G357" i="2"/>
  <c r="D357" i="2"/>
  <c r="D355" i="2" s="1"/>
  <c r="AY356" i="2"/>
  <c r="AY355" i="2" s="1"/>
  <c r="AX356" i="2"/>
  <c r="AW356" i="2" s="1"/>
  <c r="AW355" i="2" s="1"/>
  <c r="AT356" i="2"/>
  <c r="AQ356" i="2"/>
  <c r="AQ355" i="2" s="1"/>
  <c r="AN356" i="2"/>
  <c r="AN355" i="2" s="1"/>
  <c r="AM356" i="2"/>
  <c r="AM355" i="2" s="1"/>
  <c r="AL356" i="2"/>
  <c r="AK356" i="2"/>
  <c r="AH356" i="2"/>
  <c r="AE356" i="2"/>
  <c r="AE355" i="2" s="1"/>
  <c r="AB356" i="2"/>
  <c r="AA356" i="2"/>
  <c r="BB356" i="2" s="1"/>
  <c r="Z356" i="2"/>
  <c r="BA356" i="2" s="1"/>
  <c r="V356" i="2"/>
  <c r="S356" i="2"/>
  <c r="S355" i="2" s="1"/>
  <c r="P356" i="2"/>
  <c r="P355" i="2" s="1"/>
  <c r="O356" i="2"/>
  <c r="O355" i="2" s="1"/>
  <c r="N356" i="2"/>
  <c r="M356" i="2"/>
  <c r="J356" i="2"/>
  <c r="G356" i="2"/>
  <c r="G355" i="2" s="1"/>
  <c r="D356" i="2"/>
  <c r="AX355" i="2"/>
  <c r="AV355" i="2"/>
  <c r="AU355" i="2"/>
  <c r="AT355" i="2"/>
  <c r="AS355" i="2"/>
  <c r="AR355" i="2"/>
  <c r="AP355" i="2"/>
  <c r="AP349" i="2" s="1"/>
  <c r="AN349" i="2" s="1"/>
  <c r="AO355" i="2"/>
  <c r="AL355" i="2"/>
  <c r="AJ355" i="2"/>
  <c r="AI355" i="2"/>
  <c r="AH355" i="2"/>
  <c r="AG355" i="2"/>
  <c r="AF355" i="2"/>
  <c r="AD355" i="2"/>
  <c r="AD349" i="2" s="1"/>
  <c r="AB349" i="2" s="1"/>
  <c r="AC355" i="2"/>
  <c r="Z355" i="2"/>
  <c r="X355" i="2"/>
  <c r="W355" i="2"/>
  <c r="V355" i="2"/>
  <c r="U355" i="2"/>
  <c r="T355" i="2"/>
  <c r="R355" i="2"/>
  <c r="R349" i="2" s="1"/>
  <c r="Q355" i="2"/>
  <c r="N355" i="2"/>
  <c r="L355" i="2"/>
  <c r="K355" i="2"/>
  <c r="J355" i="2"/>
  <c r="I355" i="2"/>
  <c r="H355" i="2"/>
  <c r="F355" i="2"/>
  <c r="E355" i="2"/>
  <c r="AY354" i="2"/>
  <c r="AX354" i="2"/>
  <c r="AW354" i="2"/>
  <c r="AT354" i="2"/>
  <c r="AQ354" i="2"/>
  <c r="AN354" i="2"/>
  <c r="AM354" i="2"/>
  <c r="AL354" i="2"/>
  <c r="AK354" i="2" s="1"/>
  <c r="AH354" i="2"/>
  <c r="AE354" i="2"/>
  <c r="AB354" i="2"/>
  <c r="AA354" i="2"/>
  <c r="Z354" i="2"/>
  <c r="Y354" i="2"/>
  <c r="V354" i="2"/>
  <c r="S354" i="2"/>
  <c r="P354" i="2"/>
  <c r="O354" i="2"/>
  <c r="BB354" i="2" s="1"/>
  <c r="N354" i="2"/>
  <c r="J354" i="2"/>
  <c r="G354" i="2"/>
  <c r="D354" i="2"/>
  <c r="AY353" i="2"/>
  <c r="AX353" i="2"/>
  <c r="AT353" i="2"/>
  <c r="AQ353" i="2"/>
  <c r="AN353" i="2"/>
  <c r="AM353" i="2"/>
  <c r="AL353" i="2"/>
  <c r="AK353" i="2" s="1"/>
  <c r="AH353" i="2"/>
  <c r="AE353" i="2"/>
  <c r="AB353" i="2"/>
  <c r="AA353" i="2"/>
  <c r="Z353" i="2"/>
  <c r="Y353" i="2" s="1"/>
  <c r="V353" i="2"/>
  <c r="S353" i="2"/>
  <c r="P353" i="2"/>
  <c r="O353" i="2"/>
  <c r="N353" i="2"/>
  <c r="M353" i="2"/>
  <c r="J353" i="2"/>
  <c r="G353" i="2"/>
  <c r="D353" i="2"/>
  <c r="AY352" i="2"/>
  <c r="AX352" i="2"/>
  <c r="AW352" i="2" s="1"/>
  <c r="AT352" i="2"/>
  <c r="AQ352" i="2"/>
  <c r="AN352" i="2"/>
  <c r="AM352" i="2"/>
  <c r="AL352" i="2"/>
  <c r="AK352" i="2"/>
  <c r="AH352" i="2"/>
  <c r="AE352" i="2"/>
  <c r="AB352" i="2"/>
  <c r="AA352" i="2"/>
  <c r="AA350" i="2" s="1"/>
  <c r="Y350" i="2" s="1"/>
  <c r="Z352" i="2"/>
  <c r="V352" i="2"/>
  <c r="S352" i="2"/>
  <c r="P352" i="2"/>
  <c r="O352" i="2"/>
  <c r="N352" i="2"/>
  <c r="M352" i="2"/>
  <c r="J352" i="2"/>
  <c r="G352" i="2"/>
  <c r="D352" i="2"/>
  <c r="AY351" i="2"/>
  <c r="AX351" i="2"/>
  <c r="AX350" i="2" s="1"/>
  <c r="AX349" i="2" s="1"/>
  <c r="AT351" i="2"/>
  <c r="AQ351" i="2"/>
  <c r="AN351" i="2"/>
  <c r="AM351" i="2"/>
  <c r="AL351" i="2"/>
  <c r="AK351" i="2" s="1"/>
  <c r="AH351" i="2"/>
  <c r="AE351" i="2"/>
  <c r="AB351" i="2"/>
  <c r="AA351" i="2"/>
  <c r="Z351" i="2"/>
  <c r="Z350" i="2" s="1"/>
  <c r="Y351" i="2"/>
  <c r="V351" i="2"/>
  <c r="S351" i="2"/>
  <c r="P351" i="2"/>
  <c r="O351" i="2"/>
  <c r="O350" i="2" s="1"/>
  <c r="O349" i="2" s="1"/>
  <c r="N351" i="2"/>
  <c r="J351" i="2"/>
  <c r="G351" i="2"/>
  <c r="G350" i="2" s="1"/>
  <c r="G349" i="2" s="1"/>
  <c r="D351" i="2"/>
  <c r="AV350" i="2"/>
  <c r="AV349" i="2" s="1"/>
  <c r="AU350" i="2"/>
  <c r="AS350" i="2"/>
  <c r="AS349" i="2" s="1"/>
  <c r="AR350" i="2"/>
  <c r="AP350" i="2"/>
  <c r="AO350" i="2"/>
  <c r="AO349" i="2" s="1"/>
  <c r="AN350" i="2"/>
  <c r="AJ350" i="2"/>
  <c r="AJ349" i="2" s="1"/>
  <c r="AI350" i="2"/>
  <c r="AG350" i="2"/>
  <c r="AG349" i="2" s="1"/>
  <c r="AF350" i="2"/>
  <c r="AF349" i="2" s="1"/>
  <c r="AE349" i="2" s="1"/>
  <c r="AD350" i="2"/>
  <c r="AC350" i="2"/>
  <c r="AC349" i="2" s="1"/>
  <c r="AB350" i="2"/>
  <c r="X350" i="2"/>
  <c r="X349" i="2" s="1"/>
  <c r="W350" i="2"/>
  <c r="U350" i="2"/>
  <c r="U349" i="2" s="1"/>
  <c r="T350" i="2"/>
  <c r="R350" i="2"/>
  <c r="Q350" i="2"/>
  <c r="Q349" i="2" s="1"/>
  <c r="P350" i="2"/>
  <c r="L350" i="2"/>
  <c r="L349" i="2" s="1"/>
  <c r="K350" i="2"/>
  <c r="I350" i="2"/>
  <c r="I349" i="2" s="1"/>
  <c r="H350" i="2"/>
  <c r="F350" i="2"/>
  <c r="E350" i="2"/>
  <c r="D350" i="2"/>
  <c r="D349" i="2" s="1"/>
  <c r="AU349" i="2"/>
  <c r="AR349" i="2"/>
  <c r="AQ349" i="2"/>
  <c r="AI349" i="2"/>
  <c r="W349" i="2"/>
  <c r="T349" i="2"/>
  <c r="P349" i="2"/>
  <c r="K349" i="2"/>
  <c r="J349" i="2" s="1"/>
  <c r="H349" i="2"/>
  <c r="F349" i="2"/>
  <c r="AY347" i="2"/>
  <c r="AX347" i="2"/>
  <c r="AW347" i="2"/>
  <c r="AT347" i="2"/>
  <c r="AQ347" i="2"/>
  <c r="AN347" i="2"/>
  <c r="AM347" i="2"/>
  <c r="AK347" i="2" s="1"/>
  <c r="AL347" i="2"/>
  <c r="AH347" i="2"/>
  <c r="AE347" i="2"/>
  <c r="AB347" i="2"/>
  <c r="AA347" i="2"/>
  <c r="Z347" i="2"/>
  <c r="BA347" i="2" s="1"/>
  <c r="Y347" i="2"/>
  <c r="V347" i="2"/>
  <c r="S347" i="2"/>
  <c r="P347" i="2"/>
  <c r="O347" i="2"/>
  <c r="M347" i="2" s="1"/>
  <c r="N347" i="2"/>
  <c r="J347" i="2"/>
  <c r="G347" i="2"/>
  <c r="D347" i="2"/>
  <c r="AY346" i="2"/>
  <c r="AX346" i="2"/>
  <c r="AW346" i="2" s="1"/>
  <c r="AT346" i="2"/>
  <c r="AQ346" i="2"/>
  <c r="AN346" i="2"/>
  <c r="AM346" i="2"/>
  <c r="AL346" i="2"/>
  <c r="AK346" i="2" s="1"/>
  <c r="AH346" i="2"/>
  <c r="AE346" i="2"/>
  <c r="AB346" i="2"/>
  <c r="AA346" i="2"/>
  <c r="Z346" i="2"/>
  <c r="Y346" i="2"/>
  <c r="V346" i="2"/>
  <c r="S346" i="2"/>
  <c r="P346" i="2"/>
  <c r="O346" i="2"/>
  <c r="BB346" i="2" s="1"/>
  <c r="N346" i="2"/>
  <c r="J346" i="2"/>
  <c r="G346" i="2"/>
  <c r="D346" i="2"/>
  <c r="AY345" i="2"/>
  <c r="AX345" i="2"/>
  <c r="AW345" i="2" s="1"/>
  <c r="AT345" i="2"/>
  <c r="AQ345" i="2"/>
  <c r="AN345" i="2"/>
  <c r="AM345" i="2"/>
  <c r="AL345" i="2"/>
  <c r="AK345" i="2" s="1"/>
  <c r="AH345" i="2"/>
  <c r="AE345" i="2"/>
  <c r="AB345" i="2"/>
  <c r="AA345" i="2"/>
  <c r="Z345" i="2"/>
  <c r="Y345" i="2" s="1"/>
  <c r="V345" i="2"/>
  <c r="S345" i="2"/>
  <c r="P345" i="2"/>
  <c r="O345" i="2"/>
  <c r="BB345" i="2" s="1"/>
  <c r="N345" i="2"/>
  <c r="BA345" i="2" s="1"/>
  <c r="AZ345" i="2" s="1"/>
  <c r="J345" i="2"/>
  <c r="G345" i="2"/>
  <c r="D345" i="2"/>
  <c r="BA344" i="2"/>
  <c r="AY344" i="2"/>
  <c r="AW344" i="2" s="1"/>
  <c r="AX344" i="2"/>
  <c r="AT344" i="2"/>
  <c r="AQ344" i="2"/>
  <c r="AN344" i="2"/>
  <c r="AM344" i="2"/>
  <c r="AL344" i="2"/>
  <c r="AK344" i="2"/>
  <c r="AH344" i="2"/>
  <c r="AE344" i="2"/>
  <c r="AB344" i="2"/>
  <c r="AA344" i="2"/>
  <c r="Y344" i="2" s="1"/>
  <c r="Z344" i="2"/>
  <c r="V344" i="2"/>
  <c r="S344" i="2"/>
  <c r="P344" i="2"/>
  <c r="O344" i="2"/>
  <c r="BB344" i="2" s="1"/>
  <c r="N344" i="2"/>
  <c r="M344" i="2"/>
  <c r="J344" i="2"/>
  <c r="G344" i="2"/>
  <c r="D344" i="2"/>
  <c r="BB343" i="2"/>
  <c r="AY343" i="2"/>
  <c r="AX343" i="2"/>
  <c r="AX341" i="2" s="1"/>
  <c r="AT343" i="2"/>
  <c r="AQ343" i="2"/>
  <c r="AN343" i="2"/>
  <c r="AM343" i="2"/>
  <c r="AL343" i="2"/>
  <c r="AK343" i="2" s="1"/>
  <c r="AH343" i="2"/>
  <c r="AE343" i="2"/>
  <c r="AB343" i="2"/>
  <c r="AA343" i="2"/>
  <c r="Z343" i="2"/>
  <c r="Z341" i="2" s="1"/>
  <c r="Y341" i="2" s="1"/>
  <c r="V343" i="2"/>
  <c r="S343" i="2"/>
  <c r="P343" i="2"/>
  <c r="O343" i="2"/>
  <c r="N343" i="2"/>
  <c r="M343" i="2" s="1"/>
  <c r="J343" i="2"/>
  <c r="G343" i="2"/>
  <c r="D343" i="2"/>
  <c r="BA342" i="2"/>
  <c r="AY342" i="2"/>
  <c r="AY341" i="2" s="1"/>
  <c r="AX342" i="2"/>
  <c r="AW342" i="2"/>
  <c r="AT342" i="2"/>
  <c r="AQ342" i="2"/>
  <c r="AN342" i="2"/>
  <c r="AM342" i="2"/>
  <c r="AK342" i="2" s="1"/>
  <c r="AL342" i="2"/>
  <c r="AH342" i="2"/>
  <c r="AE342" i="2"/>
  <c r="AB342" i="2"/>
  <c r="AA342" i="2"/>
  <c r="AA341" i="2" s="1"/>
  <c r="Z342" i="2"/>
  <c r="Y342" i="2"/>
  <c r="V342" i="2"/>
  <c r="S342" i="2"/>
  <c r="P342" i="2"/>
  <c r="O342" i="2"/>
  <c r="M342" i="2" s="1"/>
  <c r="N342" i="2"/>
  <c r="J342" i="2"/>
  <c r="G342" i="2"/>
  <c r="G341" i="2" s="1"/>
  <c r="D342" i="2"/>
  <c r="AV341" i="2"/>
  <c r="AT341" i="2" s="1"/>
  <c r="AU341" i="2"/>
  <c r="AS341" i="2"/>
  <c r="AR341" i="2"/>
  <c r="AQ341" i="2" s="1"/>
  <c r="AP341" i="2"/>
  <c r="AO341" i="2"/>
  <c r="AN341" i="2"/>
  <c r="AL341" i="2"/>
  <c r="AJ341" i="2"/>
  <c r="AH341" i="2" s="1"/>
  <c r="AI341" i="2"/>
  <c r="AG341" i="2"/>
  <c r="AF341" i="2"/>
  <c r="AE341" i="2" s="1"/>
  <c r="AD341" i="2"/>
  <c r="AC341" i="2"/>
  <c r="AB341" i="2"/>
  <c r="X341" i="2"/>
  <c r="V341" i="2" s="1"/>
  <c r="W341" i="2"/>
  <c r="U341" i="2"/>
  <c r="T341" i="2"/>
  <c r="S341" i="2" s="1"/>
  <c r="R341" i="2"/>
  <c r="Q341" i="2"/>
  <c r="P341" i="2"/>
  <c r="N341" i="2"/>
  <c r="L341" i="2"/>
  <c r="J341" i="2" s="1"/>
  <c r="K341" i="2"/>
  <c r="I341" i="2"/>
  <c r="H341" i="2"/>
  <c r="F341" i="2"/>
  <c r="E341" i="2"/>
  <c r="D341" i="2"/>
  <c r="BA340" i="2"/>
  <c r="AZ340" i="2" s="1"/>
  <c r="AY340" i="2"/>
  <c r="AW340" i="2" s="1"/>
  <c r="AX340" i="2"/>
  <c r="AT340" i="2"/>
  <c r="AQ340" i="2"/>
  <c r="AQ338" i="2" s="1"/>
  <c r="AN340" i="2"/>
  <c r="AM340" i="2"/>
  <c r="AL340" i="2"/>
  <c r="AK340" i="2"/>
  <c r="AH340" i="2"/>
  <c r="AE340" i="2"/>
  <c r="AB340" i="2"/>
  <c r="AA340" i="2"/>
  <c r="Y340" i="2" s="1"/>
  <c r="Z340" i="2"/>
  <c r="V340" i="2"/>
  <c r="S340" i="2"/>
  <c r="S338" i="2" s="1"/>
  <c r="P340" i="2"/>
  <c r="O340" i="2"/>
  <c r="BB340" i="2" s="1"/>
  <c r="N340" i="2"/>
  <c r="M340" i="2"/>
  <c r="J340" i="2"/>
  <c r="G340" i="2"/>
  <c r="D340" i="2"/>
  <c r="BB339" i="2"/>
  <c r="AY339" i="2"/>
  <c r="AX339" i="2"/>
  <c r="AX338" i="2" s="1"/>
  <c r="AT339" i="2"/>
  <c r="AT338" i="2" s="1"/>
  <c r="AQ339" i="2"/>
  <c r="AN339" i="2"/>
  <c r="AN338" i="2" s="1"/>
  <c r="AM339" i="2"/>
  <c r="AL339" i="2"/>
  <c r="AK339" i="2" s="1"/>
  <c r="AK338" i="2" s="1"/>
  <c r="AH339" i="2"/>
  <c r="AH338" i="2" s="1"/>
  <c r="AE339" i="2"/>
  <c r="AB339" i="2"/>
  <c r="AB338" i="2" s="1"/>
  <c r="AA339" i="2"/>
  <c r="Z339" i="2"/>
  <c r="Z338" i="2" s="1"/>
  <c r="V339" i="2"/>
  <c r="V338" i="2" s="1"/>
  <c r="S339" i="2"/>
  <c r="P339" i="2"/>
  <c r="P338" i="2" s="1"/>
  <c r="O339" i="2"/>
  <c r="N339" i="2"/>
  <c r="M339" i="2" s="1"/>
  <c r="M338" i="2" s="1"/>
  <c r="J339" i="2"/>
  <c r="J338" i="2" s="1"/>
  <c r="G339" i="2"/>
  <c r="D339" i="2"/>
  <c r="D338" i="2" s="1"/>
  <c r="AV338" i="2"/>
  <c r="AU338" i="2"/>
  <c r="AS338" i="2"/>
  <c r="AR338" i="2"/>
  <c r="AP338" i="2"/>
  <c r="AO338" i="2"/>
  <c r="AM338" i="2"/>
  <c r="AJ338" i="2"/>
  <c r="AI338" i="2"/>
  <c r="AG338" i="2"/>
  <c r="AF338" i="2"/>
  <c r="AE338" i="2"/>
  <c r="AD338" i="2"/>
  <c r="AC338" i="2"/>
  <c r="X338" i="2"/>
  <c r="W338" i="2"/>
  <c r="U338" i="2"/>
  <c r="T338" i="2"/>
  <c r="R338" i="2"/>
  <c r="Q338" i="2"/>
  <c r="O338" i="2"/>
  <c r="L338" i="2"/>
  <c r="K338" i="2"/>
  <c r="I338" i="2"/>
  <c r="H338" i="2"/>
  <c r="G338" i="2"/>
  <c r="F338" i="2"/>
  <c r="E338" i="2"/>
  <c r="BB337" i="2"/>
  <c r="AY337" i="2"/>
  <c r="AX337" i="2"/>
  <c r="AW337" i="2" s="1"/>
  <c r="AT337" i="2"/>
  <c r="AQ337" i="2"/>
  <c r="AN337" i="2"/>
  <c r="AM337" i="2"/>
  <c r="AL337" i="2"/>
  <c r="AK337" i="2" s="1"/>
  <c r="AH337" i="2"/>
  <c r="AE337" i="2"/>
  <c r="AB337" i="2"/>
  <c r="AA337" i="2"/>
  <c r="Z337" i="2"/>
  <c r="Y337" i="2" s="1"/>
  <c r="V337" i="2"/>
  <c r="S337" i="2"/>
  <c r="P337" i="2"/>
  <c r="O337" i="2"/>
  <c r="N337" i="2"/>
  <c r="J337" i="2"/>
  <c r="G337" i="2"/>
  <c r="D337" i="2"/>
  <c r="D335" i="2" s="1"/>
  <c r="BA336" i="2"/>
  <c r="AY336" i="2"/>
  <c r="AX336" i="2"/>
  <c r="AT336" i="2"/>
  <c r="AQ336" i="2"/>
  <c r="AN336" i="2"/>
  <c r="AM336" i="2"/>
  <c r="AM335" i="2" s="1"/>
  <c r="AL336" i="2"/>
  <c r="AK336" i="2"/>
  <c r="AH336" i="2"/>
  <c r="AE336" i="2"/>
  <c r="AB336" i="2"/>
  <c r="AA336" i="2"/>
  <c r="Z336" i="2"/>
  <c r="V336" i="2"/>
  <c r="S336" i="2"/>
  <c r="P336" i="2"/>
  <c r="O336" i="2"/>
  <c r="O335" i="2" s="1"/>
  <c r="N336" i="2"/>
  <c r="M336" i="2"/>
  <c r="J336" i="2"/>
  <c r="G336" i="2"/>
  <c r="G335" i="2" s="1"/>
  <c r="D336" i="2"/>
  <c r="AX335" i="2"/>
  <c r="AV335" i="2"/>
  <c r="AU335" i="2"/>
  <c r="AT335" i="2"/>
  <c r="AS335" i="2"/>
  <c r="AR335" i="2"/>
  <c r="AQ335" i="2" s="1"/>
  <c r="AP335" i="2"/>
  <c r="AN335" i="2" s="1"/>
  <c r="AO335" i="2"/>
  <c r="AJ335" i="2"/>
  <c r="AI335" i="2"/>
  <c r="AH335" i="2"/>
  <c r="AG335" i="2"/>
  <c r="AF335" i="2"/>
  <c r="AE335" i="2" s="1"/>
  <c r="AD335" i="2"/>
  <c r="AB335" i="2" s="1"/>
  <c r="AC335" i="2"/>
  <c r="Z335" i="2"/>
  <c r="X335" i="2"/>
  <c r="W335" i="2"/>
  <c r="V335" i="2"/>
  <c r="U335" i="2"/>
  <c r="T335" i="2"/>
  <c r="S335" i="2" s="1"/>
  <c r="R335" i="2"/>
  <c r="P335" i="2" s="1"/>
  <c r="Q335" i="2"/>
  <c r="N335" i="2"/>
  <c r="M335" i="2" s="1"/>
  <c r="L335" i="2"/>
  <c r="K335" i="2"/>
  <c r="J335" i="2"/>
  <c r="I335" i="2"/>
  <c r="H335" i="2"/>
  <c r="F335" i="2"/>
  <c r="F330" i="2" s="1"/>
  <c r="E335" i="2"/>
  <c r="BA334" i="2"/>
  <c r="AY334" i="2"/>
  <c r="AX334" i="2"/>
  <c r="AW334" i="2"/>
  <c r="AT334" i="2"/>
  <c r="AQ334" i="2"/>
  <c r="AN334" i="2"/>
  <c r="AM334" i="2"/>
  <c r="AK334" i="2" s="1"/>
  <c r="AL334" i="2"/>
  <c r="AH334" i="2"/>
  <c r="AE334" i="2"/>
  <c r="AB334" i="2"/>
  <c r="AA334" i="2"/>
  <c r="Z334" i="2"/>
  <c r="Y334" i="2"/>
  <c r="V334" i="2"/>
  <c r="S334" i="2"/>
  <c r="P334" i="2"/>
  <c r="O334" i="2"/>
  <c r="N334" i="2"/>
  <c r="J334" i="2"/>
  <c r="G334" i="2"/>
  <c r="D334" i="2"/>
  <c r="BB333" i="2"/>
  <c r="AY333" i="2"/>
  <c r="AX333" i="2"/>
  <c r="AW333" i="2" s="1"/>
  <c r="AT333" i="2"/>
  <c r="AQ333" i="2"/>
  <c r="AN333" i="2"/>
  <c r="AM333" i="2"/>
  <c r="AL333" i="2"/>
  <c r="AK333" i="2" s="1"/>
  <c r="AH333" i="2"/>
  <c r="AE333" i="2"/>
  <c r="AB333" i="2"/>
  <c r="AB331" i="2" s="1"/>
  <c r="AA333" i="2"/>
  <c r="Z333" i="2"/>
  <c r="Y333" i="2" s="1"/>
  <c r="V333" i="2"/>
  <c r="S333" i="2"/>
  <c r="P333" i="2"/>
  <c r="O333" i="2"/>
  <c r="N333" i="2"/>
  <c r="J333" i="2"/>
  <c r="G333" i="2"/>
  <c r="D333" i="2"/>
  <c r="BA332" i="2"/>
  <c r="AY332" i="2"/>
  <c r="AY331" i="2" s="1"/>
  <c r="AX332" i="2"/>
  <c r="AT332" i="2"/>
  <c r="AQ332" i="2"/>
  <c r="AQ331" i="2" s="1"/>
  <c r="AN332" i="2"/>
  <c r="AM332" i="2"/>
  <c r="AM331" i="2" s="1"/>
  <c r="AL332" i="2"/>
  <c r="AK332" i="2"/>
  <c r="AK331" i="2" s="1"/>
  <c r="AH332" i="2"/>
  <c r="AE332" i="2"/>
  <c r="AB332" i="2"/>
  <c r="AA332" i="2"/>
  <c r="AA331" i="2" s="1"/>
  <c r="Z332" i="2"/>
  <c r="V332" i="2"/>
  <c r="S332" i="2"/>
  <c r="S331" i="2" s="1"/>
  <c r="P332" i="2"/>
  <c r="O332" i="2"/>
  <c r="N332" i="2"/>
  <c r="M332" i="2"/>
  <c r="J332" i="2"/>
  <c r="G332" i="2"/>
  <c r="G331" i="2" s="1"/>
  <c r="D332" i="2"/>
  <c r="AX331" i="2"/>
  <c r="AX330" i="2" s="1"/>
  <c r="AV331" i="2"/>
  <c r="AV330" i="2" s="1"/>
  <c r="AU331" i="2"/>
  <c r="AT331" i="2"/>
  <c r="AS331" i="2"/>
  <c r="AR331" i="2"/>
  <c r="AR330" i="2" s="1"/>
  <c r="AP331" i="2"/>
  <c r="AP330" i="2" s="1"/>
  <c r="AO331" i="2"/>
  <c r="AN331" i="2"/>
  <c r="AJ331" i="2"/>
  <c r="AJ330" i="2" s="1"/>
  <c r="AI331" i="2"/>
  <c r="AH331" i="2"/>
  <c r="AG331" i="2"/>
  <c r="AF331" i="2"/>
  <c r="AF330" i="2" s="1"/>
  <c r="AE330" i="2" s="1"/>
  <c r="AD331" i="2"/>
  <c r="AC331" i="2"/>
  <c r="Z331" i="2"/>
  <c r="Z330" i="2" s="1"/>
  <c r="X331" i="2"/>
  <c r="X330" i="2" s="1"/>
  <c r="W331" i="2"/>
  <c r="V331" i="2"/>
  <c r="U331" i="2"/>
  <c r="T331" i="2"/>
  <c r="T330" i="2" s="1"/>
  <c r="S330" i="2" s="1"/>
  <c r="R331" i="2"/>
  <c r="Q331" i="2"/>
  <c r="P331" i="2"/>
  <c r="N331" i="2"/>
  <c r="L331" i="2"/>
  <c r="L330" i="2" s="1"/>
  <c r="K331" i="2"/>
  <c r="J331" i="2"/>
  <c r="I331" i="2"/>
  <c r="H331" i="2"/>
  <c r="H330" i="2" s="1"/>
  <c r="F331" i="2"/>
  <c r="E331" i="2"/>
  <c r="D331" i="2"/>
  <c r="D330" i="2" s="1"/>
  <c r="AU330" i="2"/>
  <c r="AT330" i="2" s="1"/>
  <c r="AS330" i="2"/>
  <c r="AQ330" i="2" s="1"/>
  <c r="AO330" i="2"/>
  <c r="AN330" i="2" s="1"/>
  <c r="AI330" i="2"/>
  <c r="AG330" i="2"/>
  <c r="AC330" i="2"/>
  <c r="W330" i="2"/>
  <c r="V330" i="2" s="1"/>
  <c r="U330" i="2"/>
  <c r="R330" i="2"/>
  <c r="Q330" i="2"/>
  <c r="K330" i="2"/>
  <c r="J330" i="2"/>
  <c r="I330" i="2"/>
  <c r="G330" i="2"/>
  <c r="E330" i="2"/>
  <c r="AY328" i="2"/>
  <c r="AX328" i="2"/>
  <c r="AW328" i="2"/>
  <c r="AT328" i="2"/>
  <c r="AQ328" i="2"/>
  <c r="AN328" i="2"/>
  <c r="AM328" i="2"/>
  <c r="AL328" i="2"/>
  <c r="AH328" i="2"/>
  <c r="AE328" i="2"/>
  <c r="AB328" i="2"/>
  <c r="AA328" i="2"/>
  <c r="Z328" i="2"/>
  <c r="Y328" i="2" s="1"/>
  <c r="V328" i="2"/>
  <c r="S328" i="2"/>
  <c r="P328" i="2"/>
  <c r="O328" i="2"/>
  <c r="BB328" i="2" s="1"/>
  <c r="N328" i="2"/>
  <c r="M328" i="2" s="1"/>
  <c r="J328" i="2"/>
  <c r="G328" i="2"/>
  <c r="D328" i="2"/>
  <c r="BA327" i="2"/>
  <c r="AZ327" i="2" s="1"/>
  <c r="AY327" i="2"/>
  <c r="AX327" i="2"/>
  <c r="AW327" i="2"/>
  <c r="AT327" i="2"/>
  <c r="AQ327" i="2"/>
  <c r="AN327" i="2"/>
  <c r="AM327" i="2"/>
  <c r="AK327" i="2" s="1"/>
  <c r="AL327" i="2"/>
  <c r="AH327" i="2"/>
  <c r="AE327" i="2"/>
  <c r="AB327" i="2"/>
  <c r="AA327" i="2"/>
  <c r="Z327" i="2"/>
  <c r="Y327" i="2"/>
  <c r="V327" i="2"/>
  <c r="S327" i="2"/>
  <c r="P327" i="2"/>
  <c r="O327" i="2"/>
  <c r="BB327" i="2" s="1"/>
  <c r="N327" i="2"/>
  <c r="J327" i="2"/>
  <c r="G327" i="2"/>
  <c r="D327" i="2"/>
  <c r="AY326" i="2"/>
  <c r="BB326" i="2" s="1"/>
  <c r="AU326" i="2"/>
  <c r="AR326" i="2"/>
  <c r="AO326" i="2"/>
  <c r="AX326" i="2" s="1"/>
  <c r="AM326" i="2"/>
  <c r="AH326" i="2"/>
  <c r="AE326" i="2"/>
  <c r="AC326" i="2" s="1"/>
  <c r="AL326" i="2" s="1"/>
  <c r="AB326" i="2"/>
  <c r="AA326" i="2"/>
  <c r="Z326" i="2"/>
  <c r="Y326" i="2" s="1"/>
  <c r="V326" i="2"/>
  <c r="S326" i="2"/>
  <c r="P326" i="2"/>
  <c r="O326" i="2"/>
  <c r="N326" i="2"/>
  <c r="M326" i="2"/>
  <c r="J326" i="2"/>
  <c r="G326" i="2"/>
  <c r="D326" i="2"/>
  <c r="AY325" i="2"/>
  <c r="AW325" i="2" s="1"/>
  <c r="AX325" i="2"/>
  <c r="AT325" i="2"/>
  <c r="AQ325" i="2"/>
  <c r="AN325" i="2"/>
  <c r="AM325" i="2"/>
  <c r="AL325" i="2"/>
  <c r="AK325" i="2"/>
  <c r="AH325" i="2"/>
  <c r="AE325" i="2"/>
  <c r="AB325" i="2"/>
  <c r="AA325" i="2"/>
  <c r="Y325" i="2" s="1"/>
  <c r="Z325" i="2"/>
  <c r="BA325" i="2" s="1"/>
  <c r="V325" i="2"/>
  <c r="S325" i="2"/>
  <c r="P325" i="2"/>
  <c r="O325" i="2"/>
  <c r="BB325" i="2" s="1"/>
  <c r="N325" i="2"/>
  <c r="M325" i="2"/>
  <c r="J325" i="2"/>
  <c r="G325" i="2"/>
  <c r="D325" i="2"/>
  <c r="AY324" i="2"/>
  <c r="AX324" i="2"/>
  <c r="AW324" i="2" s="1"/>
  <c r="AT324" i="2"/>
  <c r="AQ324" i="2"/>
  <c r="AN324" i="2"/>
  <c r="AM324" i="2"/>
  <c r="AL324" i="2"/>
  <c r="AK324" i="2" s="1"/>
  <c r="AH324" i="2"/>
  <c r="AE324" i="2"/>
  <c r="AB324" i="2"/>
  <c r="AA324" i="2"/>
  <c r="Z324" i="2"/>
  <c r="Y324" i="2"/>
  <c r="V324" i="2"/>
  <c r="S324" i="2"/>
  <c r="P324" i="2"/>
  <c r="O324" i="2"/>
  <c r="BB324" i="2" s="1"/>
  <c r="N324" i="2"/>
  <c r="J324" i="2"/>
  <c r="G324" i="2"/>
  <c r="D324" i="2"/>
  <c r="AY323" i="2"/>
  <c r="AX323" i="2"/>
  <c r="AW323" i="2"/>
  <c r="AT323" i="2"/>
  <c r="AQ323" i="2"/>
  <c r="AN323" i="2"/>
  <c r="AM323" i="2"/>
  <c r="AL323" i="2"/>
  <c r="AK323" i="2" s="1"/>
  <c r="AH323" i="2"/>
  <c r="AE323" i="2"/>
  <c r="AB323" i="2"/>
  <c r="AA323" i="2"/>
  <c r="Z323" i="2"/>
  <c r="Y323" i="2"/>
  <c r="V323" i="2"/>
  <c r="S323" i="2"/>
  <c r="P323" i="2"/>
  <c r="O323" i="2"/>
  <c r="BB323" i="2" s="1"/>
  <c r="N323" i="2"/>
  <c r="BA323" i="2" s="1"/>
  <c r="AZ323" i="2" s="1"/>
  <c r="J323" i="2"/>
  <c r="G323" i="2"/>
  <c r="D323" i="2"/>
  <c r="AY322" i="2"/>
  <c r="AX322" i="2"/>
  <c r="AW322" i="2" s="1"/>
  <c r="AT322" i="2"/>
  <c r="AQ322" i="2"/>
  <c r="AN322" i="2"/>
  <c r="AM322" i="2"/>
  <c r="AL322" i="2"/>
  <c r="AK322" i="2"/>
  <c r="AH322" i="2"/>
  <c r="AE322" i="2"/>
  <c r="AB322" i="2"/>
  <c r="AA322" i="2"/>
  <c r="BB322" i="2" s="1"/>
  <c r="AZ322" i="2" s="1"/>
  <c r="Z322" i="2"/>
  <c r="V322" i="2"/>
  <c r="S322" i="2"/>
  <c r="P322" i="2"/>
  <c r="O322" i="2"/>
  <c r="N322" i="2"/>
  <c r="BA322" i="2" s="1"/>
  <c r="J322" i="2"/>
  <c r="G322" i="2"/>
  <c r="D322" i="2"/>
  <c r="D320" i="2" s="1"/>
  <c r="D319" i="2" s="1"/>
  <c r="BA321" i="2"/>
  <c r="BA320" i="2" s="1"/>
  <c r="AY321" i="2"/>
  <c r="AY320" i="2" s="1"/>
  <c r="AX321" i="2"/>
  <c r="AW321" i="2" s="1"/>
  <c r="AT321" i="2"/>
  <c r="AQ321" i="2"/>
  <c r="AN321" i="2"/>
  <c r="AM321" i="2"/>
  <c r="AL321" i="2"/>
  <c r="AK321" i="2"/>
  <c r="AH321" i="2"/>
  <c r="AE321" i="2"/>
  <c r="AB321" i="2"/>
  <c r="AA321" i="2"/>
  <c r="Z321" i="2"/>
  <c r="Y321" i="2" s="1"/>
  <c r="V321" i="2"/>
  <c r="S321" i="2"/>
  <c r="P321" i="2"/>
  <c r="O321" i="2"/>
  <c r="N321" i="2"/>
  <c r="M321" i="2"/>
  <c r="J321" i="2"/>
  <c r="G321" i="2"/>
  <c r="D321" i="2"/>
  <c r="AX320" i="2"/>
  <c r="AX319" i="2" s="1"/>
  <c r="AW319" i="2" s="1"/>
  <c r="AV320" i="2"/>
  <c r="AU320" i="2"/>
  <c r="AT320" i="2"/>
  <c r="AS320" i="2"/>
  <c r="AR320" i="2"/>
  <c r="AQ320" i="2" s="1"/>
  <c r="AP320" i="2"/>
  <c r="AP319" i="2" s="1"/>
  <c r="AO320" i="2"/>
  <c r="AN320" i="2" s="1"/>
  <c r="AL320" i="2"/>
  <c r="AL319" i="2" s="1"/>
  <c r="AJ320" i="2"/>
  <c r="AJ319" i="2" s="1"/>
  <c r="AI320" i="2"/>
  <c r="AG320" i="2"/>
  <c r="AF320" i="2"/>
  <c r="AE320" i="2" s="1"/>
  <c r="AD320" i="2"/>
  <c r="AD319" i="2" s="1"/>
  <c r="AC320" i="2"/>
  <c r="AB320" i="2" s="1"/>
  <c r="Z320" i="2"/>
  <c r="Z319" i="2" s="1"/>
  <c r="X320" i="2"/>
  <c r="W320" i="2"/>
  <c r="V320" i="2"/>
  <c r="U320" i="2"/>
  <c r="T320" i="2"/>
  <c r="S320" i="2" s="1"/>
  <c r="R320" i="2"/>
  <c r="R319" i="2" s="1"/>
  <c r="Q320" i="2"/>
  <c r="P320" i="2" s="1"/>
  <c r="N320" i="2"/>
  <c r="N319" i="2" s="1"/>
  <c r="L320" i="2"/>
  <c r="J320" i="2" s="1"/>
  <c r="K320" i="2"/>
  <c r="I320" i="2"/>
  <c r="H320" i="2"/>
  <c r="F320" i="2"/>
  <c r="F319" i="2" s="1"/>
  <c r="E320" i="2"/>
  <c r="AY319" i="2"/>
  <c r="AV319" i="2"/>
  <c r="AU319" i="2"/>
  <c r="AS319" i="2"/>
  <c r="AI319" i="2"/>
  <c r="AG319" i="2"/>
  <c r="AF319" i="2"/>
  <c r="AE319" i="2" s="1"/>
  <c r="AC319" i="2"/>
  <c r="AB319" i="2" s="1"/>
  <c r="X319" i="2"/>
  <c r="W319" i="2"/>
  <c r="U319" i="2"/>
  <c r="S319" i="2" s="1"/>
  <c r="T319" i="2"/>
  <c r="K319" i="2"/>
  <c r="I319" i="2"/>
  <c r="H319" i="2"/>
  <c r="E319" i="2"/>
  <c r="AY317" i="2"/>
  <c r="BB317" i="2" s="1"/>
  <c r="AX317" i="2"/>
  <c r="AT317" i="2"/>
  <c r="AQ317" i="2"/>
  <c r="AN317" i="2"/>
  <c r="AM317" i="2"/>
  <c r="AL317" i="2"/>
  <c r="AK317" i="2" s="1"/>
  <c r="AH317" i="2"/>
  <c r="AE317" i="2"/>
  <c r="AB317" i="2"/>
  <c r="AA317" i="2"/>
  <c r="Z317" i="2"/>
  <c r="Y317" i="2" s="1"/>
  <c r="V317" i="2"/>
  <c r="S317" i="2"/>
  <c r="P317" i="2"/>
  <c r="O317" i="2"/>
  <c r="N317" i="2"/>
  <c r="M317" i="2"/>
  <c r="J317" i="2"/>
  <c r="G317" i="2"/>
  <c r="D317" i="2"/>
  <c r="AY316" i="2"/>
  <c r="AW316" i="2" s="1"/>
  <c r="AX316" i="2"/>
  <c r="AT316" i="2"/>
  <c r="AQ316" i="2"/>
  <c r="AN316" i="2"/>
  <c r="AM316" i="2"/>
  <c r="AM314" i="2" s="1"/>
  <c r="AM313" i="2" s="1"/>
  <c r="AL316" i="2"/>
  <c r="AK316" i="2"/>
  <c r="AH316" i="2"/>
  <c r="AE316" i="2"/>
  <c r="AB316" i="2"/>
  <c r="AA316" i="2"/>
  <c r="Y316" i="2" s="1"/>
  <c r="Z316" i="2"/>
  <c r="BA316" i="2" s="1"/>
  <c r="V316" i="2"/>
  <c r="S316" i="2"/>
  <c r="P316" i="2"/>
  <c r="O316" i="2"/>
  <c r="BB316" i="2" s="1"/>
  <c r="N316" i="2"/>
  <c r="M316" i="2"/>
  <c r="J316" i="2"/>
  <c r="G316" i="2"/>
  <c r="G314" i="2" s="1"/>
  <c r="G313" i="2" s="1"/>
  <c r="D316" i="2"/>
  <c r="AY315" i="2"/>
  <c r="AX315" i="2"/>
  <c r="AX314" i="2" s="1"/>
  <c r="AT315" i="2"/>
  <c r="AQ315" i="2"/>
  <c r="AN315" i="2"/>
  <c r="AM315" i="2"/>
  <c r="AL315" i="2"/>
  <c r="AH315" i="2"/>
  <c r="AE315" i="2"/>
  <c r="AB315" i="2"/>
  <c r="AA315" i="2"/>
  <c r="Z315" i="2"/>
  <c r="Y315" i="2"/>
  <c r="V315" i="2"/>
  <c r="S315" i="2"/>
  <c r="P315" i="2"/>
  <c r="O315" i="2"/>
  <c r="BB315" i="2" s="1"/>
  <c r="N315" i="2"/>
  <c r="J315" i="2"/>
  <c r="G315" i="2"/>
  <c r="D315" i="2"/>
  <c r="AV314" i="2"/>
  <c r="AV313" i="2" s="1"/>
  <c r="AU314" i="2"/>
  <c r="AT314" i="2" s="1"/>
  <c r="AS314" i="2"/>
  <c r="AS313" i="2" s="1"/>
  <c r="AR314" i="2"/>
  <c r="AQ314" i="2" s="1"/>
  <c r="AP314" i="2"/>
  <c r="AO314" i="2"/>
  <c r="AO313" i="2" s="1"/>
  <c r="AN314" i="2"/>
  <c r="AJ314" i="2"/>
  <c r="AI314" i="2"/>
  <c r="AH314" i="2" s="1"/>
  <c r="AG314" i="2"/>
  <c r="AG313" i="2" s="1"/>
  <c r="AF314" i="2"/>
  <c r="AE314" i="2" s="1"/>
  <c r="AD314" i="2"/>
  <c r="AC314" i="2"/>
  <c r="AC313" i="2" s="1"/>
  <c r="AB314" i="2"/>
  <c r="X314" i="2"/>
  <c r="W314" i="2"/>
  <c r="V314" i="2" s="1"/>
  <c r="U314" i="2"/>
  <c r="U313" i="2" s="1"/>
  <c r="T314" i="2"/>
  <c r="S314" i="2" s="1"/>
  <c r="R314" i="2"/>
  <c r="Q314" i="2"/>
  <c r="Q313" i="2" s="1"/>
  <c r="P314" i="2"/>
  <c r="L314" i="2"/>
  <c r="K314" i="2"/>
  <c r="J314" i="2" s="1"/>
  <c r="I314" i="2"/>
  <c r="I313" i="2" s="1"/>
  <c r="H314" i="2"/>
  <c r="H313" i="2" s="1"/>
  <c r="F314" i="2"/>
  <c r="E314" i="2"/>
  <c r="E313" i="2" s="1"/>
  <c r="D314" i="2"/>
  <c r="AX313" i="2"/>
  <c r="AU313" i="2"/>
  <c r="AR313" i="2"/>
  <c r="AQ313" i="2" s="1"/>
  <c r="AP313" i="2"/>
  <c r="AN313" i="2" s="1"/>
  <c r="AJ313" i="2"/>
  <c r="AD313" i="2"/>
  <c r="AB313" i="2"/>
  <c r="X313" i="2"/>
  <c r="W313" i="2"/>
  <c r="V313" i="2" s="1"/>
  <c r="T313" i="2"/>
  <c r="S313" i="2" s="1"/>
  <c r="R313" i="2"/>
  <c r="P313" i="2" s="1"/>
  <c r="L313" i="2"/>
  <c r="F313" i="2"/>
  <c r="D313" i="2"/>
  <c r="BA311" i="2"/>
  <c r="AY311" i="2"/>
  <c r="AX311" i="2"/>
  <c r="AW311" i="2" s="1"/>
  <c r="AT311" i="2"/>
  <c r="AQ311" i="2"/>
  <c r="AN311" i="2"/>
  <c r="AM311" i="2"/>
  <c r="AK311" i="2" s="1"/>
  <c r="AL311" i="2"/>
  <c r="AH311" i="2"/>
  <c r="AE311" i="2"/>
  <c r="AB311" i="2"/>
  <c r="AA311" i="2"/>
  <c r="Z311" i="2"/>
  <c r="Y311" i="2" s="1"/>
  <c r="V311" i="2"/>
  <c r="S311" i="2"/>
  <c r="P311" i="2"/>
  <c r="O311" i="2"/>
  <c r="BB311" i="2" s="1"/>
  <c r="N311" i="2"/>
  <c r="J311" i="2"/>
  <c r="G311" i="2"/>
  <c r="D311" i="2"/>
  <c r="AY310" i="2"/>
  <c r="AX310" i="2"/>
  <c r="AW310" i="2"/>
  <c r="AT310" i="2"/>
  <c r="AQ310" i="2"/>
  <c r="AN310" i="2"/>
  <c r="AM310" i="2"/>
  <c r="AL310" i="2"/>
  <c r="AH310" i="2"/>
  <c r="AE310" i="2"/>
  <c r="AB310" i="2"/>
  <c r="AA310" i="2"/>
  <c r="Z310" i="2"/>
  <c r="Y310" i="2" s="1"/>
  <c r="V310" i="2"/>
  <c r="S310" i="2"/>
  <c r="P310" i="2"/>
  <c r="O310" i="2"/>
  <c r="BB310" i="2" s="1"/>
  <c r="N310" i="2"/>
  <c r="M310" i="2" s="1"/>
  <c r="J310" i="2"/>
  <c r="G310" i="2"/>
  <c r="D310" i="2"/>
  <c r="AZ309" i="2"/>
  <c r="AY309" i="2"/>
  <c r="AX309" i="2" s="1"/>
  <c r="AU309" i="2"/>
  <c r="AR309" i="2"/>
  <c r="AO309" i="2"/>
  <c r="AN309" i="2"/>
  <c r="AM309" i="2"/>
  <c r="AL309" i="2"/>
  <c r="AI309" i="2"/>
  <c r="AF309" i="2"/>
  <c r="AC309" i="2"/>
  <c r="AB309" i="2"/>
  <c r="AA309" i="2"/>
  <c r="Y309" i="2" s="1"/>
  <c r="Z309" i="2"/>
  <c r="V309" i="2"/>
  <c r="S309" i="2"/>
  <c r="P309" i="2"/>
  <c r="O309" i="2"/>
  <c r="N309" i="2"/>
  <c r="M309" i="2" s="1"/>
  <c r="J309" i="2"/>
  <c r="G309" i="2"/>
  <c r="D309" i="2"/>
  <c r="BA308" i="2"/>
  <c r="AY308" i="2"/>
  <c r="AW308" i="2" s="1"/>
  <c r="AX308" i="2"/>
  <c r="AT308" i="2"/>
  <c r="AQ308" i="2"/>
  <c r="AN308" i="2"/>
  <c r="AM308" i="2"/>
  <c r="AL308" i="2"/>
  <c r="AK308" i="2"/>
  <c r="AH308" i="2"/>
  <c r="AE308" i="2"/>
  <c r="AB308" i="2"/>
  <c r="AA308" i="2"/>
  <c r="Y308" i="2" s="1"/>
  <c r="Z308" i="2"/>
  <c r="V308" i="2"/>
  <c r="S308" i="2"/>
  <c r="P308" i="2"/>
  <c r="O308" i="2"/>
  <c r="BB308" i="2" s="1"/>
  <c r="N308" i="2"/>
  <c r="M308" i="2"/>
  <c r="J308" i="2"/>
  <c r="G308" i="2"/>
  <c r="D308" i="2"/>
  <c r="BB307" i="2"/>
  <c r="AY307" i="2"/>
  <c r="AX307" i="2"/>
  <c r="AW307" i="2" s="1"/>
  <c r="AT307" i="2"/>
  <c r="AQ307" i="2"/>
  <c r="AN307" i="2"/>
  <c r="AM307" i="2"/>
  <c r="AL307" i="2"/>
  <c r="AK307" i="2" s="1"/>
  <c r="AH307" i="2"/>
  <c r="AE307" i="2"/>
  <c r="AB307" i="2"/>
  <c r="AA307" i="2"/>
  <c r="Z307" i="2"/>
  <c r="Y307" i="2" s="1"/>
  <c r="V307" i="2"/>
  <c r="S307" i="2"/>
  <c r="P307" i="2"/>
  <c r="O307" i="2"/>
  <c r="N307" i="2"/>
  <c r="BA307" i="2" s="1"/>
  <c r="AZ307" i="2" s="1"/>
  <c r="J307" i="2"/>
  <c r="G307" i="2"/>
  <c r="D307" i="2"/>
  <c r="BA306" i="2"/>
  <c r="AY306" i="2"/>
  <c r="AY305" i="2" s="1"/>
  <c r="AX306" i="2"/>
  <c r="AW306" i="2"/>
  <c r="AT306" i="2"/>
  <c r="AQ306" i="2"/>
  <c r="AN306" i="2"/>
  <c r="AM306" i="2"/>
  <c r="AM305" i="2" s="1"/>
  <c r="AL306" i="2"/>
  <c r="AH306" i="2"/>
  <c r="AE306" i="2"/>
  <c r="AB306" i="2"/>
  <c r="AA306" i="2"/>
  <c r="AA305" i="2" s="1"/>
  <c r="Z306" i="2"/>
  <c r="Y306" i="2"/>
  <c r="V306" i="2"/>
  <c r="S306" i="2"/>
  <c r="P306" i="2"/>
  <c r="O306" i="2"/>
  <c r="O305" i="2" s="1"/>
  <c r="N306" i="2"/>
  <c r="J306" i="2"/>
  <c r="G306" i="2"/>
  <c r="G305" i="2" s="1"/>
  <c r="D306" i="2"/>
  <c r="AX305" i="2"/>
  <c r="AW305" i="2" s="1"/>
  <c r="AV305" i="2"/>
  <c r="AU305" i="2"/>
  <c r="AT305" i="2"/>
  <c r="AS305" i="2"/>
  <c r="AR305" i="2"/>
  <c r="AQ305" i="2" s="1"/>
  <c r="AP305" i="2"/>
  <c r="AN305" i="2" s="1"/>
  <c r="AO305" i="2"/>
  <c r="AL305" i="2"/>
  <c r="AK305" i="2" s="1"/>
  <c r="AJ305" i="2"/>
  <c r="AI305" i="2"/>
  <c r="AH305" i="2"/>
  <c r="AG305" i="2"/>
  <c r="AF305" i="2"/>
  <c r="AE305" i="2" s="1"/>
  <c r="AD305" i="2"/>
  <c r="AB305" i="2" s="1"/>
  <c r="AC305" i="2"/>
  <c r="Z305" i="2"/>
  <c r="Y305" i="2" s="1"/>
  <c r="X305" i="2"/>
  <c r="W305" i="2"/>
  <c r="V305" i="2"/>
  <c r="U305" i="2"/>
  <c r="T305" i="2"/>
  <c r="S305" i="2" s="1"/>
  <c r="R305" i="2"/>
  <c r="P305" i="2" s="1"/>
  <c r="Q305" i="2"/>
  <c r="N305" i="2"/>
  <c r="L305" i="2"/>
  <c r="K305" i="2"/>
  <c r="J305" i="2"/>
  <c r="I305" i="2"/>
  <c r="H305" i="2"/>
  <c r="F305" i="2"/>
  <c r="E305" i="2"/>
  <c r="D305" i="2"/>
  <c r="BA304" i="2"/>
  <c r="AY304" i="2"/>
  <c r="AX304" i="2"/>
  <c r="AW304" i="2"/>
  <c r="AT304" i="2"/>
  <c r="AQ304" i="2"/>
  <c r="AN304" i="2"/>
  <c r="AM304" i="2"/>
  <c r="AK304" i="2" s="1"/>
  <c r="AL304" i="2"/>
  <c r="AH304" i="2"/>
  <c r="AE304" i="2"/>
  <c r="AB304" i="2"/>
  <c r="AA304" i="2"/>
  <c r="Z304" i="2"/>
  <c r="Y304" i="2"/>
  <c r="V304" i="2"/>
  <c r="S304" i="2"/>
  <c r="P304" i="2"/>
  <c r="O304" i="2"/>
  <c r="M304" i="2" s="1"/>
  <c r="N304" i="2"/>
  <c r="J304" i="2"/>
  <c r="G304" i="2"/>
  <c r="D304" i="2"/>
  <c r="BB303" i="2"/>
  <c r="AY303" i="2"/>
  <c r="AX303" i="2"/>
  <c r="AW303" i="2" s="1"/>
  <c r="AT303" i="2"/>
  <c r="AQ303" i="2"/>
  <c r="AN303" i="2"/>
  <c r="AM303" i="2"/>
  <c r="AL303" i="2"/>
  <c r="AK303" i="2" s="1"/>
  <c r="AH303" i="2"/>
  <c r="AE303" i="2"/>
  <c r="AB303" i="2"/>
  <c r="AA303" i="2"/>
  <c r="Z303" i="2"/>
  <c r="Y303" i="2" s="1"/>
  <c r="V303" i="2"/>
  <c r="S303" i="2"/>
  <c r="P303" i="2"/>
  <c r="O303" i="2"/>
  <c r="N303" i="2"/>
  <c r="BA303" i="2" s="1"/>
  <c r="J303" i="2"/>
  <c r="G303" i="2"/>
  <c r="D303" i="2"/>
  <c r="D302" i="2" s="1"/>
  <c r="AY302" i="2"/>
  <c r="AV302" i="2"/>
  <c r="AU302" i="2"/>
  <c r="AT302" i="2" s="1"/>
  <c r="AS302" i="2"/>
  <c r="AR302" i="2"/>
  <c r="AQ302" i="2"/>
  <c r="AP302" i="2"/>
  <c r="AO302" i="2"/>
  <c r="AN302" i="2" s="1"/>
  <c r="AM302" i="2"/>
  <c r="AJ302" i="2"/>
  <c r="AI302" i="2"/>
  <c r="AH302" i="2" s="1"/>
  <c r="AG302" i="2"/>
  <c r="AF302" i="2"/>
  <c r="AE302" i="2"/>
  <c r="AD302" i="2"/>
  <c r="AC302" i="2"/>
  <c r="AB302" i="2" s="1"/>
  <c r="AA302" i="2"/>
  <c r="X302" i="2"/>
  <c r="W302" i="2"/>
  <c r="V302" i="2" s="1"/>
  <c r="U302" i="2"/>
  <c r="T302" i="2"/>
  <c r="S302" i="2"/>
  <c r="R302" i="2"/>
  <c r="Q302" i="2"/>
  <c r="P302" i="2" s="1"/>
  <c r="O302" i="2"/>
  <c r="L302" i="2"/>
  <c r="K302" i="2"/>
  <c r="J302" i="2" s="1"/>
  <c r="I302" i="2"/>
  <c r="H302" i="2"/>
  <c r="G302" i="2"/>
  <c r="F302" i="2"/>
  <c r="E302" i="2"/>
  <c r="BB301" i="2"/>
  <c r="AY301" i="2"/>
  <c r="AX301" i="2"/>
  <c r="AW301" i="2" s="1"/>
  <c r="AT301" i="2"/>
  <c r="AQ301" i="2"/>
  <c r="AN301" i="2"/>
  <c r="AM301" i="2"/>
  <c r="AL301" i="2"/>
  <c r="AK301" i="2" s="1"/>
  <c r="AH301" i="2"/>
  <c r="AE301" i="2"/>
  <c r="AB301" i="2"/>
  <c r="AA301" i="2"/>
  <c r="Z301" i="2"/>
  <c r="Y301" i="2" s="1"/>
  <c r="V301" i="2"/>
  <c r="S301" i="2"/>
  <c r="P301" i="2"/>
  <c r="O301" i="2"/>
  <c r="N301" i="2"/>
  <c r="J301" i="2"/>
  <c r="G301" i="2"/>
  <c r="D301" i="2"/>
  <c r="BA300" i="2"/>
  <c r="AY300" i="2"/>
  <c r="AY298" i="2" s="1"/>
  <c r="AX300" i="2"/>
  <c r="AT300" i="2"/>
  <c r="AQ300" i="2"/>
  <c r="AN300" i="2"/>
  <c r="AM300" i="2"/>
  <c r="AL300" i="2"/>
  <c r="AK300" i="2"/>
  <c r="AH300" i="2"/>
  <c r="AE300" i="2"/>
  <c r="AB300" i="2"/>
  <c r="AA300" i="2"/>
  <c r="AA298" i="2" s="1"/>
  <c r="Z300" i="2"/>
  <c r="V300" i="2"/>
  <c r="S300" i="2"/>
  <c r="P300" i="2"/>
  <c r="O300" i="2"/>
  <c r="N300" i="2"/>
  <c r="M300" i="2"/>
  <c r="J300" i="2"/>
  <c r="G300" i="2"/>
  <c r="D300" i="2"/>
  <c r="AY299" i="2"/>
  <c r="AX299" i="2"/>
  <c r="AX298" i="2" s="1"/>
  <c r="AT299" i="2"/>
  <c r="AQ299" i="2"/>
  <c r="AN299" i="2"/>
  <c r="AM299" i="2"/>
  <c r="AL299" i="2"/>
  <c r="AH299" i="2"/>
  <c r="AE299" i="2"/>
  <c r="AB299" i="2"/>
  <c r="AA299" i="2"/>
  <c r="Z299" i="2"/>
  <c r="Z298" i="2" s="1"/>
  <c r="Y299" i="2"/>
  <c r="V299" i="2"/>
  <c r="S299" i="2"/>
  <c r="P299" i="2"/>
  <c r="O299" i="2"/>
  <c r="BB299" i="2" s="1"/>
  <c r="N299" i="2"/>
  <c r="J299" i="2"/>
  <c r="G299" i="2"/>
  <c r="D299" i="2"/>
  <c r="D298" i="2" s="1"/>
  <c r="D297" i="2" s="1"/>
  <c r="D295" i="2" s="1"/>
  <c r="AV298" i="2"/>
  <c r="AU298" i="2"/>
  <c r="AS298" i="2"/>
  <c r="AS297" i="2" s="1"/>
  <c r="AR298" i="2"/>
  <c r="AQ298" i="2" s="1"/>
  <c r="AP298" i="2"/>
  <c r="AO298" i="2"/>
  <c r="AO297" i="2" s="1"/>
  <c r="AN298" i="2"/>
  <c r="AM298" i="2"/>
  <c r="AM297" i="2" s="1"/>
  <c r="AJ298" i="2"/>
  <c r="AI298" i="2"/>
  <c r="AH298" i="2" s="1"/>
  <c r="AG298" i="2"/>
  <c r="AG297" i="2" s="1"/>
  <c r="AF298" i="2"/>
  <c r="AD298" i="2"/>
  <c r="AC298" i="2"/>
  <c r="AC297" i="2" s="1"/>
  <c r="AB297" i="2" s="1"/>
  <c r="X298" i="2"/>
  <c r="W298" i="2"/>
  <c r="U298" i="2"/>
  <c r="U297" i="2" s="1"/>
  <c r="U295" i="2" s="1"/>
  <c r="T298" i="2"/>
  <c r="S298" i="2" s="1"/>
  <c r="R298" i="2"/>
  <c r="Q298" i="2"/>
  <c r="Q297" i="2" s="1"/>
  <c r="P298" i="2"/>
  <c r="L298" i="2"/>
  <c r="L297" i="2" s="1"/>
  <c r="K298" i="2"/>
  <c r="J298" i="2" s="1"/>
  <c r="I298" i="2"/>
  <c r="I297" i="2" s="1"/>
  <c r="H298" i="2"/>
  <c r="G298" i="2"/>
  <c r="G297" i="2" s="1"/>
  <c r="F298" i="2"/>
  <c r="E298" i="2"/>
  <c r="E297" i="2" s="1"/>
  <c r="AV297" i="2"/>
  <c r="AV295" i="2" s="1"/>
  <c r="AU297" i="2"/>
  <c r="AT297" i="2" s="1"/>
  <c r="AP297" i="2"/>
  <c r="AN297" i="2" s="1"/>
  <c r="AJ297" i="2"/>
  <c r="AJ295" i="2" s="1"/>
  <c r="AF297" i="2"/>
  <c r="AE297" i="2"/>
  <c r="AD297" i="2"/>
  <c r="X297" i="2"/>
  <c r="X295" i="2" s="1"/>
  <c r="T297" i="2"/>
  <c r="T295" i="2" s="1"/>
  <c r="S295" i="2" s="1"/>
  <c r="R297" i="2"/>
  <c r="P297" i="2"/>
  <c r="H297" i="2"/>
  <c r="H295" i="2" s="1"/>
  <c r="F297" i="2"/>
  <c r="AS295" i="2"/>
  <c r="AG295" i="2"/>
  <c r="AC295" i="2"/>
  <c r="R295" i="2"/>
  <c r="I295" i="2"/>
  <c r="F295" i="2"/>
  <c r="AY293" i="2"/>
  <c r="AX293" i="2"/>
  <c r="AW293" i="2"/>
  <c r="AT293" i="2"/>
  <c r="AQ293" i="2"/>
  <c r="AN293" i="2"/>
  <c r="AM293" i="2"/>
  <c r="AL293" i="2"/>
  <c r="AH293" i="2"/>
  <c r="AE293" i="2"/>
  <c r="AB293" i="2"/>
  <c r="AA293" i="2"/>
  <c r="Z293" i="2"/>
  <c r="Y293" i="2"/>
  <c r="V293" i="2"/>
  <c r="S293" i="2"/>
  <c r="P293" i="2"/>
  <c r="O293" i="2"/>
  <c r="BB293" i="2" s="1"/>
  <c r="N293" i="2"/>
  <c r="M293" i="2" s="1"/>
  <c r="J293" i="2"/>
  <c r="G293" i="2"/>
  <c r="D293" i="2"/>
  <c r="BA292" i="2"/>
  <c r="AZ292" i="2" s="1"/>
  <c r="AY292" i="2"/>
  <c r="AX292" i="2"/>
  <c r="AW292" i="2"/>
  <c r="AT292" i="2"/>
  <c r="AQ292" i="2"/>
  <c r="AN292" i="2"/>
  <c r="AM292" i="2"/>
  <c r="AL292" i="2"/>
  <c r="AK292" i="2" s="1"/>
  <c r="AH292" i="2"/>
  <c r="AE292" i="2"/>
  <c r="AB292" i="2"/>
  <c r="AA292" i="2"/>
  <c r="Z292" i="2"/>
  <c r="Y292" i="2"/>
  <c r="V292" i="2"/>
  <c r="S292" i="2"/>
  <c r="P292" i="2"/>
  <c r="O292" i="2"/>
  <c r="BB292" i="2" s="1"/>
  <c r="N292" i="2"/>
  <c r="M292" i="2" s="1"/>
  <c r="J292" i="2"/>
  <c r="G292" i="2"/>
  <c r="D292" i="2"/>
  <c r="AY291" i="2"/>
  <c r="AX291" i="2"/>
  <c r="AT291" i="2"/>
  <c r="AQ291" i="2"/>
  <c r="AN291" i="2"/>
  <c r="AM291" i="2"/>
  <c r="AL291" i="2"/>
  <c r="AK291" i="2"/>
  <c r="AH291" i="2"/>
  <c r="AE291" i="2"/>
  <c r="AB291" i="2"/>
  <c r="AA291" i="2"/>
  <c r="BB291" i="2" s="1"/>
  <c r="Z291" i="2"/>
  <c r="Y291" i="2" s="1"/>
  <c r="V291" i="2"/>
  <c r="S291" i="2"/>
  <c r="P291" i="2"/>
  <c r="O291" i="2"/>
  <c r="N291" i="2"/>
  <c r="M291" i="2" s="1"/>
  <c r="J291" i="2"/>
  <c r="G291" i="2"/>
  <c r="D291" i="2"/>
  <c r="D289" i="2" s="1"/>
  <c r="AY290" i="2"/>
  <c r="AY289" i="2" s="1"/>
  <c r="AX290" i="2"/>
  <c r="AX289" i="2" s="1"/>
  <c r="AW289" i="2" s="1"/>
  <c r="AT290" i="2"/>
  <c r="AQ290" i="2"/>
  <c r="AN290" i="2"/>
  <c r="AM290" i="2"/>
  <c r="AM289" i="2" s="1"/>
  <c r="AL290" i="2"/>
  <c r="AK290" i="2"/>
  <c r="AH290" i="2"/>
  <c r="AE290" i="2"/>
  <c r="AB290" i="2"/>
  <c r="AA290" i="2"/>
  <c r="AA289" i="2" s="1"/>
  <c r="Z290" i="2"/>
  <c r="BA290" i="2" s="1"/>
  <c r="V290" i="2"/>
  <c r="S290" i="2"/>
  <c r="P290" i="2"/>
  <c r="O290" i="2"/>
  <c r="O289" i="2" s="1"/>
  <c r="N290" i="2"/>
  <c r="M290" i="2"/>
  <c r="J290" i="2"/>
  <c r="G290" i="2"/>
  <c r="G289" i="2" s="1"/>
  <c r="D290" i="2"/>
  <c r="AV289" i="2"/>
  <c r="AT289" i="2" s="1"/>
  <c r="AU289" i="2"/>
  <c r="AS289" i="2"/>
  <c r="AR289" i="2"/>
  <c r="AP289" i="2"/>
  <c r="AO289" i="2"/>
  <c r="AN289" i="2"/>
  <c r="AL289" i="2"/>
  <c r="AK289" i="2" s="1"/>
  <c r="AJ289" i="2"/>
  <c r="AI289" i="2"/>
  <c r="AH289" i="2"/>
  <c r="AG289" i="2"/>
  <c r="AF289" i="2"/>
  <c r="AE289" i="2" s="1"/>
  <c r="AD289" i="2"/>
  <c r="AC289" i="2"/>
  <c r="AB289" i="2" s="1"/>
  <c r="X289" i="2"/>
  <c r="V289" i="2" s="1"/>
  <c r="W289" i="2"/>
  <c r="U289" i="2"/>
  <c r="T289" i="2"/>
  <c r="R289" i="2"/>
  <c r="Q289" i="2"/>
  <c r="P289" i="2"/>
  <c r="N289" i="2"/>
  <c r="M289" i="2" s="1"/>
  <c r="L289" i="2"/>
  <c r="K289" i="2"/>
  <c r="J289" i="2"/>
  <c r="I289" i="2"/>
  <c r="H289" i="2"/>
  <c r="F289" i="2"/>
  <c r="E289" i="2"/>
  <c r="AY288" i="2"/>
  <c r="AW288" i="2" s="1"/>
  <c r="AX288" i="2"/>
  <c r="AT288" i="2"/>
  <c r="AQ288" i="2"/>
  <c r="AN288" i="2"/>
  <c r="AM288" i="2"/>
  <c r="AM286" i="2" s="1"/>
  <c r="AL288" i="2"/>
  <c r="AK288" i="2" s="1"/>
  <c r="AH288" i="2"/>
  <c r="AE288" i="2"/>
  <c r="AB288" i="2"/>
  <c r="AA288" i="2"/>
  <c r="Y288" i="2" s="1"/>
  <c r="Z288" i="2"/>
  <c r="V288" i="2"/>
  <c r="S288" i="2"/>
  <c r="P288" i="2"/>
  <c r="O288" i="2"/>
  <c r="N288" i="2"/>
  <c r="BA288" i="2" s="1"/>
  <c r="J288" i="2"/>
  <c r="G288" i="2"/>
  <c r="D288" i="2"/>
  <c r="BB287" i="2"/>
  <c r="AY287" i="2"/>
  <c r="AX287" i="2"/>
  <c r="AW287" i="2" s="1"/>
  <c r="AT287" i="2"/>
  <c r="AQ287" i="2"/>
  <c r="AN287" i="2"/>
  <c r="AM287" i="2"/>
  <c r="AL287" i="2"/>
  <c r="AL286" i="2" s="1"/>
  <c r="AK286" i="2" s="1"/>
  <c r="AH287" i="2"/>
  <c r="AE287" i="2"/>
  <c r="AB287" i="2"/>
  <c r="AA287" i="2"/>
  <c r="Z287" i="2"/>
  <c r="Y287" i="2" s="1"/>
  <c r="V287" i="2"/>
  <c r="S287" i="2"/>
  <c r="P287" i="2"/>
  <c r="O287" i="2"/>
  <c r="N287" i="2"/>
  <c r="BA287" i="2" s="1"/>
  <c r="AZ287" i="2" s="1"/>
  <c r="J287" i="2"/>
  <c r="G287" i="2"/>
  <c r="D287" i="2"/>
  <c r="D286" i="2" s="1"/>
  <c r="AX286" i="2"/>
  <c r="AV286" i="2"/>
  <c r="AU286" i="2"/>
  <c r="AT286" i="2"/>
  <c r="AS286" i="2"/>
  <c r="AQ286" i="2" s="1"/>
  <c r="AR286" i="2"/>
  <c r="AP286" i="2"/>
  <c r="AO286" i="2"/>
  <c r="AJ286" i="2"/>
  <c r="AI286" i="2"/>
  <c r="AH286" i="2"/>
  <c r="AG286" i="2"/>
  <c r="AE286" i="2" s="1"/>
  <c r="AF286" i="2"/>
  <c r="AD286" i="2"/>
  <c r="AC286" i="2"/>
  <c r="AB286" i="2" s="1"/>
  <c r="AA286" i="2"/>
  <c r="X286" i="2"/>
  <c r="W286" i="2"/>
  <c r="V286" i="2" s="1"/>
  <c r="U286" i="2"/>
  <c r="T286" i="2"/>
  <c r="S286" i="2"/>
  <c r="R286" i="2"/>
  <c r="Q286" i="2"/>
  <c r="P286" i="2" s="1"/>
  <c r="O286" i="2"/>
  <c r="L286" i="2"/>
  <c r="K286" i="2"/>
  <c r="J286" i="2" s="1"/>
  <c r="I286" i="2"/>
  <c r="H286" i="2"/>
  <c r="G286" i="2"/>
  <c r="F286" i="2"/>
  <c r="E286" i="2"/>
  <c r="AY285" i="2"/>
  <c r="AX285" i="2"/>
  <c r="AW285" i="2"/>
  <c r="AT285" i="2"/>
  <c r="AQ285" i="2"/>
  <c r="AN285" i="2"/>
  <c r="AM285" i="2"/>
  <c r="AL285" i="2"/>
  <c r="AH285" i="2"/>
  <c r="AE285" i="2"/>
  <c r="AB285" i="2"/>
  <c r="AA285" i="2"/>
  <c r="Z285" i="2"/>
  <c r="Y285" i="2"/>
  <c r="V285" i="2"/>
  <c r="S285" i="2"/>
  <c r="P285" i="2"/>
  <c r="O285" i="2"/>
  <c r="BB285" i="2" s="1"/>
  <c r="N285" i="2"/>
  <c r="M285" i="2" s="1"/>
  <c r="J285" i="2"/>
  <c r="G285" i="2"/>
  <c r="D285" i="2"/>
  <c r="BA284" i="2"/>
  <c r="AZ284" i="2" s="1"/>
  <c r="AY284" i="2"/>
  <c r="AX284" i="2"/>
  <c r="AW284" i="2"/>
  <c r="AT284" i="2"/>
  <c r="AQ284" i="2"/>
  <c r="AN284" i="2"/>
  <c r="AM284" i="2"/>
  <c r="AM283" i="2" s="1"/>
  <c r="AL284" i="2"/>
  <c r="AK284" i="2" s="1"/>
  <c r="AH284" i="2"/>
  <c r="AE284" i="2"/>
  <c r="AB284" i="2"/>
  <c r="AA284" i="2"/>
  <c r="Z284" i="2"/>
  <c r="Y284" i="2"/>
  <c r="V284" i="2"/>
  <c r="S284" i="2"/>
  <c r="P284" i="2"/>
  <c r="O284" i="2"/>
  <c r="BB284" i="2" s="1"/>
  <c r="BB283" i="2" s="1"/>
  <c r="N284" i="2"/>
  <c r="M284" i="2" s="1"/>
  <c r="J284" i="2"/>
  <c r="G284" i="2"/>
  <c r="D284" i="2"/>
  <c r="D283" i="2" s="1"/>
  <c r="AY283" i="2"/>
  <c r="AX283" i="2"/>
  <c r="AV283" i="2"/>
  <c r="AU283" i="2"/>
  <c r="AT283" i="2"/>
  <c r="AS283" i="2"/>
  <c r="AR283" i="2"/>
  <c r="AQ283" i="2"/>
  <c r="AP283" i="2"/>
  <c r="AN283" i="2" s="1"/>
  <c r="AO283" i="2"/>
  <c r="AL283" i="2"/>
  <c r="AJ283" i="2"/>
  <c r="AH283" i="2" s="1"/>
  <c r="AI283" i="2"/>
  <c r="AG283" i="2"/>
  <c r="AF283" i="2"/>
  <c r="AE283" i="2" s="1"/>
  <c r="AD283" i="2"/>
  <c r="AC283" i="2"/>
  <c r="AB283" i="2"/>
  <c r="AA283" i="2"/>
  <c r="Z283" i="2"/>
  <c r="Y283" i="2" s="1"/>
  <c r="X283" i="2"/>
  <c r="W283" i="2"/>
  <c r="V283" i="2" s="1"/>
  <c r="U283" i="2"/>
  <c r="T283" i="2"/>
  <c r="S283" i="2" s="1"/>
  <c r="R283" i="2"/>
  <c r="Q283" i="2"/>
  <c r="P283" i="2"/>
  <c r="L283" i="2"/>
  <c r="K283" i="2"/>
  <c r="J283" i="2" s="1"/>
  <c r="I283" i="2"/>
  <c r="H283" i="2"/>
  <c r="G283" i="2"/>
  <c r="F283" i="2"/>
  <c r="E283" i="2"/>
  <c r="BA282" i="2"/>
  <c r="AY282" i="2"/>
  <c r="AX282" i="2"/>
  <c r="AW282" i="2"/>
  <c r="AT282" i="2"/>
  <c r="AQ282" i="2"/>
  <c r="AN282" i="2"/>
  <c r="AM282" i="2"/>
  <c r="AK282" i="2" s="1"/>
  <c r="AL282" i="2"/>
  <c r="AH282" i="2"/>
  <c r="AE282" i="2"/>
  <c r="AB282" i="2"/>
  <c r="AA282" i="2"/>
  <c r="Z282" i="2"/>
  <c r="Y282" i="2"/>
  <c r="V282" i="2"/>
  <c r="S282" i="2"/>
  <c r="P282" i="2"/>
  <c r="O282" i="2"/>
  <c r="BB282" i="2" s="1"/>
  <c r="N282" i="2"/>
  <c r="J282" i="2"/>
  <c r="G282" i="2"/>
  <c r="D282" i="2"/>
  <c r="AY281" i="2"/>
  <c r="AX281" i="2"/>
  <c r="AW281" i="2"/>
  <c r="AT281" i="2"/>
  <c r="AQ281" i="2"/>
  <c r="AN281" i="2"/>
  <c r="AM281" i="2"/>
  <c r="AL281" i="2"/>
  <c r="AK281" i="2" s="1"/>
  <c r="AH281" i="2"/>
  <c r="AE281" i="2"/>
  <c r="AB281" i="2"/>
  <c r="AA281" i="2"/>
  <c r="Z281" i="2"/>
  <c r="Y281" i="2" s="1"/>
  <c r="V281" i="2"/>
  <c r="S281" i="2"/>
  <c r="P281" i="2"/>
  <c r="O281" i="2"/>
  <c r="BB281" i="2" s="1"/>
  <c r="N281" i="2"/>
  <c r="M281" i="2" s="1"/>
  <c r="J281" i="2"/>
  <c r="G281" i="2"/>
  <c r="G279" i="2" s="1"/>
  <c r="D281" i="2"/>
  <c r="AY280" i="2"/>
  <c r="AW280" i="2" s="1"/>
  <c r="AX280" i="2"/>
  <c r="AT280" i="2"/>
  <c r="AQ280" i="2"/>
  <c r="AN280" i="2"/>
  <c r="AM280" i="2"/>
  <c r="AM279" i="2" s="1"/>
  <c r="AL280" i="2"/>
  <c r="AL279" i="2" s="1"/>
  <c r="AH280" i="2"/>
  <c r="AE280" i="2"/>
  <c r="AB280" i="2"/>
  <c r="AA280" i="2"/>
  <c r="Y280" i="2" s="1"/>
  <c r="Z280" i="2"/>
  <c r="V280" i="2"/>
  <c r="S280" i="2"/>
  <c r="P280" i="2"/>
  <c r="O280" i="2"/>
  <c r="N280" i="2"/>
  <c r="BA280" i="2" s="1"/>
  <c r="J280" i="2"/>
  <c r="G280" i="2"/>
  <c r="D280" i="2"/>
  <c r="D279" i="2" s="1"/>
  <c r="AX279" i="2"/>
  <c r="AV279" i="2"/>
  <c r="AT279" i="2" s="1"/>
  <c r="AU279" i="2"/>
  <c r="AS279" i="2"/>
  <c r="AR279" i="2"/>
  <c r="AQ279" i="2" s="1"/>
  <c r="AP279" i="2"/>
  <c r="AO279" i="2"/>
  <c r="AN279" i="2"/>
  <c r="AJ279" i="2"/>
  <c r="AI279" i="2"/>
  <c r="AH279" i="2" s="1"/>
  <c r="AG279" i="2"/>
  <c r="AF279" i="2"/>
  <c r="AE279" i="2" s="1"/>
  <c r="AD279" i="2"/>
  <c r="AC279" i="2"/>
  <c r="AB279" i="2"/>
  <c r="AA279" i="2"/>
  <c r="X279" i="2"/>
  <c r="W279" i="2"/>
  <c r="V279" i="2" s="1"/>
  <c r="U279" i="2"/>
  <c r="T279" i="2"/>
  <c r="S279" i="2"/>
  <c r="R279" i="2"/>
  <c r="P279" i="2" s="1"/>
  <c r="Q279" i="2"/>
  <c r="O279" i="2"/>
  <c r="L279" i="2"/>
  <c r="K279" i="2"/>
  <c r="J279" i="2"/>
  <c r="I279" i="2"/>
  <c r="H279" i="2"/>
  <c r="F279" i="2"/>
  <c r="E279" i="2"/>
  <c r="BA278" i="2"/>
  <c r="AY278" i="2"/>
  <c r="AW278" i="2" s="1"/>
  <c r="AX278" i="2"/>
  <c r="AT278" i="2"/>
  <c r="AQ278" i="2"/>
  <c r="AN278" i="2"/>
  <c r="AM278" i="2"/>
  <c r="AL278" i="2"/>
  <c r="AK278" i="2"/>
  <c r="AH278" i="2"/>
  <c r="AE278" i="2"/>
  <c r="AB278" i="2"/>
  <c r="AA278" i="2"/>
  <c r="Y278" i="2" s="1"/>
  <c r="Z278" i="2"/>
  <c r="V278" i="2"/>
  <c r="S278" i="2"/>
  <c r="P278" i="2"/>
  <c r="O278" i="2"/>
  <c r="BB278" i="2" s="1"/>
  <c r="N278" i="2"/>
  <c r="M278" i="2"/>
  <c r="J278" i="2"/>
  <c r="G278" i="2"/>
  <c r="D278" i="2"/>
  <c r="AY277" i="2"/>
  <c r="AX277" i="2"/>
  <c r="AW277" i="2" s="1"/>
  <c r="AT277" i="2"/>
  <c r="AQ277" i="2"/>
  <c r="AN277" i="2"/>
  <c r="AM277" i="2"/>
  <c r="AL277" i="2"/>
  <c r="AK277" i="2" s="1"/>
  <c r="AH277" i="2"/>
  <c r="AE277" i="2"/>
  <c r="AB277" i="2"/>
  <c r="AA277" i="2"/>
  <c r="Z277" i="2"/>
  <c r="Y277" i="2" s="1"/>
  <c r="V277" i="2"/>
  <c r="S277" i="2"/>
  <c r="P277" i="2"/>
  <c r="O277" i="2"/>
  <c r="BB277" i="2" s="1"/>
  <c r="BB276" i="2" s="1"/>
  <c r="N277" i="2"/>
  <c r="J277" i="2"/>
  <c r="G277" i="2"/>
  <c r="D277" i="2"/>
  <c r="D276" i="2" s="1"/>
  <c r="AY276" i="2"/>
  <c r="AX276" i="2"/>
  <c r="AW276" i="2" s="1"/>
  <c r="AV276" i="2"/>
  <c r="AU276" i="2"/>
  <c r="AT276" i="2" s="1"/>
  <c r="AS276" i="2"/>
  <c r="AR276" i="2"/>
  <c r="AQ276" i="2"/>
  <c r="AP276" i="2"/>
  <c r="AN276" i="2" s="1"/>
  <c r="AO276" i="2"/>
  <c r="AM276" i="2"/>
  <c r="AL276" i="2"/>
  <c r="AK276" i="2" s="1"/>
  <c r="AJ276" i="2"/>
  <c r="AI276" i="2"/>
  <c r="AH276" i="2" s="1"/>
  <c r="AG276" i="2"/>
  <c r="AF276" i="2"/>
  <c r="AE276" i="2"/>
  <c r="AD276" i="2"/>
  <c r="AB276" i="2" s="1"/>
  <c r="AC276" i="2"/>
  <c r="AA276" i="2"/>
  <c r="X276" i="2"/>
  <c r="W276" i="2"/>
  <c r="V276" i="2" s="1"/>
  <c r="U276" i="2"/>
  <c r="T276" i="2"/>
  <c r="S276" i="2"/>
  <c r="R276" i="2"/>
  <c r="P276" i="2" s="1"/>
  <c r="Q276" i="2"/>
  <c r="O276" i="2"/>
  <c r="N276" i="2"/>
  <c r="M276" i="2" s="1"/>
  <c r="L276" i="2"/>
  <c r="K276" i="2"/>
  <c r="J276" i="2" s="1"/>
  <c r="I276" i="2"/>
  <c r="H276" i="2"/>
  <c r="G276" i="2"/>
  <c r="F276" i="2"/>
  <c r="E276" i="2"/>
  <c r="BB275" i="2"/>
  <c r="AY275" i="2"/>
  <c r="AX275" i="2"/>
  <c r="AW275" i="2" s="1"/>
  <c r="AT275" i="2"/>
  <c r="AQ275" i="2"/>
  <c r="AN275" i="2"/>
  <c r="AM275" i="2"/>
  <c r="AK275" i="2" s="1"/>
  <c r="AL275" i="2"/>
  <c r="AH275" i="2"/>
  <c r="AE275" i="2"/>
  <c r="AB275" i="2"/>
  <c r="AA275" i="2"/>
  <c r="Z275" i="2"/>
  <c r="BA275" i="2" s="1"/>
  <c r="AZ275" i="2" s="1"/>
  <c r="V275" i="2"/>
  <c r="S275" i="2"/>
  <c r="P275" i="2"/>
  <c r="O275" i="2"/>
  <c r="M275" i="2" s="1"/>
  <c r="N275" i="2"/>
  <c r="J275" i="2"/>
  <c r="G275" i="2"/>
  <c r="D275" i="2"/>
  <c r="BA274" i="2"/>
  <c r="AZ274" i="2" s="1"/>
  <c r="AY274" i="2"/>
  <c r="AX274" i="2"/>
  <c r="AW274" i="2"/>
  <c r="AT274" i="2"/>
  <c r="AQ274" i="2"/>
  <c r="AN274" i="2"/>
  <c r="AM274" i="2"/>
  <c r="AL274" i="2"/>
  <c r="AK274" i="2" s="1"/>
  <c r="AH274" i="2"/>
  <c r="AE274" i="2"/>
  <c r="AB274" i="2"/>
  <c r="AA274" i="2"/>
  <c r="Z274" i="2"/>
  <c r="Y274" i="2"/>
  <c r="V274" i="2"/>
  <c r="S274" i="2"/>
  <c r="P274" i="2"/>
  <c r="O274" i="2"/>
  <c r="BB274" i="2" s="1"/>
  <c r="N274" i="2"/>
  <c r="M274" i="2" s="1"/>
  <c r="J274" i="2"/>
  <c r="G274" i="2"/>
  <c r="D274" i="2"/>
  <c r="AY273" i="2"/>
  <c r="AW273" i="2" s="1"/>
  <c r="AX273" i="2"/>
  <c r="AT273" i="2"/>
  <c r="AQ273" i="2"/>
  <c r="AN273" i="2"/>
  <c r="AM273" i="2"/>
  <c r="AL273" i="2"/>
  <c r="AK273" i="2" s="1"/>
  <c r="AH273" i="2"/>
  <c r="AE273" i="2"/>
  <c r="AB273" i="2"/>
  <c r="AA273" i="2"/>
  <c r="Y273" i="2" s="1"/>
  <c r="Z273" i="2"/>
  <c r="V273" i="2"/>
  <c r="S273" i="2"/>
  <c r="P273" i="2"/>
  <c r="O273" i="2"/>
  <c r="BB273" i="2" s="1"/>
  <c r="BB272" i="2" s="1"/>
  <c r="N273" i="2"/>
  <c r="BA273" i="2" s="1"/>
  <c r="J273" i="2"/>
  <c r="G273" i="2"/>
  <c r="D273" i="2"/>
  <c r="D272" i="2" s="1"/>
  <c r="AY272" i="2"/>
  <c r="AV272" i="2"/>
  <c r="AV271" i="2" s="1"/>
  <c r="AU272" i="2"/>
  <c r="AU271" i="2" s="1"/>
  <c r="AS272" i="2"/>
  <c r="AR272" i="2"/>
  <c r="AR271" i="2" s="1"/>
  <c r="AQ271" i="2" s="1"/>
  <c r="AQ272" i="2"/>
  <c r="AP272" i="2"/>
  <c r="AN272" i="2" s="1"/>
  <c r="AO272" i="2"/>
  <c r="AM272" i="2"/>
  <c r="AM271" i="2" s="1"/>
  <c r="AJ272" i="2"/>
  <c r="AJ271" i="2" s="1"/>
  <c r="AI272" i="2"/>
  <c r="AI271" i="2" s="1"/>
  <c r="AG272" i="2"/>
  <c r="AF272" i="2"/>
  <c r="AF271" i="2" s="1"/>
  <c r="AE271" i="2" s="1"/>
  <c r="AE272" i="2"/>
  <c r="AD272" i="2"/>
  <c r="AB272" i="2" s="1"/>
  <c r="AC272" i="2"/>
  <c r="AA272" i="2"/>
  <c r="AA271" i="2" s="1"/>
  <c r="X272" i="2"/>
  <c r="X271" i="2" s="1"/>
  <c r="W272" i="2"/>
  <c r="W271" i="2" s="1"/>
  <c r="U272" i="2"/>
  <c r="T272" i="2"/>
  <c r="T271" i="2" s="1"/>
  <c r="S271" i="2" s="1"/>
  <c r="S272" i="2"/>
  <c r="R272" i="2"/>
  <c r="P272" i="2" s="1"/>
  <c r="Q272" i="2"/>
  <c r="O272" i="2"/>
  <c r="L272" i="2"/>
  <c r="L271" i="2" s="1"/>
  <c r="K272" i="2"/>
  <c r="K271" i="2" s="1"/>
  <c r="I272" i="2"/>
  <c r="H272" i="2"/>
  <c r="H271" i="2" s="1"/>
  <c r="G272" i="2"/>
  <c r="G271" i="2" s="1"/>
  <c r="F272" i="2"/>
  <c r="E272" i="2"/>
  <c r="AS271" i="2"/>
  <c r="AP271" i="2"/>
  <c r="AO271" i="2"/>
  <c r="AN271" i="2" s="1"/>
  <c r="AG271" i="2"/>
  <c r="AD271" i="2"/>
  <c r="AC271" i="2"/>
  <c r="AB271" i="2" s="1"/>
  <c r="U271" i="2"/>
  <c r="R271" i="2"/>
  <c r="Q271" i="2"/>
  <c r="P271" i="2" s="1"/>
  <c r="I271" i="2"/>
  <c r="F271" i="2"/>
  <c r="E271" i="2"/>
  <c r="BA269" i="2"/>
  <c r="AZ269" i="2" s="1"/>
  <c r="AY269" i="2"/>
  <c r="AX269" i="2"/>
  <c r="AW269" i="2"/>
  <c r="AT269" i="2"/>
  <c r="AQ269" i="2"/>
  <c r="AN269" i="2"/>
  <c r="AM269" i="2"/>
  <c r="AL269" i="2"/>
  <c r="AK269" i="2" s="1"/>
  <c r="AH269" i="2"/>
  <c r="AE269" i="2"/>
  <c r="AB269" i="2"/>
  <c r="AA269" i="2"/>
  <c r="Z269" i="2"/>
  <c r="Y269" i="2"/>
  <c r="V269" i="2"/>
  <c r="S269" i="2"/>
  <c r="P269" i="2"/>
  <c r="O269" i="2"/>
  <c r="BB269" i="2" s="1"/>
  <c r="N269" i="2"/>
  <c r="M269" i="2" s="1"/>
  <c r="J269" i="2"/>
  <c r="G269" i="2"/>
  <c r="D269" i="2"/>
  <c r="AY268" i="2"/>
  <c r="AW268" i="2" s="1"/>
  <c r="AX268" i="2"/>
  <c r="AT268" i="2"/>
  <c r="AQ268" i="2"/>
  <c r="AN268" i="2"/>
  <c r="AM268" i="2"/>
  <c r="AL268" i="2"/>
  <c r="AK268" i="2" s="1"/>
  <c r="AH268" i="2"/>
  <c r="AE268" i="2"/>
  <c r="AB268" i="2"/>
  <c r="AA268" i="2"/>
  <c r="Y268" i="2" s="1"/>
  <c r="Z268" i="2"/>
  <c r="V268" i="2"/>
  <c r="S268" i="2"/>
  <c r="P268" i="2"/>
  <c r="O268" i="2"/>
  <c r="BB268" i="2" s="1"/>
  <c r="N268" i="2"/>
  <c r="BA268" i="2" s="1"/>
  <c r="AZ268" i="2" s="1"/>
  <c r="J268" i="2"/>
  <c r="G268" i="2"/>
  <c r="D268" i="2"/>
  <c r="AY267" i="2"/>
  <c r="AX267" i="2"/>
  <c r="AW267" i="2" s="1"/>
  <c r="AT267" i="2"/>
  <c r="AQ267" i="2"/>
  <c r="AN267" i="2"/>
  <c r="AM267" i="2"/>
  <c r="AL267" i="2"/>
  <c r="AK267" i="2"/>
  <c r="AH267" i="2"/>
  <c r="AE267" i="2"/>
  <c r="AB267" i="2"/>
  <c r="AA267" i="2"/>
  <c r="BB267" i="2" s="1"/>
  <c r="Z267" i="2"/>
  <c r="Y267" i="2" s="1"/>
  <c r="V267" i="2"/>
  <c r="S267" i="2"/>
  <c r="P267" i="2"/>
  <c r="O267" i="2"/>
  <c r="N267" i="2"/>
  <c r="BA267" i="2" s="1"/>
  <c r="AZ267" i="2" s="1"/>
  <c r="M267" i="2"/>
  <c r="J267" i="2"/>
  <c r="G267" i="2"/>
  <c r="D267" i="2"/>
  <c r="BB266" i="2"/>
  <c r="BB265" i="2" s="1"/>
  <c r="AY266" i="2"/>
  <c r="AY265" i="2" s="1"/>
  <c r="AX266" i="2"/>
  <c r="AX265" i="2" s="1"/>
  <c r="AW265" i="2" s="1"/>
  <c r="AT266" i="2"/>
  <c r="AQ266" i="2"/>
  <c r="AN266" i="2"/>
  <c r="AM266" i="2"/>
  <c r="AK266" i="2" s="1"/>
  <c r="AL266" i="2"/>
  <c r="AH266" i="2"/>
  <c r="AE266" i="2"/>
  <c r="AB266" i="2"/>
  <c r="AA266" i="2"/>
  <c r="AA265" i="2" s="1"/>
  <c r="Z266" i="2"/>
  <c r="Z265" i="2" s="1"/>
  <c r="V266" i="2"/>
  <c r="S266" i="2"/>
  <c r="P266" i="2"/>
  <c r="O266" i="2"/>
  <c r="M266" i="2" s="1"/>
  <c r="N266" i="2"/>
  <c r="J266" i="2"/>
  <c r="G266" i="2"/>
  <c r="G265" i="2" s="1"/>
  <c r="D266" i="2"/>
  <c r="AV265" i="2"/>
  <c r="AT265" i="2" s="1"/>
  <c r="AU265" i="2"/>
  <c r="AS265" i="2"/>
  <c r="AR265" i="2"/>
  <c r="AQ265" i="2" s="1"/>
  <c r="AP265" i="2"/>
  <c r="AO265" i="2"/>
  <c r="AN265" i="2" s="1"/>
  <c r="AL265" i="2"/>
  <c r="AJ265" i="2"/>
  <c r="AH265" i="2" s="1"/>
  <c r="AI265" i="2"/>
  <c r="AG265" i="2"/>
  <c r="AF265" i="2"/>
  <c r="AE265" i="2" s="1"/>
  <c r="AD265" i="2"/>
  <c r="AC265" i="2"/>
  <c r="AB265" i="2" s="1"/>
  <c r="X265" i="2"/>
  <c r="V265" i="2" s="1"/>
  <c r="W265" i="2"/>
  <c r="U265" i="2"/>
  <c r="T265" i="2"/>
  <c r="S265" i="2" s="1"/>
  <c r="R265" i="2"/>
  <c r="Q265" i="2"/>
  <c r="P265" i="2" s="1"/>
  <c r="N265" i="2"/>
  <c r="L265" i="2"/>
  <c r="J265" i="2" s="1"/>
  <c r="K265" i="2"/>
  <c r="I265" i="2"/>
  <c r="H265" i="2"/>
  <c r="F265" i="2"/>
  <c r="E265" i="2"/>
  <c r="D265" i="2"/>
  <c r="AY264" i="2"/>
  <c r="AW264" i="2" s="1"/>
  <c r="AX264" i="2"/>
  <c r="AT264" i="2"/>
  <c r="AQ264" i="2"/>
  <c r="AN264" i="2"/>
  <c r="AM264" i="2"/>
  <c r="AL264" i="2"/>
  <c r="AK264" i="2" s="1"/>
  <c r="AH264" i="2"/>
  <c r="AE264" i="2"/>
  <c r="AB264" i="2"/>
  <c r="AA264" i="2"/>
  <c r="Y264" i="2" s="1"/>
  <c r="Z264" i="2"/>
  <c r="V264" i="2"/>
  <c r="S264" i="2"/>
  <c r="P264" i="2"/>
  <c r="O264" i="2"/>
  <c r="BB264" i="2" s="1"/>
  <c r="N264" i="2"/>
  <c r="BA264" i="2" s="1"/>
  <c r="J264" i="2"/>
  <c r="G264" i="2"/>
  <c r="D264" i="2"/>
  <c r="AY263" i="2"/>
  <c r="AY262" i="2" s="1"/>
  <c r="AX263" i="2"/>
  <c r="AW263" i="2" s="1"/>
  <c r="AT263" i="2"/>
  <c r="AQ263" i="2"/>
  <c r="AN263" i="2"/>
  <c r="AM263" i="2"/>
  <c r="AL263" i="2"/>
  <c r="AK263" i="2"/>
  <c r="AH263" i="2"/>
  <c r="AE263" i="2"/>
  <c r="AB263" i="2"/>
  <c r="AA263" i="2"/>
  <c r="AA262" i="2" s="1"/>
  <c r="Z263" i="2"/>
  <c r="Y263" i="2" s="1"/>
  <c r="V263" i="2"/>
  <c r="S263" i="2"/>
  <c r="P263" i="2"/>
  <c r="O263" i="2"/>
  <c r="N263" i="2"/>
  <c r="BA263" i="2" s="1"/>
  <c r="M263" i="2"/>
  <c r="J263" i="2"/>
  <c r="G263" i="2"/>
  <c r="D263" i="2"/>
  <c r="D262" i="2" s="1"/>
  <c r="AX262" i="2"/>
  <c r="AV262" i="2"/>
  <c r="AU262" i="2"/>
  <c r="AT262" i="2"/>
  <c r="AS262" i="2"/>
  <c r="AQ262" i="2" s="1"/>
  <c r="AR262" i="2"/>
  <c r="AP262" i="2"/>
  <c r="AO262" i="2"/>
  <c r="AN262" i="2" s="1"/>
  <c r="AM262" i="2"/>
  <c r="AL262" i="2"/>
  <c r="AK262" i="2" s="1"/>
  <c r="AJ262" i="2"/>
  <c r="AI262" i="2"/>
  <c r="AH262" i="2"/>
  <c r="AG262" i="2"/>
  <c r="AE262" i="2" s="1"/>
  <c r="AF262" i="2"/>
  <c r="AD262" i="2"/>
  <c r="AC262" i="2"/>
  <c r="AB262" i="2" s="1"/>
  <c r="Z262" i="2"/>
  <c r="Y262" i="2" s="1"/>
  <c r="X262" i="2"/>
  <c r="W262" i="2"/>
  <c r="V262" i="2"/>
  <c r="U262" i="2"/>
  <c r="S262" i="2" s="1"/>
  <c r="T262" i="2"/>
  <c r="R262" i="2"/>
  <c r="Q262" i="2"/>
  <c r="P262" i="2" s="1"/>
  <c r="O262" i="2"/>
  <c r="N262" i="2"/>
  <c r="M262" i="2" s="1"/>
  <c r="L262" i="2"/>
  <c r="K262" i="2"/>
  <c r="J262" i="2"/>
  <c r="I262" i="2"/>
  <c r="H262" i="2"/>
  <c r="G262" i="2"/>
  <c r="F262" i="2"/>
  <c r="E262" i="2"/>
  <c r="BA261" i="2"/>
  <c r="AY261" i="2"/>
  <c r="AX261" i="2"/>
  <c r="AW261" i="2"/>
  <c r="AT261" i="2"/>
  <c r="AQ261" i="2"/>
  <c r="AN261" i="2"/>
  <c r="AM261" i="2"/>
  <c r="AL261" i="2"/>
  <c r="AK261" i="2" s="1"/>
  <c r="AH261" i="2"/>
  <c r="AE261" i="2"/>
  <c r="AB261" i="2"/>
  <c r="AA261" i="2"/>
  <c r="Z261" i="2"/>
  <c r="Y261" i="2"/>
  <c r="V261" i="2"/>
  <c r="S261" i="2"/>
  <c r="P261" i="2"/>
  <c r="O261" i="2"/>
  <c r="BB261" i="2" s="1"/>
  <c r="N261" i="2"/>
  <c r="M261" i="2" s="1"/>
  <c r="J261" i="2"/>
  <c r="G261" i="2"/>
  <c r="D261" i="2"/>
  <c r="AY260" i="2"/>
  <c r="AW260" i="2" s="1"/>
  <c r="AX260" i="2"/>
  <c r="AT260" i="2"/>
  <c r="AQ260" i="2"/>
  <c r="AN260" i="2"/>
  <c r="AM260" i="2"/>
  <c r="AL260" i="2"/>
  <c r="AK260" i="2" s="1"/>
  <c r="AH260" i="2"/>
  <c r="AE260" i="2"/>
  <c r="AB260" i="2"/>
  <c r="AA260" i="2"/>
  <c r="Y260" i="2" s="1"/>
  <c r="Z260" i="2"/>
  <c r="V260" i="2"/>
  <c r="S260" i="2"/>
  <c r="P260" i="2"/>
  <c r="O260" i="2"/>
  <c r="BB260" i="2" s="1"/>
  <c r="BB259" i="2" s="1"/>
  <c r="N260" i="2"/>
  <c r="BA260" i="2" s="1"/>
  <c r="J260" i="2"/>
  <c r="G260" i="2"/>
  <c r="D260" i="2"/>
  <c r="D259" i="2" s="1"/>
  <c r="AY259" i="2"/>
  <c r="AX259" i="2"/>
  <c r="AW259" i="2" s="1"/>
  <c r="AV259" i="2"/>
  <c r="AU259" i="2"/>
  <c r="AT259" i="2" s="1"/>
  <c r="AS259" i="2"/>
  <c r="AR259" i="2"/>
  <c r="AQ259" i="2"/>
  <c r="AP259" i="2"/>
  <c r="AN259" i="2" s="1"/>
  <c r="AO259" i="2"/>
  <c r="AM259" i="2"/>
  <c r="AJ259" i="2"/>
  <c r="AI259" i="2"/>
  <c r="AH259" i="2" s="1"/>
  <c r="AG259" i="2"/>
  <c r="AF259" i="2"/>
  <c r="AE259" i="2"/>
  <c r="AD259" i="2"/>
  <c r="AB259" i="2" s="1"/>
  <c r="AC259" i="2"/>
  <c r="AA259" i="2"/>
  <c r="Z259" i="2"/>
  <c r="Y259" i="2" s="1"/>
  <c r="X259" i="2"/>
  <c r="W259" i="2"/>
  <c r="V259" i="2" s="1"/>
  <c r="U259" i="2"/>
  <c r="T259" i="2"/>
  <c r="S259" i="2"/>
  <c r="R259" i="2"/>
  <c r="P259" i="2" s="1"/>
  <c r="Q259" i="2"/>
  <c r="O259" i="2"/>
  <c r="L259" i="2"/>
  <c r="K259" i="2"/>
  <c r="J259" i="2" s="1"/>
  <c r="I259" i="2"/>
  <c r="H259" i="2"/>
  <c r="G259" i="2"/>
  <c r="F259" i="2"/>
  <c r="E259" i="2"/>
  <c r="BB258" i="2"/>
  <c r="AY258" i="2"/>
  <c r="AX258" i="2"/>
  <c r="AW258" i="2" s="1"/>
  <c r="AT258" i="2"/>
  <c r="AQ258" i="2"/>
  <c r="AN258" i="2"/>
  <c r="AM258" i="2"/>
  <c r="AK258" i="2" s="1"/>
  <c r="AL258" i="2"/>
  <c r="AH258" i="2"/>
  <c r="AE258" i="2"/>
  <c r="AB258" i="2"/>
  <c r="AA258" i="2"/>
  <c r="Z258" i="2"/>
  <c r="V258" i="2"/>
  <c r="S258" i="2"/>
  <c r="P258" i="2"/>
  <c r="O258" i="2"/>
  <c r="M258" i="2" s="1"/>
  <c r="N258" i="2"/>
  <c r="J258" i="2"/>
  <c r="G258" i="2"/>
  <c r="D258" i="2"/>
  <c r="BA257" i="2"/>
  <c r="AY257" i="2"/>
  <c r="AX257" i="2"/>
  <c r="AW257" i="2"/>
  <c r="AT257" i="2"/>
  <c r="AQ257" i="2"/>
  <c r="AN257" i="2"/>
  <c r="AM257" i="2"/>
  <c r="AL257" i="2"/>
  <c r="AK257" i="2" s="1"/>
  <c r="AH257" i="2"/>
  <c r="AE257" i="2"/>
  <c r="AB257" i="2"/>
  <c r="AA257" i="2"/>
  <c r="Z257" i="2"/>
  <c r="Y257" i="2"/>
  <c r="V257" i="2"/>
  <c r="S257" i="2"/>
  <c r="P257" i="2"/>
  <c r="O257" i="2"/>
  <c r="N257" i="2"/>
  <c r="M257" i="2" s="1"/>
  <c r="J257" i="2"/>
  <c r="G257" i="2"/>
  <c r="G255" i="2" s="1"/>
  <c r="D257" i="2"/>
  <c r="AY256" i="2"/>
  <c r="AW256" i="2" s="1"/>
  <c r="AX256" i="2"/>
  <c r="AT256" i="2"/>
  <c r="AQ256" i="2"/>
  <c r="AN256" i="2"/>
  <c r="AM256" i="2"/>
  <c r="AL256" i="2"/>
  <c r="AK256" i="2" s="1"/>
  <c r="AH256" i="2"/>
  <c r="AE256" i="2"/>
  <c r="AB256" i="2"/>
  <c r="AA256" i="2"/>
  <c r="Y256" i="2" s="1"/>
  <c r="Z256" i="2"/>
  <c r="V256" i="2"/>
  <c r="S256" i="2"/>
  <c r="P256" i="2"/>
  <c r="O256" i="2"/>
  <c r="BB256" i="2" s="1"/>
  <c r="N256" i="2"/>
  <c r="BA256" i="2" s="1"/>
  <c r="BA255" i="2" s="1"/>
  <c r="J256" i="2"/>
  <c r="G256" i="2"/>
  <c r="D256" i="2"/>
  <c r="D255" i="2" s="1"/>
  <c r="AY255" i="2"/>
  <c r="AX255" i="2"/>
  <c r="AW255" i="2" s="1"/>
  <c r="AV255" i="2"/>
  <c r="AU255" i="2"/>
  <c r="AT255" i="2" s="1"/>
  <c r="AS255" i="2"/>
  <c r="AR255" i="2"/>
  <c r="AQ255" i="2"/>
  <c r="AP255" i="2"/>
  <c r="AN255" i="2" s="1"/>
  <c r="AO255" i="2"/>
  <c r="AM255" i="2"/>
  <c r="AL255" i="2"/>
  <c r="AJ255" i="2"/>
  <c r="AI255" i="2"/>
  <c r="AH255" i="2"/>
  <c r="AG255" i="2"/>
  <c r="AF255" i="2"/>
  <c r="AE255" i="2"/>
  <c r="AD255" i="2"/>
  <c r="AB255" i="2" s="1"/>
  <c r="AC255" i="2"/>
  <c r="AA255" i="2"/>
  <c r="Z255" i="2"/>
  <c r="Y255" i="2" s="1"/>
  <c r="X255" i="2"/>
  <c r="W255" i="2"/>
  <c r="V255" i="2" s="1"/>
  <c r="U255" i="2"/>
  <c r="T255" i="2"/>
  <c r="S255" i="2"/>
  <c r="R255" i="2"/>
  <c r="P255" i="2" s="1"/>
  <c r="Q255" i="2"/>
  <c r="O255" i="2"/>
  <c r="L255" i="2"/>
  <c r="K255" i="2"/>
  <c r="J255" i="2"/>
  <c r="I255" i="2"/>
  <c r="H255" i="2"/>
  <c r="F255" i="2"/>
  <c r="E255" i="2"/>
  <c r="AY254" i="2"/>
  <c r="AX254" i="2"/>
  <c r="AW254" i="2" s="1"/>
  <c r="AT254" i="2"/>
  <c r="AQ254" i="2"/>
  <c r="AN254" i="2"/>
  <c r="AM254" i="2"/>
  <c r="AK254" i="2" s="1"/>
  <c r="AL254" i="2"/>
  <c r="AH254" i="2"/>
  <c r="AE254" i="2"/>
  <c r="AB254" i="2"/>
  <c r="AA254" i="2"/>
  <c r="Z254" i="2"/>
  <c r="BA254" i="2" s="1"/>
  <c r="V254" i="2"/>
  <c r="S254" i="2"/>
  <c r="P254" i="2"/>
  <c r="O254" i="2"/>
  <c r="M254" i="2" s="1"/>
  <c r="N254" i="2"/>
  <c r="J254" i="2"/>
  <c r="G254" i="2"/>
  <c r="D254" i="2"/>
  <c r="AY253" i="2"/>
  <c r="AX253" i="2"/>
  <c r="AX252" i="2" s="1"/>
  <c r="AW252" i="2" s="1"/>
  <c r="AW253" i="2"/>
  <c r="AT253" i="2"/>
  <c r="AQ253" i="2"/>
  <c r="AN253" i="2"/>
  <c r="AM253" i="2"/>
  <c r="AL253" i="2"/>
  <c r="AH253" i="2"/>
  <c r="AE253" i="2"/>
  <c r="AB253" i="2"/>
  <c r="AA253" i="2"/>
  <c r="Z253" i="2"/>
  <c r="Z252" i="2" s="1"/>
  <c r="Y252" i="2" s="1"/>
  <c r="Y253" i="2"/>
  <c r="V253" i="2"/>
  <c r="S253" i="2"/>
  <c r="P253" i="2"/>
  <c r="O253" i="2"/>
  <c r="BB253" i="2" s="1"/>
  <c r="N253" i="2"/>
  <c r="J253" i="2"/>
  <c r="G253" i="2"/>
  <c r="G252" i="2" s="1"/>
  <c r="D253" i="2"/>
  <c r="D252" i="2" s="1"/>
  <c r="AY252" i="2"/>
  <c r="AV252" i="2"/>
  <c r="AU252" i="2"/>
  <c r="AS252" i="2"/>
  <c r="AR252" i="2"/>
  <c r="AQ252" i="2"/>
  <c r="AP252" i="2"/>
  <c r="AO252" i="2"/>
  <c r="AN252" i="2"/>
  <c r="AM252" i="2"/>
  <c r="AJ252" i="2"/>
  <c r="AI252" i="2"/>
  <c r="AG252" i="2"/>
  <c r="AF252" i="2"/>
  <c r="AE252" i="2" s="1"/>
  <c r="AD252" i="2"/>
  <c r="AC252" i="2"/>
  <c r="AB252" i="2"/>
  <c r="AA252" i="2"/>
  <c r="X252" i="2"/>
  <c r="W252" i="2"/>
  <c r="V252" i="2" s="1"/>
  <c r="U252" i="2"/>
  <c r="T252" i="2"/>
  <c r="S252" i="2" s="1"/>
  <c r="R252" i="2"/>
  <c r="Q252" i="2"/>
  <c r="P252" i="2"/>
  <c r="L252" i="2"/>
  <c r="K252" i="2"/>
  <c r="J252" i="2" s="1"/>
  <c r="I252" i="2"/>
  <c r="H252" i="2"/>
  <c r="F252" i="2"/>
  <c r="E252" i="2"/>
  <c r="AY251" i="2"/>
  <c r="AY248" i="2" s="1"/>
  <c r="AY247" i="2" s="1"/>
  <c r="AX251" i="2"/>
  <c r="AT251" i="2"/>
  <c r="AQ251" i="2"/>
  <c r="AN251" i="2"/>
  <c r="AM251" i="2"/>
  <c r="AL251" i="2"/>
  <c r="AK251" i="2"/>
  <c r="AH251" i="2"/>
  <c r="AE251" i="2"/>
  <c r="AB251" i="2"/>
  <c r="AA251" i="2"/>
  <c r="BB251" i="2" s="1"/>
  <c r="Z251" i="2"/>
  <c r="Y251" i="2" s="1"/>
  <c r="V251" i="2"/>
  <c r="S251" i="2"/>
  <c r="P251" i="2"/>
  <c r="O251" i="2"/>
  <c r="N251" i="2"/>
  <c r="M251" i="2"/>
  <c r="J251" i="2"/>
  <c r="G251" i="2"/>
  <c r="D251" i="2"/>
  <c r="AY250" i="2"/>
  <c r="AX250" i="2"/>
  <c r="AW250" i="2" s="1"/>
  <c r="AT250" i="2"/>
  <c r="AQ250" i="2"/>
  <c r="AN250" i="2"/>
  <c r="AM250" i="2"/>
  <c r="AK250" i="2" s="1"/>
  <c r="AL250" i="2"/>
  <c r="AH250" i="2"/>
  <c r="AE250" i="2"/>
  <c r="AB250" i="2"/>
  <c r="AA250" i="2"/>
  <c r="Z250" i="2"/>
  <c r="BA250" i="2" s="1"/>
  <c r="V250" i="2"/>
  <c r="S250" i="2"/>
  <c r="P250" i="2"/>
  <c r="O250" i="2"/>
  <c r="M250" i="2" s="1"/>
  <c r="N250" i="2"/>
  <c r="J250" i="2"/>
  <c r="G250" i="2"/>
  <c r="D250" i="2"/>
  <c r="AY249" i="2"/>
  <c r="AX249" i="2"/>
  <c r="AX248" i="2" s="1"/>
  <c r="AW249" i="2"/>
  <c r="AT249" i="2"/>
  <c r="AQ249" i="2"/>
  <c r="AN249" i="2"/>
  <c r="AM249" i="2"/>
  <c r="AL249" i="2"/>
  <c r="AH249" i="2"/>
  <c r="AE249" i="2"/>
  <c r="AB249" i="2"/>
  <c r="AA249" i="2"/>
  <c r="Z249" i="2"/>
  <c r="Z248" i="2" s="1"/>
  <c r="Y248" i="2" s="1"/>
  <c r="Y249" i="2"/>
  <c r="V249" i="2"/>
  <c r="S249" i="2"/>
  <c r="P249" i="2"/>
  <c r="O249" i="2"/>
  <c r="BB249" i="2" s="1"/>
  <c r="N249" i="2"/>
  <c r="J249" i="2"/>
  <c r="G249" i="2"/>
  <c r="G248" i="2" s="1"/>
  <c r="D249" i="2"/>
  <c r="D248" i="2" s="1"/>
  <c r="D247" i="2" s="1"/>
  <c r="AV248" i="2"/>
  <c r="AV247" i="2" s="1"/>
  <c r="AU248" i="2"/>
  <c r="AU247" i="2" s="1"/>
  <c r="AT247" i="2" s="1"/>
  <c r="AS248" i="2"/>
  <c r="AS247" i="2" s="1"/>
  <c r="AR248" i="2"/>
  <c r="AR247" i="2" s="1"/>
  <c r="AQ248" i="2"/>
  <c r="AP248" i="2"/>
  <c r="AO248" i="2"/>
  <c r="AO247" i="2" s="1"/>
  <c r="AN248" i="2"/>
  <c r="AM248" i="2"/>
  <c r="AJ248" i="2"/>
  <c r="AJ247" i="2" s="1"/>
  <c r="AI248" i="2"/>
  <c r="AG248" i="2"/>
  <c r="AG247" i="2" s="1"/>
  <c r="AF248" i="2"/>
  <c r="AF247" i="2" s="1"/>
  <c r="AE247" i="2" s="1"/>
  <c r="AD248" i="2"/>
  <c r="AC248" i="2"/>
  <c r="AC247" i="2" s="1"/>
  <c r="AB248" i="2"/>
  <c r="AA248" i="2"/>
  <c r="X248" i="2"/>
  <c r="X247" i="2" s="1"/>
  <c r="W248" i="2"/>
  <c r="V248" i="2" s="1"/>
  <c r="U248" i="2"/>
  <c r="U247" i="2" s="1"/>
  <c r="T248" i="2"/>
  <c r="T247" i="2" s="1"/>
  <c r="R248" i="2"/>
  <c r="Q248" i="2"/>
  <c r="Q247" i="2" s="1"/>
  <c r="P248" i="2"/>
  <c r="L248" i="2"/>
  <c r="L247" i="2" s="1"/>
  <c r="K248" i="2"/>
  <c r="J248" i="2" s="1"/>
  <c r="I248" i="2"/>
  <c r="I247" i="2" s="1"/>
  <c r="H248" i="2"/>
  <c r="H247" i="2" s="1"/>
  <c r="F248" i="2"/>
  <c r="E248" i="2"/>
  <c r="E247" i="2" s="1"/>
  <c r="AX247" i="2"/>
  <c r="AQ247" i="2"/>
  <c r="AP247" i="2"/>
  <c r="AI247" i="2"/>
  <c r="AH247" i="2" s="1"/>
  <c r="AD247" i="2"/>
  <c r="AA247" i="2"/>
  <c r="Z247" i="2"/>
  <c r="S247" i="2"/>
  <c r="R247" i="2"/>
  <c r="K247" i="2"/>
  <c r="J247" i="2" s="1"/>
  <c r="F247" i="2"/>
  <c r="BA245" i="2"/>
  <c r="AY245" i="2"/>
  <c r="AX245" i="2"/>
  <c r="AW245" i="2"/>
  <c r="AT245" i="2"/>
  <c r="AQ245" i="2"/>
  <c r="AN245" i="2"/>
  <c r="AM245" i="2"/>
  <c r="AK245" i="2" s="1"/>
  <c r="AL245" i="2"/>
  <c r="AH245" i="2"/>
  <c r="AE245" i="2"/>
  <c r="AB245" i="2"/>
  <c r="AA245" i="2"/>
  <c r="Z245" i="2"/>
  <c r="Y245" i="2"/>
  <c r="V245" i="2"/>
  <c r="S245" i="2"/>
  <c r="P245" i="2"/>
  <c r="O245" i="2"/>
  <c r="M245" i="2" s="1"/>
  <c r="N245" i="2"/>
  <c r="J245" i="2"/>
  <c r="G245" i="2"/>
  <c r="D245" i="2"/>
  <c r="AY244" i="2"/>
  <c r="AX244" i="2"/>
  <c r="AW244" i="2"/>
  <c r="AT244" i="2"/>
  <c r="AQ244" i="2"/>
  <c r="AN244" i="2"/>
  <c r="AM244" i="2"/>
  <c r="AL244" i="2"/>
  <c r="AH244" i="2"/>
  <c r="AE244" i="2"/>
  <c r="AB244" i="2"/>
  <c r="AA244" i="2"/>
  <c r="Z244" i="2"/>
  <c r="Y244" i="2"/>
  <c r="V244" i="2"/>
  <c r="S244" i="2"/>
  <c r="P244" i="2"/>
  <c r="O244" i="2"/>
  <c r="N244" i="2"/>
  <c r="M244" i="2" s="1"/>
  <c r="J244" i="2"/>
  <c r="G244" i="2"/>
  <c r="D244" i="2"/>
  <c r="AY243" i="2"/>
  <c r="AW243" i="2" s="1"/>
  <c r="AX243" i="2"/>
  <c r="AT243" i="2"/>
  <c r="AQ243" i="2"/>
  <c r="AN243" i="2"/>
  <c r="AM243" i="2"/>
  <c r="AL243" i="2"/>
  <c r="AK243" i="2"/>
  <c r="AH243" i="2"/>
  <c r="AE243" i="2"/>
  <c r="AB243" i="2"/>
  <c r="AA243" i="2"/>
  <c r="Y243" i="2" s="1"/>
  <c r="Z243" i="2"/>
  <c r="V243" i="2"/>
  <c r="S243" i="2"/>
  <c r="P243" i="2"/>
  <c r="O243" i="2"/>
  <c r="N243" i="2"/>
  <c r="M243" i="2"/>
  <c r="J243" i="2"/>
  <c r="G243" i="2"/>
  <c r="D243" i="2"/>
  <c r="AY242" i="2"/>
  <c r="AY239" i="2" s="1"/>
  <c r="AY228" i="2" s="1"/>
  <c r="AX242" i="2"/>
  <c r="AT242" i="2"/>
  <c r="AQ242" i="2"/>
  <c r="AN242" i="2"/>
  <c r="AM242" i="2"/>
  <c r="AL242" i="2"/>
  <c r="AK242" i="2"/>
  <c r="AH242" i="2"/>
  <c r="AE242" i="2"/>
  <c r="AB242" i="2"/>
  <c r="AA242" i="2"/>
  <c r="BB242" i="2" s="1"/>
  <c r="Z242" i="2"/>
  <c r="Y242" i="2" s="1"/>
  <c r="V242" i="2"/>
  <c r="S242" i="2"/>
  <c r="P242" i="2"/>
  <c r="O242" i="2"/>
  <c r="N242" i="2"/>
  <c r="M242" i="2"/>
  <c r="J242" i="2"/>
  <c r="G242" i="2"/>
  <c r="D242" i="2"/>
  <c r="AY241" i="2"/>
  <c r="AX241" i="2"/>
  <c r="AW241" i="2" s="1"/>
  <c r="AT241" i="2"/>
  <c r="AQ241" i="2"/>
  <c r="AN241" i="2"/>
  <c r="AM241" i="2"/>
  <c r="AK241" i="2" s="1"/>
  <c r="AL241" i="2"/>
  <c r="AH241" i="2"/>
  <c r="AE241" i="2"/>
  <c r="AB241" i="2"/>
  <c r="AA241" i="2"/>
  <c r="Z241" i="2"/>
  <c r="BA241" i="2" s="1"/>
  <c r="V241" i="2"/>
  <c r="S241" i="2"/>
  <c r="P241" i="2"/>
  <c r="O241" i="2"/>
  <c r="M241" i="2" s="1"/>
  <c r="N241" i="2"/>
  <c r="J241" i="2"/>
  <c r="G241" i="2"/>
  <c r="D241" i="2"/>
  <c r="AY240" i="2"/>
  <c r="AX240" i="2"/>
  <c r="AX239" i="2" s="1"/>
  <c r="AW240" i="2"/>
  <c r="AT240" i="2"/>
  <c r="AQ240" i="2"/>
  <c r="AN240" i="2"/>
  <c r="AM240" i="2"/>
  <c r="AL240" i="2"/>
  <c r="AH240" i="2"/>
  <c r="AE240" i="2"/>
  <c r="AB240" i="2"/>
  <c r="AA240" i="2"/>
  <c r="Z240" i="2"/>
  <c r="Z239" i="2" s="1"/>
  <c r="Y240" i="2"/>
  <c r="V240" i="2"/>
  <c r="S240" i="2"/>
  <c r="P240" i="2"/>
  <c r="O240" i="2"/>
  <c r="BB240" i="2" s="1"/>
  <c r="N240" i="2"/>
  <c r="J240" i="2"/>
  <c r="G240" i="2"/>
  <c r="D240" i="2"/>
  <c r="D239" i="2" s="1"/>
  <c r="AV239" i="2"/>
  <c r="AU239" i="2"/>
  <c r="AT239" i="2" s="1"/>
  <c r="AS239" i="2"/>
  <c r="AR239" i="2"/>
  <c r="AQ239" i="2"/>
  <c r="AP239" i="2"/>
  <c r="AO239" i="2"/>
  <c r="AN239" i="2"/>
  <c r="AM239" i="2"/>
  <c r="AJ239" i="2"/>
  <c r="AI239" i="2"/>
  <c r="AG239" i="2"/>
  <c r="AF239" i="2"/>
  <c r="AE239" i="2"/>
  <c r="AD239" i="2"/>
  <c r="AC239" i="2"/>
  <c r="AB239" i="2"/>
  <c r="AA239" i="2"/>
  <c r="X239" i="2"/>
  <c r="W239" i="2"/>
  <c r="V239" i="2" s="1"/>
  <c r="U239" i="2"/>
  <c r="T239" i="2"/>
  <c r="S239" i="2" s="1"/>
  <c r="R239" i="2"/>
  <c r="Q239" i="2"/>
  <c r="P239" i="2"/>
  <c r="L239" i="2"/>
  <c r="K239" i="2"/>
  <c r="J239" i="2" s="1"/>
  <c r="I239" i="2"/>
  <c r="H239" i="2"/>
  <c r="G239" i="2"/>
  <c r="F239" i="2"/>
  <c r="E239" i="2"/>
  <c r="AY238" i="2"/>
  <c r="AX238" i="2"/>
  <c r="AW238" i="2" s="1"/>
  <c r="AT238" i="2"/>
  <c r="AQ238" i="2"/>
  <c r="AN238" i="2"/>
  <c r="AM238" i="2"/>
  <c r="AL238" i="2"/>
  <c r="AL236" i="2" s="1"/>
  <c r="AK236" i="2" s="1"/>
  <c r="AK238" i="2"/>
  <c r="AH238" i="2"/>
  <c r="AE238" i="2"/>
  <c r="AB238" i="2"/>
  <c r="AA238" i="2"/>
  <c r="BB238" i="2" s="1"/>
  <c r="Z238" i="2"/>
  <c r="V238" i="2"/>
  <c r="S238" i="2"/>
  <c r="P238" i="2"/>
  <c r="O238" i="2"/>
  <c r="N238" i="2"/>
  <c r="M238" i="2"/>
  <c r="J238" i="2"/>
  <c r="G238" i="2"/>
  <c r="D238" i="2"/>
  <c r="BA237" i="2"/>
  <c r="AY237" i="2"/>
  <c r="AY236" i="2" s="1"/>
  <c r="AX237" i="2"/>
  <c r="AW237" i="2"/>
  <c r="AT237" i="2"/>
  <c r="AQ237" i="2"/>
  <c r="AN237" i="2"/>
  <c r="AM237" i="2"/>
  <c r="AM236" i="2" s="1"/>
  <c r="AL237" i="2"/>
  <c r="AH237" i="2"/>
  <c r="AE237" i="2"/>
  <c r="AB237" i="2"/>
  <c r="AA237" i="2"/>
  <c r="Z237" i="2"/>
  <c r="Y237" i="2"/>
  <c r="V237" i="2"/>
  <c r="S237" i="2"/>
  <c r="P237" i="2"/>
  <c r="O237" i="2"/>
  <c r="O236" i="2" s="1"/>
  <c r="N237" i="2"/>
  <c r="J237" i="2"/>
  <c r="G237" i="2"/>
  <c r="G236" i="2" s="1"/>
  <c r="D237" i="2"/>
  <c r="AX236" i="2"/>
  <c r="AW236" i="2" s="1"/>
  <c r="AV236" i="2"/>
  <c r="AU236" i="2"/>
  <c r="AT236" i="2"/>
  <c r="AS236" i="2"/>
  <c r="AR236" i="2"/>
  <c r="AQ236" i="2" s="1"/>
  <c r="AP236" i="2"/>
  <c r="AO236" i="2"/>
  <c r="AN236" i="2" s="1"/>
  <c r="AJ236" i="2"/>
  <c r="AH236" i="2" s="1"/>
  <c r="AI236" i="2"/>
  <c r="AG236" i="2"/>
  <c r="AF236" i="2"/>
  <c r="AD236" i="2"/>
  <c r="AC236" i="2"/>
  <c r="AB236" i="2"/>
  <c r="Z236" i="2"/>
  <c r="X236" i="2"/>
  <c r="W236" i="2"/>
  <c r="V236" i="2"/>
  <c r="U236" i="2"/>
  <c r="T236" i="2"/>
  <c r="S236" i="2" s="1"/>
  <c r="R236" i="2"/>
  <c r="Q236" i="2"/>
  <c r="P236" i="2" s="1"/>
  <c r="N236" i="2"/>
  <c r="M236" i="2"/>
  <c r="L236" i="2"/>
  <c r="J236" i="2" s="1"/>
  <c r="K236" i="2"/>
  <c r="I236" i="2"/>
  <c r="H236" i="2"/>
  <c r="F236" i="2"/>
  <c r="E236" i="2"/>
  <c r="D236" i="2"/>
  <c r="BA235" i="2"/>
  <c r="AZ235" i="2" s="1"/>
  <c r="AY235" i="2"/>
  <c r="AX235" i="2"/>
  <c r="AW235" i="2"/>
  <c r="AT235" i="2"/>
  <c r="AQ235" i="2"/>
  <c r="AN235" i="2"/>
  <c r="AM235" i="2"/>
  <c r="AK235" i="2" s="1"/>
  <c r="AL235" i="2"/>
  <c r="AH235" i="2"/>
  <c r="AE235" i="2"/>
  <c r="AB235" i="2"/>
  <c r="AA235" i="2"/>
  <c r="Z235" i="2"/>
  <c r="Y235" i="2"/>
  <c r="V235" i="2"/>
  <c r="S235" i="2"/>
  <c r="P235" i="2"/>
  <c r="O235" i="2"/>
  <c r="BB235" i="2" s="1"/>
  <c r="N235" i="2"/>
  <c r="J235" i="2"/>
  <c r="G235" i="2"/>
  <c r="D235" i="2"/>
  <c r="AY234" i="2"/>
  <c r="AX234" i="2"/>
  <c r="AT234" i="2"/>
  <c r="AQ234" i="2"/>
  <c r="AN234" i="2"/>
  <c r="AM234" i="2"/>
  <c r="AL234" i="2"/>
  <c r="AK234" i="2"/>
  <c r="AH234" i="2"/>
  <c r="AE234" i="2"/>
  <c r="AB234" i="2"/>
  <c r="AA234" i="2"/>
  <c r="BB234" i="2" s="1"/>
  <c r="Z234" i="2"/>
  <c r="Y234" i="2" s="1"/>
  <c r="V234" i="2"/>
  <c r="S234" i="2"/>
  <c r="P234" i="2"/>
  <c r="O234" i="2"/>
  <c r="N234" i="2"/>
  <c r="M234" i="2"/>
  <c r="J234" i="2"/>
  <c r="G234" i="2"/>
  <c r="D234" i="2"/>
  <c r="AY233" i="2"/>
  <c r="AW233" i="2" s="1"/>
  <c r="AX233" i="2"/>
  <c r="AT233" i="2"/>
  <c r="AQ233" i="2"/>
  <c r="AN233" i="2"/>
  <c r="AM233" i="2"/>
  <c r="AL233" i="2"/>
  <c r="AK233" i="2"/>
  <c r="AH233" i="2"/>
  <c r="AE233" i="2"/>
  <c r="AB233" i="2"/>
  <c r="AA233" i="2"/>
  <c r="Y233" i="2" s="1"/>
  <c r="Z233" i="2"/>
  <c r="V233" i="2"/>
  <c r="S233" i="2"/>
  <c r="P233" i="2"/>
  <c r="O233" i="2"/>
  <c r="BB233" i="2" s="1"/>
  <c r="N233" i="2"/>
  <c r="BA233" i="2" s="1"/>
  <c r="M233" i="2"/>
  <c r="J233" i="2"/>
  <c r="G233" i="2"/>
  <c r="D233" i="2"/>
  <c r="D232" i="2" s="1"/>
  <c r="AY232" i="2"/>
  <c r="AX232" i="2"/>
  <c r="AW232" i="2" s="1"/>
  <c r="AV232" i="2"/>
  <c r="AU232" i="2"/>
  <c r="AT232" i="2"/>
  <c r="AS232" i="2"/>
  <c r="AR232" i="2"/>
  <c r="AQ232" i="2"/>
  <c r="AP232" i="2"/>
  <c r="AN232" i="2" s="1"/>
  <c r="AO232" i="2"/>
  <c r="AM232" i="2"/>
  <c r="AL232" i="2"/>
  <c r="AK232" i="2" s="1"/>
  <c r="AJ232" i="2"/>
  <c r="AI232" i="2"/>
  <c r="AH232" i="2"/>
  <c r="AG232" i="2"/>
  <c r="AF232" i="2"/>
  <c r="AE232" i="2"/>
  <c r="AD232" i="2"/>
  <c r="AB232" i="2" s="1"/>
  <c r="AC232" i="2"/>
  <c r="AA232" i="2"/>
  <c r="Z232" i="2"/>
  <c r="Y232" i="2" s="1"/>
  <c r="X232" i="2"/>
  <c r="W232" i="2"/>
  <c r="V232" i="2"/>
  <c r="U232" i="2"/>
  <c r="T232" i="2"/>
  <c r="S232" i="2"/>
  <c r="R232" i="2"/>
  <c r="P232" i="2" s="1"/>
  <c r="Q232" i="2"/>
  <c r="O232" i="2"/>
  <c r="N232" i="2"/>
  <c r="M232" i="2" s="1"/>
  <c r="L232" i="2"/>
  <c r="K232" i="2"/>
  <c r="J232" i="2"/>
  <c r="I232" i="2"/>
  <c r="H232" i="2"/>
  <c r="G232" i="2"/>
  <c r="F232" i="2"/>
  <c r="E232" i="2"/>
  <c r="BA231" i="2"/>
  <c r="AY231" i="2"/>
  <c r="AX231" i="2"/>
  <c r="AW231" i="2"/>
  <c r="AT231" i="2"/>
  <c r="AQ231" i="2"/>
  <c r="AN231" i="2"/>
  <c r="AM231" i="2"/>
  <c r="AK231" i="2" s="1"/>
  <c r="AL231" i="2"/>
  <c r="AH231" i="2"/>
  <c r="AE231" i="2"/>
  <c r="AB231" i="2"/>
  <c r="AA231" i="2"/>
  <c r="Z231" i="2"/>
  <c r="Y231" i="2"/>
  <c r="V231" i="2"/>
  <c r="S231" i="2"/>
  <c r="P231" i="2"/>
  <c r="O231" i="2"/>
  <c r="M231" i="2" s="1"/>
  <c r="N231" i="2"/>
  <c r="J231" i="2"/>
  <c r="G231" i="2"/>
  <c r="D231" i="2"/>
  <c r="AY230" i="2"/>
  <c r="AX230" i="2"/>
  <c r="AX229" i="2" s="1"/>
  <c r="AW230" i="2"/>
  <c r="AT230" i="2"/>
  <c r="AQ230" i="2"/>
  <c r="AN230" i="2"/>
  <c r="AM230" i="2"/>
  <c r="AL230" i="2"/>
  <c r="AK230" i="2" s="1"/>
  <c r="AH230" i="2"/>
  <c r="AE230" i="2"/>
  <c r="AB230" i="2"/>
  <c r="AA230" i="2"/>
  <c r="Z230" i="2"/>
  <c r="Z229" i="2" s="1"/>
  <c r="Y230" i="2"/>
  <c r="V230" i="2"/>
  <c r="S230" i="2"/>
  <c r="P230" i="2"/>
  <c r="O230" i="2"/>
  <c r="BB230" i="2" s="1"/>
  <c r="N230" i="2"/>
  <c r="BA230" i="2" s="1"/>
  <c r="J230" i="2"/>
  <c r="G230" i="2"/>
  <c r="D230" i="2"/>
  <c r="AY229" i="2"/>
  <c r="AV229" i="2"/>
  <c r="AV228" i="2" s="1"/>
  <c r="AT228" i="2" s="1"/>
  <c r="AU229" i="2"/>
  <c r="AT229" i="2" s="1"/>
  <c r="AS229" i="2"/>
  <c r="AS228" i="2" s="1"/>
  <c r="AR229" i="2"/>
  <c r="AR228" i="2" s="1"/>
  <c r="AQ228" i="2" s="1"/>
  <c r="AQ229" i="2"/>
  <c r="AP229" i="2"/>
  <c r="AO229" i="2"/>
  <c r="AO228" i="2" s="1"/>
  <c r="AN228" i="2" s="1"/>
  <c r="AN229" i="2"/>
  <c r="AM229" i="2"/>
  <c r="AJ229" i="2"/>
  <c r="AJ228" i="2" s="1"/>
  <c r="AH228" i="2" s="1"/>
  <c r="AI229" i="2"/>
  <c r="AH229" i="2" s="1"/>
  <c r="AG229" i="2"/>
  <c r="AG228" i="2" s="1"/>
  <c r="AF229" i="2"/>
  <c r="AF228" i="2" s="1"/>
  <c r="AE229" i="2"/>
  <c r="AD229" i="2"/>
  <c r="AC229" i="2"/>
  <c r="AC228" i="2" s="1"/>
  <c r="AB228" i="2" s="1"/>
  <c r="AB229" i="2"/>
  <c r="AA229" i="2"/>
  <c r="X229" i="2"/>
  <c r="X228" i="2" s="1"/>
  <c r="V228" i="2" s="1"/>
  <c r="W229" i="2"/>
  <c r="V229" i="2" s="1"/>
  <c r="U229" i="2"/>
  <c r="U228" i="2" s="1"/>
  <c r="T229" i="2"/>
  <c r="T228" i="2" s="1"/>
  <c r="S228" i="2" s="1"/>
  <c r="S229" i="2"/>
  <c r="R229" i="2"/>
  <c r="Q229" i="2"/>
  <c r="Q228" i="2" s="1"/>
  <c r="P228" i="2" s="1"/>
  <c r="P229" i="2"/>
  <c r="O229" i="2"/>
  <c r="L229" i="2"/>
  <c r="L228" i="2" s="1"/>
  <c r="J228" i="2" s="1"/>
  <c r="K229" i="2"/>
  <c r="J229" i="2" s="1"/>
  <c r="I229" i="2"/>
  <c r="I228" i="2" s="1"/>
  <c r="H229" i="2"/>
  <c r="H228" i="2" s="1"/>
  <c r="G229" i="2"/>
  <c r="F229" i="2"/>
  <c r="E229" i="2"/>
  <c r="E228" i="2" s="1"/>
  <c r="D229" i="2"/>
  <c r="D228" i="2" s="1"/>
  <c r="AU228" i="2"/>
  <c r="AP228" i="2"/>
  <c r="AM228" i="2"/>
  <c r="AI228" i="2"/>
  <c r="AD228" i="2"/>
  <c r="W228" i="2"/>
  <c r="R228" i="2"/>
  <c r="K228" i="2"/>
  <c r="G228" i="2"/>
  <c r="F228" i="2"/>
  <c r="AY226" i="2"/>
  <c r="AX226" i="2"/>
  <c r="AW226" i="2"/>
  <c r="AT226" i="2"/>
  <c r="AQ226" i="2"/>
  <c r="AN226" i="2"/>
  <c r="AM226" i="2"/>
  <c r="AK226" i="2" s="1"/>
  <c r="AL226" i="2"/>
  <c r="AH226" i="2"/>
  <c r="AE226" i="2"/>
  <c r="AB226" i="2"/>
  <c r="AA226" i="2"/>
  <c r="Z226" i="2"/>
  <c r="BA226" i="2" s="1"/>
  <c r="Y226" i="2"/>
  <c r="V226" i="2"/>
  <c r="S226" i="2"/>
  <c r="P226" i="2"/>
  <c r="O226" i="2"/>
  <c r="M226" i="2" s="1"/>
  <c r="N226" i="2"/>
  <c r="J226" i="2"/>
  <c r="G226" i="2"/>
  <c r="D226" i="2"/>
  <c r="AY225" i="2"/>
  <c r="AX225" i="2"/>
  <c r="AW225" i="2"/>
  <c r="AT225" i="2"/>
  <c r="AQ225" i="2"/>
  <c r="AN225" i="2"/>
  <c r="AM225" i="2"/>
  <c r="AL225" i="2"/>
  <c r="AK225" i="2" s="1"/>
  <c r="AH225" i="2"/>
  <c r="AE225" i="2"/>
  <c r="AB225" i="2"/>
  <c r="AA225" i="2"/>
  <c r="Z225" i="2"/>
  <c r="Y225" i="2"/>
  <c r="V225" i="2"/>
  <c r="S225" i="2"/>
  <c r="P225" i="2"/>
  <c r="O225" i="2"/>
  <c r="BB225" i="2" s="1"/>
  <c r="N225" i="2"/>
  <c r="BA225" i="2" s="1"/>
  <c r="AZ225" i="2" s="1"/>
  <c r="J225" i="2"/>
  <c r="G225" i="2"/>
  <c r="D225" i="2"/>
  <c r="AY224" i="2"/>
  <c r="AW224" i="2" s="1"/>
  <c r="AX224" i="2"/>
  <c r="AT224" i="2"/>
  <c r="AQ224" i="2"/>
  <c r="AN224" i="2"/>
  <c r="AM224" i="2"/>
  <c r="AL224" i="2"/>
  <c r="AK224" i="2"/>
  <c r="AH224" i="2"/>
  <c r="AE224" i="2"/>
  <c r="AB224" i="2"/>
  <c r="AA224" i="2"/>
  <c r="Y224" i="2" s="1"/>
  <c r="Z224" i="2"/>
  <c r="V224" i="2"/>
  <c r="S224" i="2"/>
  <c r="P224" i="2"/>
  <c r="O224" i="2"/>
  <c r="BB224" i="2" s="1"/>
  <c r="BB222" i="2" s="1"/>
  <c r="N224" i="2"/>
  <c r="BA224" i="2" s="1"/>
  <c r="AZ224" i="2" s="1"/>
  <c r="M224" i="2"/>
  <c r="J224" i="2"/>
  <c r="G224" i="2"/>
  <c r="D224" i="2"/>
  <c r="BB223" i="2"/>
  <c r="AY223" i="2"/>
  <c r="AY222" i="2" s="1"/>
  <c r="AW222" i="2" s="1"/>
  <c r="AX223" i="2"/>
  <c r="AW223" i="2" s="1"/>
  <c r="AT223" i="2"/>
  <c r="AQ223" i="2"/>
  <c r="AN223" i="2"/>
  <c r="AM223" i="2"/>
  <c r="AL223" i="2"/>
  <c r="AK223" i="2"/>
  <c r="AH223" i="2"/>
  <c r="AE223" i="2"/>
  <c r="AB223" i="2"/>
  <c r="AA223" i="2"/>
  <c r="AA222" i="2" s="1"/>
  <c r="Y222" i="2" s="1"/>
  <c r="Z223" i="2"/>
  <c r="Y223" i="2" s="1"/>
  <c r="V223" i="2"/>
  <c r="S223" i="2"/>
  <c r="P223" i="2"/>
  <c r="O223" i="2"/>
  <c r="N223" i="2"/>
  <c r="BA223" i="2" s="1"/>
  <c r="M223" i="2"/>
  <c r="J223" i="2"/>
  <c r="G223" i="2"/>
  <c r="D223" i="2"/>
  <c r="D222" i="2" s="1"/>
  <c r="D215" i="2" s="1"/>
  <c r="AX222" i="2"/>
  <c r="AV222" i="2"/>
  <c r="AU222" i="2"/>
  <c r="AT222" i="2"/>
  <c r="AS222" i="2"/>
  <c r="AQ222" i="2" s="1"/>
  <c r="AR222" i="2"/>
  <c r="AP222" i="2"/>
  <c r="AP215" i="2" s="1"/>
  <c r="AO222" i="2"/>
  <c r="AN222" i="2" s="1"/>
  <c r="AM222" i="2"/>
  <c r="AL222" i="2"/>
  <c r="AK222" i="2"/>
  <c r="AJ222" i="2"/>
  <c r="AI222" i="2"/>
  <c r="AI215" i="2" s="1"/>
  <c r="AH222" i="2"/>
  <c r="AG222" i="2"/>
  <c r="AE222" i="2" s="1"/>
  <c r="AF222" i="2"/>
  <c r="AD222" i="2"/>
  <c r="AD215" i="2" s="1"/>
  <c r="AC222" i="2"/>
  <c r="AB222" i="2" s="1"/>
  <c r="AB215" i="2" s="1"/>
  <c r="Z222" i="2"/>
  <c r="X222" i="2"/>
  <c r="W222" i="2"/>
  <c r="W215" i="2" s="1"/>
  <c r="V222" i="2"/>
  <c r="U222" i="2"/>
  <c r="S222" i="2" s="1"/>
  <c r="T222" i="2"/>
  <c r="R222" i="2"/>
  <c r="R215" i="2" s="1"/>
  <c r="Q222" i="2"/>
  <c r="P222" i="2" s="1"/>
  <c r="P215" i="2" s="1"/>
  <c r="O222" i="2"/>
  <c r="N222" i="2"/>
  <c r="M222" i="2"/>
  <c r="L222" i="2"/>
  <c r="K222" i="2"/>
  <c r="K215" i="2" s="1"/>
  <c r="J222" i="2"/>
  <c r="I222" i="2"/>
  <c r="H222" i="2"/>
  <c r="G222" i="2"/>
  <c r="F222" i="2"/>
  <c r="F215" i="2" s="1"/>
  <c r="E222" i="2"/>
  <c r="AY221" i="2"/>
  <c r="AX221" i="2"/>
  <c r="AW221" i="2"/>
  <c r="AT221" i="2"/>
  <c r="AQ221" i="2"/>
  <c r="AN221" i="2"/>
  <c r="AM221" i="2"/>
  <c r="AL221" i="2"/>
  <c r="AK221" i="2" s="1"/>
  <c r="AH221" i="2"/>
  <c r="AE221" i="2"/>
  <c r="AB221" i="2"/>
  <c r="AA221" i="2"/>
  <c r="Z221" i="2"/>
  <c r="Y221" i="2"/>
  <c r="V221" i="2"/>
  <c r="S221" i="2"/>
  <c r="P221" i="2"/>
  <c r="O221" i="2"/>
  <c r="BB221" i="2" s="1"/>
  <c r="N221" i="2"/>
  <c r="BA221" i="2" s="1"/>
  <c r="AZ221" i="2" s="1"/>
  <c r="J221" i="2"/>
  <c r="G221" i="2"/>
  <c r="D221" i="2"/>
  <c r="AY220" i="2"/>
  <c r="AW220" i="2" s="1"/>
  <c r="AX220" i="2"/>
  <c r="AT220" i="2"/>
  <c r="AQ220" i="2"/>
  <c r="AN220" i="2"/>
  <c r="AM220" i="2"/>
  <c r="AL220" i="2"/>
  <c r="AK220" i="2"/>
  <c r="AH220" i="2"/>
  <c r="AE220" i="2"/>
  <c r="AB220" i="2"/>
  <c r="AA220" i="2"/>
  <c r="Y220" i="2" s="1"/>
  <c r="Z220" i="2"/>
  <c r="V220" i="2"/>
  <c r="V215" i="2" s="1"/>
  <c r="S220" i="2"/>
  <c r="P220" i="2"/>
  <c r="O220" i="2"/>
  <c r="BB220" i="2" s="1"/>
  <c r="N220" i="2"/>
  <c r="BA220" i="2" s="1"/>
  <c r="AZ220" i="2" s="1"/>
  <c r="M220" i="2"/>
  <c r="J220" i="2"/>
  <c r="G220" i="2"/>
  <c r="D220" i="2"/>
  <c r="AY219" i="2"/>
  <c r="AU219" i="2"/>
  <c r="AT219" i="2"/>
  <c r="AR219" i="2"/>
  <c r="AX219" i="2" s="1"/>
  <c r="AW219" i="2" s="1"/>
  <c r="AO219" i="2"/>
  <c r="AN219" i="2"/>
  <c r="AM219" i="2"/>
  <c r="AK219" i="2" s="1"/>
  <c r="AL219" i="2"/>
  <c r="AH219" i="2"/>
  <c r="AE219" i="2"/>
  <c r="AB219" i="2"/>
  <c r="AA219" i="2"/>
  <c r="Z219" i="2"/>
  <c r="Y219" i="2"/>
  <c r="V219" i="2"/>
  <c r="S219" i="2"/>
  <c r="P219" i="2"/>
  <c r="O219" i="2"/>
  <c r="M219" i="2" s="1"/>
  <c r="N219" i="2"/>
  <c r="J219" i="2"/>
  <c r="G219" i="2"/>
  <c r="D219" i="2"/>
  <c r="AY218" i="2"/>
  <c r="AU218" i="2"/>
  <c r="AT218" i="2" s="1"/>
  <c r="AT215" i="2" s="1"/>
  <c r="AR218" i="2"/>
  <c r="AQ218" i="2"/>
  <c r="AO218" i="2"/>
  <c r="AX218" i="2" s="1"/>
  <c r="AW218" i="2" s="1"/>
  <c r="AM218" i="2"/>
  <c r="AI218" i="2"/>
  <c r="AH218" i="2"/>
  <c r="AF218" i="2"/>
  <c r="AL218" i="2" s="1"/>
  <c r="AE218" i="2"/>
  <c r="AC218" i="2"/>
  <c r="AB218" i="2"/>
  <c r="AA218" i="2"/>
  <c r="Z218" i="2"/>
  <c r="Y218" i="2" s="1"/>
  <c r="V218" i="2"/>
  <c r="T218" i="2"/>
  <c r="S218" i="2"/>
  <c r="P218" i="2"/>
  <c r="O218" i="2"/>
  <c r="BB218" i="2" s="1"/>
  <c r="N218" i="2"/>
  <c r="N215" i="2" s="1"/>
  <c r="M218" i="2"/>
  <c r="J218" i="2"/>
  <c r="G218" i="2"/>
  <c r="D218" i="2"/>
  <c r="BB217" i="2"/>
  <c r="AY217" i="2"/>
  <c r="AX217" i="2"/>
  <c r="AW217" i="2" s="1"/>
  <c r="AT217" i="2"/>
  <c r="AQ217" i="2"/>
  <c r="AN217" i="2"/>
  <c r="AM217" i="2"/>
  <c r="AL217" i="2"/>
  <c r="AK217" i="2"/>
  <c r="AH217" i="2"/>
  <c r="AE217" i="2"/>
  <c r="AB217" i="2"/>
  <c r="AA217" i="2"/>
  <c r="Z217" i="2"/>
  <c r="Y217" i="2" s="1"/>
  <c r="Y215" i="2" s="1"/>
  <c r="V217" i="2"/>
  <c r="S217" i="2"/>
  <c r="P217" i="2"/>
  <c r="O217" i="2"/>
  <c r="N217" i="2"/>
  <c r="BA217" i="2" s="1"/>
  <c r="AZ217" i="2" s="1"/>
  <c r="M217" i="2"/>
  <c r="J217" i="2"/>
  <c r="G217" i="2"/>
  <c r="D217" i="2"/>
  <c r="BA216" i="2"/>
  <c r="AY216" i="2"/>
  <c r="AY215" i="2" s="1"/>
  <c r="AX216" i="2"/>
  <c r="AX215" i="2" s="1"/>
  <c r="AW216" i="2"/>
  <c r="AW215" i="2" s="1"/>
  <c r="AT216" i="2"/>
  <c r="AQ216" i="2"/>
  <c r="AN216" i="2"/>
  <c r="AM216" i="2"/>
  <c r="AK216" i="2" s="1"/>
  <c r="AL216" i="2"/>
  <c r="AH216" i="2"/>
  <c r="AH215" i="2" s="1"/>
  <c r="AE216" i="2"/>
  <c r="AE215" i="2" s="1"/>
  <c r="AB216" i="2"/>
  <c r="AA216" i="2"/>
  <c r="Z216" i="2"/>
  <c r="Z215" i="2" s="1"/>
  <c r="Y216" i="2"/>
  <c r="V216" i="2"/>
  <c r="S216" i="2"/>
  <c r="S215" i="2" s="1"/>
  <c r="P216" i="2"/>
  <c r="O216" i="2"/>
  <c r="M216" i="2" s="1"/>
  <c r="N216" i="2"/>
  <c r="J216" i="2"/>
  <c r="J215" i="2" s="1"/>
  <c r="G216" i="2"/>
  <c r="G215" i="2" s="1"/>
  <c r="D216" i="2"/>
  <c r="AV215" i="2"/>
  <c r="AS215" i="2"/>
  <c r="AR215" i="2"/>
  <c r="AO215" i="2"/>
  <c r="AJ215" i="2"/>
  <c r="AG215" i="2"/>
  <c r="AF215" i="2"/>
  <c r="AC215" i="2"/>
  <c r="X215" i="2"/>
  <c r="U215" i="2"/>
  <c r="T215" i="2"/>
  <c r="Q215" i="2"/>
  <c r="L215" i="2"/>
  <c r="I215" i="2"/>
  <c r="H215" i="2"/>
  <c r="E215" i="2"/>
  <c r="AY213" i="2"/>
  <c r="AW213" i="2" s="1"/>
  <c r="AX213" i="2"/>
  <c r="AT213" i="2"/>
  <c r="AQ213" i="2"/>
  <c r="AN213" i="2"/>
  <c r="AM213" i="2"/>
  <c r="AL213" i="2"/>
  <c r="AK213" i="2"/>
  <c r="AH213" i="2"/>
  <c r="AE213" i="2"/>
  <c r="AB213" i="2"/>
  <c r="AA213" i="2"/>
  <c r="Y213" i="2" s="1"/>
  <c r="Z213" i="2"/>
  <c r="V213" i="2"/>
  <c r="S213" i="2"/>
  <c r="P213" i="2"/>
  <c r="O213" i="2"/>
  <c r="BB213" i="2" s="1"/>
  <c r="N213" i="2"/>
  <c r="BA213" i="2" s="1"/>
  <c r="M213" i="2"/>
  <c r="J213" i="2"/>
  <c r="G213" i="2"/>
  <c r="D213" i="2"/>
  <c r="BB212" i="2"/>
  <c r="AY212" i="2"/>
  <c r="AX212" i="2"/>
  <c r="AW212" i="2" s="1"/>
  <c r="AT212" i="2"/>
  <c r="AQ212" i="2"/>
  <c r="AN212" i="2"/>
  <c r="AM212" i="2"/>
  <c r="AL212" i="2"/>
  <c r="AK212" i="2"/>
  <c r="AH212" i="2"/>
  <c r="AE212" i="2"/>
  <c r="AB212" i="2"/>
  <c r="AA212" i="2"/>
  <c r="Z212" i="2"/>
  <c r="Y212" i="2" s="1"/>
  <c r="V212" i="2"/>
  <c r="S212" i="2"/>
  <c r="P212" i="2"/>
  <c r="O212" i="2"/>
  <c r="N212" i="2"/>
  <c r="BA212" i="2" s="1"/>
  <c r="AZ212" i="2" s="1"/>
  <c r="M212" i="2"/>
  <c r="J212" i="2"/>
  <c r="G212" i="2"/>
  <c r="D212" i="2"/>
  <c r="BA211" i="2"/>
  <c r="AY211" i="2"/>
  <c r="AX211" i="2"/>
  <c r="AW211" i="2"/>
  <c r="AT211" i="2"/>
  <c r="AQ211" i="2"/>
  <c r="AN211" i="2"/>
  <c r="AM211" i="2"/>
  <c r="AK211" i="2" s="1"/>
  <c r="AL211" i="2"/>
  <c r="AH211" i="2"/>
  <c r="AE211" i="2"/>
  <c r="AB211" i="2"/>
  <c r="AA211" i="2"/>
  <c r="Z211" i="2"/>
  <c r="Y211" i="2"/>
  <c r="V211" i="2"/>
  <c r="S211" i="2"/>
  <c r="P211" i="2"/>
  <c r="O211" i="2"/>
  <c r="M211" i="2" s="1"/>
  <c r="N211" i="2"/>
  <c r="J211" i="2"/>
  <c r="G211" i="2"/>
  <c r="D211" i="2"/>
  <c r="AY210" i="2"/>
  <c r="AX210" i="2"/>
  <c r="AW210" i="2"/>
  <c r="AT210" i="2"/>
  <c r="AQ210" i="2"/>
  <c r="AN210" i="2"/>
  <c r="AM210" i="2"/>
  <c r="AM207" i="2" s="1"/>
  <c r="AK207" i="2" s="1"/>
  <c r="AL210" i="2"/>
  <c r="AK210" i="2" s="1"/>
  <c r="AH210" i="2"/>
  <c r="AE210" i="2"/>
  <c r="AB210" i="2"/>
  <c r="AA210" i="2"/>
  <c r="Z210" i="2"/>
  <c r="Y210" i="2"/>
  <c r="V210" i="2"/>
  <c r="S210" i="2"/>
  <c r="P210" i="2"/>
  <c r="O210" i="2"/>
  <c r="BB210" i="2" s="1"/>
  <c r="N210" i="2"/>
  <c r="BA210" i="2" s="1"/>
  <c r="AZ210" i="2" s="1"/>
  <c r="J210" i="2"/>
  <c r="G210" i="2"/>
  <c r="G207" i="2" s="1"/>
  <c r="D210" i="2"/>
  <c r="AY209" i="2"/>
  <c r="AW209" i="2" s="1"/>
  <c r="AX209" i="2"/>
  <c r="AT209" i="2"/>
  <c r="AQ209" i="2"/>
  <c r="AN209" i="2"/>
  <c r="AM209" i="2"/>
  <c r="AL209" i="2"/>
  <c r="AK209" i="2"/>
  <c r="AH209" i="2"/>
  <c r="AE209" i="2"/>
  <c r="AB209" i="2"/>
  <c r="AA209" i="2"/>
  <c r="Y209" i="2" s="1"/>
  <c r="Z209" i="2"/>
  <c r="V209" i="2"/>
  <c r="S209" i="2"/>
  <c r="P209" i="2"/>
  <c r="O209" i="2"/>
  <c r="BB209" i="2" s="1"/>
  <c r="N209" i="2"/>
  <c r="BA209" i="2" s="1"/>
  <c r="AZ209" i="2" s="1"/>
  <c r="M209" i="2"/>
  <c r="J209" i="2"/>
  <c r="G209" i="2"/>
  <c r="D209" i="2"/>
  <c r="BB208" i="2"/>
  <c r="AY208" i="2"/>
  <c r="AY207" i="2" s="1"/>
  <c r="AX208" i="2"/>
  <c r="AX207" i="2" s="1"/>
  <c r="AW207" i="2" s="1"/>
  <c r="AT208" i="2"/>
  <c r="AQ208" i="2"/>
  <c r="AN208" i="2"/>
  <c r="AM208" i="2"/>
  <c r="AL208" i="2"/>
  <c r="AK208" i="2"/>
  <c r="AH208" i="2"/>
  <c r="AE208" i="2"/>
  <c r="AB208" i="2"/>
  <c r="AA208" i="2"/>
  <c r="AA207" i="2" s="1"/>
  <c r="Z208" i="2"/>
  <c r="Z207" i="2" s="1"/>
  <c r="V208" i="2"/>
  <c r="S208" i="2"/>
  <c r="P208" i="2"/>
  <c r="O208" i="2"/>
  <c r="N208" i="2"/>
  <c r="BA208" i="2" s="1"/>
  <c r="M208" i="2"/>
  <c r="J208" i="2"/>
  <c r="G208" i="2"/>
  <c r="D208" i="2"/>
  <c r="D207" i="2" s="1"/>
  <c r="AV207" i="2"/>
  <c r="AU207" i="2"/>
  <c r="AT207" i="2"/>
  <c r="AS207" i="2"/>
  <c r="AQ207" i="2" s="1"/>
  <c r="AR207" i="2"/>
  <c r="AP207" i="2"/>
  <c r="AO207" i="2"/>
  <c r="AN207" i="2" s="1"/>
  <c r="AL207" i="2"/>
  <c r="AJ207" i="2"/>
  <c r="AI207" i="2"/>
  <c r="AH207" i="2"/>
  <c r="AG207" i="2"/>
  <c r="AE207" i="2" s="1"/>
  <c r="AF207" i="2"/>
  <c r="AD207" i="2"/>
  <c r="AC207" i="2"/>
  <c r="AB207" i="2" s="1"/>
  <c r="X207" i="2"/>
  <c r="W207" i="2"/>
  <c r="V207" i="2"/>
  <c r="U207" i="2"/>
  <c r="S207" i="2" s="1"/>
  <c r="T207" i="2"/>
  <c r="R207" i="2"/>
  <c r="Q207" i="2"/>
  <c r="P207" i="2" s="1"/>
  <c r="N207" i="2"/>
  <c r="L207" i="2"/>
  <c r="K207" i="2"/>
  <c r="J207" i="2"/>
  <c r="I207" i="2"/>
  <c r="H207" i="2"/>
  <c r="F207" i="2"/>
  <c r="E207" i="2"/>
  <c r="AY206" i="2"/>
  <c r="AX206" i="2"/>
  <c r="AW206" i="2"/>
  <c r="AT206" i="2"/>
  <c r="AQ206" i="2"/>
  <c r="AN206" i="2"/>
  <c r="AM206" i="2"/>
  <c r="AL206" i="2"/>
  <c r="AK206" i="2" s="1"/>
  <c r="AH206" i="2"/>
  <c r="AE206" i="2"/>
  <c r="AB206" i="2"/>
  <c r="AA206" i="2"/>
  <c r="Z206" i="2"/>
  <c r="Y206" i="2"/>
  <c r="V206" i="2"/>
  <c r="S206" i="2"/>
  <c r="P206" i="2"/>
  <c r="O206" i="2"/>
  <c r="BB206" i="2" s="1"/>
  <c r="N206" i="2"/>
  <c r="BA206" i="2" s="1"/>
  <c r="AZ206" i="2" s="1"/>
  <c r="J206" i="2"/>
  <c r="G206" i="2"/>
  <c r="D206" i="2"/>
  <c r="AY205" i="2"/>
  <c r="AW205" i="2" s="1"/>
  <c r="AX205" i="2"/>
  <c r="AT205" i="2"/>
  <c r="AQ205" i="2"/>
  <c r="AN205" i="2"/>
  <c r="AM205" i="2"/>
  <c r="AL205" i="2"/>
  <c r="AK205" i="2"/>
  <c r="AH205" i="2"/>
  <c r="AE205" i="2"/>
  <c r="AB205" i="2"/>
  <c r="AA205" i="2"/>
  <c r="Y205" i="2" s="1"/>
  <c r="Z205" i="2"/>
  <c r="V205" i="2"/>
  <c r="S205" i="2"/>
  <c r="P205" i="2"/>
  <c r="O205" i="2"/>
  <c r="BB205" i="2" s="1"/>
  <c r="BB204" i="2" s="1"/>
  <c r="N205" i="2"/>
  <c r="BA205" i="2" s="1"/>
  <c r="M205" i="2"/>
  <c r="J205" i="2"/>
  <c r="G205" i="2"/>
  <c r="D205" i="2"/>
  <c r="D204" i="2" s="1"/>
  <c r="AX204" i="2"/>
  <c r="AV204" i="2"/>
  <c r="AU204" i="2"/>
  <c r="AT204" i="2"/>
  <c r="AS204" i="2"/>
  <c r="AR204" i="2"/>
  <c r="AQ204" i="2"/>
  <c r="AP204" i="2"/>
  <c r="AN204" i="2" s="1"/>
  <c r="AO204" i="2"/>
  <c r="AM204" i="2"/>
  <c r="AL204" i="2"/>
  <c r="AK204" i="2" s="1"/>
  <c r="AJ204" i="2"/>
  <c r="AI204" i="2"/>
  <c r="AH204" i="2"/>
  <c r="AG204" i="2"/>
  <c r="AF204" i="2"/>
  <c r="AE204" i="2"/>
  <c r="AD204" i="2"/>
  <c r="AB204" i="2" s="1"/>
  <c r="AC204" i="2"/>
  <c r="Z204" i="2"/>
  <c r="X204" i="2"/>
  <c r="W204" i="2"/>
  <c r="V204" i="2"/>
  <c r="U204" i="2"/>
  <c r="T204" i="2"/>
  <c r="S204" i="2"/>
  <c r="R204" i="2"/>
  <c r="P204" i="2" s="1"/>
  <c r="Q204" i="2"/>
  <c r="O204" i="2"/>
  <c r="N204" i="2"/>
  <c r="M204" i="2" s="1"/>
  <c r="L204" i="2"/>
  <c r="K204" i="2"/>
  <c r="J204" i="2"/>
  <c r="I204" i="2"/>
  <c r="H204" i="2"/>
  <c r="G204" i="2"/>
  <c r="F204" i="2"/>
  <c r="E204" i="2"/>
  <c r="BA203" i="2"/>
  <c r="AY203" i="2"/>
  <c r="AX203" i="2"/>
  <c r="AW203" i="2"/>
  <c r="AT203" i="2"/>
  <c r="AQ203" i="2"/>
  <c r="AN203" i="2"/>
  <c r="AM203" i="2"/>
  <c r="AK203" i="2" s="1"/>
  <c r="AL203" i="2"/>
  <c r="AH203" i="2"/>
  <c r="AE203" i="2"/>
  <c r="AB203" i="2"/>
  <c r="AA203" i="2"/>
  <c r="Z203" i="2"/>
  <c r="Y203" i="2"/>
  <c r="V203" i="2"/>
  <c r="S203" i="2"/>
  <c r="P203" i="2"/>
  <c r="O203" i="2"/>
  <c r="M203" i="2" s="1"/>
  <c r="N203" i="2"/>
  <c r="J203" i="2"/>
  <c r="G203" i="2"/>
  <c r="D203" i="2"/>
  <c r="AY202" i="2"/>
  <c r="AX202" i="2"/>
  <c r="AX201" i="2" s="1"/>
  <c r="AW201" i="2" s="1"/>
  <c r="AW202" i="2"/>
  <c r="AT202" i="2"/>
  <c r="AQ202" i="2"/>
  <c r="AN202" i="2"/>
  <c r="AM202" i="2"/>
  <c r="AL202" i="2"/>
  <c r="AK202" i="2" s="1"/>
  <c r="AH202" i="2"/>
  <c r="AE202" i="2"/>
  <c r="AB202" i="2"/>
  <c r="AA202" i="2"/>
  <c r="Z202" i="2"/>
  <c r="Z201" i="2" s="1"/>
  <c r="Y201" i="2" s="1"/>
  <c r="Y202" i="2"/>
  <c r="V202" i="2"/>
  <c r="S202" i="2"/>
  <c r="P202" i="2"/>
  <c r="O202" i="2"/>
  <c r="BB202" i="2" s="1"/>
  <c r="N202" i="2"/>
  <c r="BA202" i="2" s="1"/>
  <c r="J202" i="2"/>
  <c r="G202" i="2"/>
  <c r="D202" i="2"/>
  <c r="D201" i="2" s="1"/>
  <c r="AY201" i="2"/>
  <c r="AV201" i="2"/>
  <c r="AU201" i="2"/>
  <c r="AT201" i="2" s="1"/>
  <c r="AS201" i="2"/>
  <c r="AR201" i="2"/>
  <c r="AQ201" i="2"/>
  <c r="AP201" i="2"/>
  <c r="AO201" i="2"/>
  <c r="AN201" i="2"/>
  <c r="AM201" i="2"/>
  <c r="AJ201" i="2"/>
  <c r="AI201" i="2"/>
  <c r="AH201" i="2" s="1"/>
  <c r="AG201" i="2"/>
  <c r="AF201" i="2"/>
  <c r="AE201" i="2"/>
  <c r="AD201" i="2"/>
  <c r="AC201" i="2"/>
  <c r="AB201" i="2"/>
  <c r="AA201" i="2"/>
  <c r="X201" i="2"/>
  <c r="W201" i="2"/>
  <c r="V201" i="2" s="1"/>
  <c r="U201" i="2"/>
  <c r="T201" i="2"/>
  <c r="S201" i="2"/>
  <c r="R201" i="2"/>
  <c r="Q201" i="2"/>
  <c r="P201" i="2"/>
  <c r="O201" i="2"/>
  <c r="L201" i="2"/>
  <c r="K201" i="2"/>
  <c r="J201" i="2" s="1"/>
  <c r="I201" i="2"/>
  <c r="H201" i="2"/>
  <c r="G201" i="2"/>
  <c r="F201" i="2"/>
  <c r="E201" i="2"/>
  <c r="BB200" i="2"/>
  <c r="AY200" i="2"/>
  <c r="AX200" i="2"/>
  <c r="AW200" i="2" s="1"/>
  <c r="AT200" i="2"/>
  <c r="AQ200" i="2"/>
  <c r="AN200" i="2"/>
  <c r="AM200" i="2"/>
  <c r="AL200" i="2"/>
  <c r="AK200" i="2"/>
  <c r="AH200" i="2"/>
  <c r="AE200" i="2"/>
  <c r="AB200" i="2"/>
  <c r="AA200" i="2"/>
  <c r="Z200" i="2"/>
  <c r="Y200" i="2" s="1"/>
  <c r="V200" i="2"/>
  <c r="S200" i="2"/>
  <c r="P200" i="2"/>
  <c r="O200" i="2"/>
  <c r="N200" i="2"/>
  <c r="BA200" i="2" s="1"/>
  <c r="AZ200" i="2" s="1"/>
  <c r="M200" i="2"/>
  <c r="J200" i="2"/>
  <c r="G200" i="2"/>
  <c r="D200" i="2"/>
  <c r="BA199" i="2"/>
  <c r="AY199" i="2"/>
  <c r="AX199" i="2"/>
  <c r="AW199" i="2"/>
  <c r="AT199" i="2"/>
  <c r="AQ199" i="2"/>
  <c r="AN199" i="2"/>
  <c r="AM199" i="2"/>
  <c r="AK199" i="2" s="1"/>
  <c r="AL199" i="2"/>
  <c r="AH199" i="2"/>
  <c r="AE199" i="2"/>
  <c r="AB199" i="2"/>
  <c r="AA199" i="2"/>
  <c r="Z199" i="2"/>
  <c r="Y199" i="2"/>
  <c r="V199" i="2"/>
  <c r="S199" i="2"/>
  <c r="P199" i="2"/>
  <c r="O199" i="2"/>
  <c r="M199" i="2" s="1"/>
  <c r="N199" i="2"/>
  <c r="J199" i="2"/>
  <c r="G199" i="2"/>
  <c r="D199" i="2"/>
  <c r="AY198" i="2"/>
  <c r="AX198" i="2"/>
  <c r="AW198" i="2"/>
  <c r="AT198" i="2"/>
  <c r="AQ198" i="2"/>
  <c r="AN198" i="2"/>
  <c r="AM198" i="2"/>
  <c r="AL198" i="2"/>
  <c r="AK198" i="2" s="1"/>
  <c r="AH198" i="2"/>
  <c r="AE198" i="2"/>
  <c r="AB198" i="2"/>
  <c r="AA198" i="2"/>
  <c r="Z198" i="2"/>
  <c r="Y198" i="2"/>
  <c r="V198" i="2"/>
  <c r="S198" i="2"/>
  <c r="P198" i="2"/>
  <c r="O198" i="2"/>
  <c r="BB198" i="2" s="1"/>
  <c r="N198" i="2"/>
  <c r="BA198" i="2" s="1"/>
  <c r="AZ198" i="2" s="1"/>
  <c r="J198" i="2"/>
  <c r="G198" i="2"/>
  <c r="D198" i="2"/>
  <c r="AY197" i="2"/>
  <c r="AW197" i="2" s="1"/>
  <c r="AX197" i="2"/>
  <c r="AT197" i="2"/>
  <c r="AQ197" i="2"/>
  <c r="AN197" i="2"/>
  <c r="AM197" i="2"/>
  <c r="AL197" i="2"/>
  <c r="AK197" i="2"/>
  <c r="AH197" i="2"/>
  <c r="AE197" i="2"/>
  <c r="AB197" i="2"/>
  <c r="AA197" i="2"/>
  <c r="Y197" i="2" s="1"/>
  <c r="Z197" i="2"/>
  <c r="V197" i="2"/>
  <c r="S197" i="2"/>
  <c r="P197" i="2"/>
  <c r="O197" i="2"/>
  <c r="BB197" i="2" s="1"/>
  <c r="N197" i="2"/>
  <c r="BA197" i="2" s="1"/>
  <c r="AZ197" i="2" s="1"/>
  <c r="M197" i="2"/>
  <c r="J197" i="2"/>
  <c r="G197" i="2"/>
  <c r="D197" i="2"/>
  <c r="BB196" i="2"/>
  <c r="AY196" i="2"/>
  <c r="AX196" i="2"/>
  <c r="AW196" i="2" s="1"/>
  <c r="AT196" i="2"/>
  <c r="AQ196" i="2"/>
  <c r="AN196" i="2"/>
  <c r="AM196" i="2"/>
  <c r="AL196" i="2"/>
  <c r="AK196" i="2"/>
  <c r="AH196" i="2"/>
  <c r="AE196" i="2"/>
  <c r="AB196" i="2"/>
  <c r="AA196" i="2"/>
  <c r="Z196" i="2"/>
  <c r="Y196" i="2" s="1"/>
  <c r="V196" i="2"/>
  <c r="S196" i="2"/>
  <c r="P196" i="2"/>
  <c r="O196" i="2"/>
  <c r="N196" i="2"/>
  <c r="BA196" i="2" s="1"/>
  <c r="AZ196" i="2" s="1"/>
  <c r="M196" i="2"/>
  <c r="J196" i="2"/>
  <c r="G196" i="2"/>
  <c r="D196" i="2"/>
  <c r="BA195" i="2"/>
  <c r="AY195" i="2"/>
  <c r="AX195" i="2"/>
  <c r="AW195" i="2"/>
  <c r="AT195" i="2"/>
  <c r="AQ195" i="2"/>
  <c r="AN195" i="2"/>
  <c r="AM195" i="2"/>
  <c r="AK195" i="2" s="1"/>
  <c r="AL195" i="2"/>
  <c r="AH195" i="2"/>
  <c r="AE195" i="2"/>
  <c r="AB195" i="2"/>
  <c r="AA195" i="2"/>
  <c r="Z195" i="2"/>
  <c r="Y195" i="2"/>
  <c r="V195" i="2"/>
  <c r="S195" i="2"/>
  <c r="P195" i="2"/>
  <c r="O195" i="2"/>
  <c r="M195" i="2" s="1"/>
  <c r="N195" i="2"/>
  <c r="J195" i="2"/>
  <c r="G195" i="2"/>
  <c r="D195" i="2"/>
  <c r="AY194" i="2"/>
  <c r="AX194" i="2"/>
  <c r="AW194" i="2"/>
  <c r="AT194" i="2"/>
  <c r="AQ194" i="2"/>
  <c r="AN194" i="2"/>
  <c r="AM194" i="2"/>
  <c r="AM191" i="2" s="1"/>
  <c r="AL194" i="2"/>
  <c r="AL191" i="2" s="1"/>
  <c r="AH194" i="2"/>
  <c r="AE194" i="2"/>
  <c r="AB194" i="2"/>
  <c r="AA194" i="2"/>
  <c r="Z194" i="2"/>
  <c r="Y194" i="2"/>
  <c r="V194" i="2"/>
  <c r="S194" i="2"/>
  <c r="P194" i="2"/>
  <c r="O194" i="2"/>
  <c r="BB194" i="2" s="1"/>
  <c r="N194" i="2"/>
  <c r="BA194" i="2" s="1"/>
  <c r="J194" i="2"/>
  <c r="G194" i="2"/>
  <c r="G191" i="2" s="1"/>
  <c r="G190" i="2" s="1"/>
  <c r="D194" i="2"/>
  <c r="AY193" i="2"/>
  <c r="AW193" i="2" s="1"/>
  <c r="AX193" i="2"/>
  <c r="AT193" i="2"/>
  <c r="AQ193" i="2"/>
  <c r="AN193" i="2"/>
  <c r="AM193" i="2"/>
  <c r="AL193" i="2"/>
  <c r="AK193" i="2"/>
  <c r="AH193" i="2"/>
  <c r="AE193" i="2"/>
  <c r="AB193" i="2"/>
  <c r="AA193" i="2"/>
  <c r="Y193" i="2" s="1"/>
  <c r="Z193" i="2"/>
  <c r="V193" i="2"/>
  <c r="S193" i="2"/>
  <c r="P193" i="2"/>
  <c r="O193" i="2"/>
  <c r="BB193" i="2" s="1"/>
  <c r="N193" i="2"/>
  <c r="BA193" i="2" s="1"/>
  <c r="AZ193" i="2" s="1"/>
  <c r="M193" i="2"/>
  <c r="J193" i="2"/>
  <c r="G193" i="2"/>
  <c r="D193" i="2"/>
  <c r="BB192" i="2"/>
  <c r="AY192" i="2"/>
  <c r="AY191" i="2" s="1"/>
  <c r="AX192" i="2"/>
  <c r="AX191" i="2" s="1"/>
  <c r="AT192" i="2"/>
  <c r="AQ192" i="2"/>
  <c r="AN192" i="2"/>
  <c r="AM192" i="2"/>
  <c r="AL192" i="2"/>
  <c r="AK192" i="2"/>
  <c r="AH192" i="2"/>
  <c r="AE192" i="2"/>
  <c r="AB192" i="2"/>
  <c r="AA192" i="2"/>
  <c r="AA191" i="2" s="1"/>
  <c r="Z192" i="2"/>
  <c r="Z191" i="2" s="1"/>
  <c r="V192" i="2"/>
  <c r="S192" i="2"/>
  <c r="P192" i="2"/>
  <c r="O192" i="2"/>
  <c r="N192" i="2"/>
  <c r="BA192" i="2" s="1"/>
  <c r="M192" i="2"/>
  <c r="J192" i="2"/>
  <c r="G192" i="2"/>
  <c r="D192" i="2"/>
  <c r="D191" i="2" s="1"/>
  <c r="AV191" i="2"/>
  <c r="AU191" i="2"/>
  <c r="AU190" i="2" s="1"/>
  <c r="AT190" i="2" s="1"/>
  <c r="AT191" i="2"/>
  <c r="AS191" i="2"/>
  <c r="AQ191" i="2" s="1"/>
  <c r="AR191" i="2"/>
  <c r="AP191" i="2"/>
  <c r="AP190" i="2" s="1"/>
  <c r="AO191" i="2"/>
  <c r="AO190" i="2" s="1"/>
  <c r="AN190" i="2" s="1"/>
  <c r="AJ191" i="2"/>
  <c r="AI191" i="2"/>
  <c r="AI190" i="2" s="1"/>
  <c r="AH190" i="2" s="1"/>
  <c r="AH191" i="2"/>
  <c r="AG191" i="2"/>
  <c r="AE191" i="2" s="1"/>
  <c r="AF191" i="2"/>
  <c r="AD191" i="2"/>
  <c r="AD190" i="2" s="1"/>
  <c r="AC191" i="2"/>
  <c r="AC190" i="2" s="1"/>
  <c r="AB190" i="2" s="1"/>
  <c r="X191" i="2"/>
  <c r="W191" i="2"/>
  <c r="W190" i="2" s="1"/>
  <c r="V190" i="2" s="1"/>
  <c r="V191" i="2"/>
  <c r="U191" i="2"/>
  <c r="S191" i="2" s="1"/>
  <c r="T191" i="2"/>
  <c r="R191" i="2"/>
  <c r="R190" i="2" s="1"/>
  <c r="Q191" i="2"/>
  <c r="Q190" i="2" s="1"/>
  <c r="P190" i="2" s="1"/>
  <c r="L191" i="2"/>
  <c r="K191" i="2"/>
  <c r="K190" i="2" s="1"/>
  <c r="J190" i="2" s="1"/>
  <c r="J191" i="2"/>
  <c r="I191" i="2"/>
  <c r="I190" i="2" s="1"/>
  <c r="H191" i="2"/>
  <c r="F191" i="2"/>
  <c r="F190" i="2" s="1"/>
  <c r="E191" i="2"/>
  <c r="E190" i="2" s="1"/>
  <c r="AV190" i="2"/>
  <c r="AR190" i="2"/>
  <c r="AJ190" i="2"/>
  <c r="AF190" i="2"/>
  <c r="X190" i="2"/>
  <c r="T190" i="2"/>
  <c r="L190" i="2"/>
  <c r="H190" i="2"/>
  <c r="AY188" i="2"/>
  <c r="AW188" i="2" s="1"/>
  <c r="AX188" i="2"/>
  <c r="AT188" i="2"/>
  <c r="AQ188" i="2"/>
  <c r="AN188" i="2"/>
  <c r="AM188" i="2"/>
  <c r="AL188" i="2"/>
  <c r="AK188" i="2"/>
  <c r="AH188" i="2"/>
  <c r="AE188" i="2"/>
  <c r="AB188" i="2"/>
  <c r="AA188" i="2"/>
  <c r="Y188" i="2" s="1"/>
  <c r="Z188" i="2"/>
  <c r="V188" i="2"/>
  <c r="S188" i="2"/>
  <c r="P188" i="2"/>
  <c r="O188" i="2"/>
  <c r="BB188" i="2" s="1"/>
  <c r="N188" i="2"/>
  <c r="BA188" i="2" s="1"/>
  <c r="AZ188" i="2" s="1"/>
  <c r="M188" i="2"/>
  <c r="J188" i="2"/>
  <c r="G188" i="2"/>
  <c r="D188" i="2"/>
  <c r="BB187" i="2"/>
  <c r="AY187" i="2"/>
  <c r="AX187" i="2"/>
  <c r="AW187" i="2" s="1"/>
  <c r="AT187" i="2"/>
  <c r="AQ187" i="2"/>
  <c r="AN187" i="2"/>
  <c r="AM187" i="2"/>
  <c r="AL187" i="2"/>
  <c r="AK187" i="2"/>
  <c r="AH187" i="2"/>
  <c r="AE187" i="2"/>
  <c r="AB187" i="2"/>
  <c r="AA187" i="2"/>
  <c r="Z187" i="2"/>
  <c r="Y187" i="2" s="1"/>
  <c r="V187" i="2"/>
  <c r="S187" i="2"/>
  <c r="P187" i="2"/>
  <c r="O187" i="2"/>
  <c r="N187" i="2"/>
  <c r="BA187" i="2" s="1"/>
  <c r="AZ187" i="2" s="1"/>
  <c r="M187" i="2"/>
  <c r="J187" i="2"/>
  <c r="G187" i="2"/>
  <c r="D187" i="2"/>
  <c r="BA186" i="2"/>
  <c r="AY186" i="2"/>
  <c r="AX186" i="2"/>
  <c r="AW186" i="2"/>
  <c r="AT186" i="2"/>
  <c r="AQ186" i="2"/>
  <c r="AN186" i="2"/>
  <c r="AM186" i="2"/>
  <c r="AK186" i="2" s="1"/>
  <c r="AL186" i="2"/>
  <c r="AH186" i="2"/>
  <c r="AE186" i="2"/>
  <c r="AB186" i="2"/>
  <c r="AA186" i="2"/>
  <c r="Z186" i="2"/>
  <c r="Y186" i="2"/>
  <c r="V186" i="2"/>
  <c r="S186" i="2"/>
  <c r="P186" i="2"/>
  <c r="O186" i="2"/>
  <c r="M186" i="2" s="1"/>
  <c r="N186" i="2"/>
  <c r="J186" i="2"/>
  <c r="G186" i="2"/>
  <c r="D186" i="2"/>
  <c r="AY185" i="2"/>
  <c r="AX185" i="2"/>
  <c r="AW185" i="2"/>
  <c r="AT185" i="2"/>
  <c r="AQ185" i="2"/>
  <c r="AN185" i="2"/>
  <c r="AM185" i="2"/>
  <c r="AL185" i="2"/>
  <c r="AK185" i="2" s="1"/>
  <c r="AH185" i="2"/>
  <c r="AE185" i="2"/>
  <c r="AB185" i="2"/>
  <c r="AA185" i="2"/>
  <c r="Z185" i="2"/>
  <c r="Y185" i="2"/>
  <c r="V185" i="2"/>
  <c r="S185" i="2"/>
  <c r="P185" i="2"/>
  <c r="O185" i="2"/>
  <c r="BB185" i="2" s="1"/>
  <c r="N185" i="2"/>
  <c r="BA185" i="2" s="1"/>
  <c r="AZ185" i="2" s="1"/>
  <c r="J185" i="2"/>
  <c r="G185" i="2"/>
  <c r="D185" i="2"/>
  <c r="AY184" i="2"/>
  <c r="AW184" i="2" s="1"/>
  <c r="AX184" i="2"/>
  <c r="AT184" i="2"/>
  <c r="AQ184" i="2"/>
  <c r="AN184" i="2"/>
  <c r="AM184" i="2"/>
  <c r="AL184" i="2"/>
  <c r="AK184" i="2"/>
  <c r="AH184" i="2"/>
  <c r="AE184" i="2"/>
  <c r="AB184" i="2"/>
  <c r="AA184" i="2"/>
  <c r="Y184" i="2" s="1"/>
  <c r="Z184" i="2"/>
  <c r="V184" i="2"/>
  <c r="S184" i="2"/>
  <c r="P184" i="2"/>
  <c r="O184" i="2"/>
  <c r="BB184" i="2" s="1"/>
  <c r="N184" i="2"/>
  <c r="BA184" i="2" s="1"/>
  <c r="M184" i="2"/>
  <c r="J184" i="2"/>
  <c r="G184" i="2"/>
  <c r="D184" i="2"/>
  <c r="BB183" i="2"/>
  <c r="AY183" i="2"/>
  <c r="AY182" i="2" s="1"/>
  <c r="AX183" i="2"/>
  <c r="AX182" i="2" s="1"/>
  <c r="AW182" i="2" s="1"/>
  <c r="AT183" i="2"/>
  <c r="AQ183" i="2"/>
  <c r="AN183" i="2"/>
  <c r="AM183" i="2"/>
  <c r="AL183" i="2"/>
  <c r="AK183" i="2"/>
  <c r="AH183" i="2"/>
  <c r="AE183" i="2"/>
  <c r="AB183" i="2"/>
  <c r="AA183" i="2"/>
  <c r="AA182" i="2" s="1"/>
  <c r="Z183" i="2"/>
  <c r="Z182" i="2" s="1"/>
  <c r="Y182" i="2" s="1"/>
  <c r="V183" i="2"/>
  <c r="S183" i="2"/>
  <c r="P183" i="2"/>
  <c r="O183" i="2"/>
  <c r="N183" i="2"/>
  <c r="BA183" i="2" s="1"/>
  <c r="M183" i="2"/>
  <c r="J183" i="2"/>
  <c r="G183" i="2"/>
  <c r="D183" i="2"/>
  <c r="D182" i="2" s="1"/>
  <c r="AV182" i="2"/>
  <c r="AU182" i="2"/>
  <c r="AT182" i="2"/>
  <c r="AS182" i="2"/>
  <c r="AQ182" i="2" s="1"/>
  <c r="AR182" i="2"/>
  <c r="AP182" i="2"/>
  <c r="AO182" i="2"/>
  <c r="AN182" i="2" s="1"/>
  <c r="AM182" i="2"/>
  <c r="AL182" i="2"/>
  <c r="AK182" i="2"/>
  <c r="AJ182" i="2"/>
  <c r="AI182" i="2"/>
  <c r="AH182" i="2"/>
  <c r="AG182" i="2"/>
  <c r="AE182" i="2" s="1"/>
  <c r="AF182" i="2"/>
  <c r="AD182" i="2"/>
  <c r="AC182" i="2"/>
  <c r="AB182" i="2" s="1"/>
  <c r="X182" i="2"/>
  <c r="W182" i="2"/>
  <c r="V182" i="2"/>
  <c r="U182" i="2"/>
  <c r="S182" i="2" s="1"/>
  <c r="T182" i="2"/>
  <c r="R182" i="2"/>
  <c r="Q182" i="2"/>
  <c r="P182" i="2" s="1"/>
  <c r="O182" i="2"/>
  <c r="N182" i="2"/>
  <c r="M182" i="2"/>
  <c r="L182" i="2"/>
  <c r="K182" i="2"/>
  <c r="J182" i="2"/>
  <c r="I182" i="2"/>
  <c r="H182" i="2"/>
  <c r="G182" i="2"/>
  <c r="F182" i="2"/>
  <c r="E182" i="2"/>
  <c r="AY181" i="2"/>
  <c r="AX181" i="2"/>
  <c r="AW181" i="2"/>
  <c r="AT181" i="2"/>
  <c r="AQ181" i="2"/>
  <c r="AN181" i="2"/>
  <c r="AM181" i="2"/>
  <c r="AL181" i="2"/>
  <c r="AK181" i="2" s="1"/>
  <c r="AH181" i="2"/>
  <c r="AE181" i="2"/>
  <c r="AB181" i="2"/>
  <c r="AA181" i="2"/>
  <c r="Z181" i="2"/>
  <c r="Y181" i="2"/>
  <c r="V181" i="2"/>
  <c r="S181" i="2"/>
  <c r="P181" i="2"/>
  <c r="O181" i="2"/>
  <c r="BB181" i="2" s="1"/>
  <c r="N181" i="2"/>
  <c r="BA181" i="2" s="1"/>
  <c r="AZ181" i="2" s="1"/>
  <c r="J181" i="2"/>
  <c r="G181" i="2"/>
  <c r="D181" i="2"/>
  <c r="AY180" i="2"/>
  <c r="AW180" i="2" s="1"/>
  <c r="AX180" i="2"/>
  <c r="AT180" i="2"/>
  <c r="AQ180" i="2"/>
  <c r="AN180" i="2"/>
  <c r="AM180" i="2"/>
  <c r="AL180" i="2"/>
  <c r="AK180" i="2"/>
  <c r="AH180" i="2"/>
  <c r="AE180" i="2"/>
  <c r="AB180" i="2"/>
  <c r="AA180" i="2"/>
  <c r="Y180" i="2" s="1"/>
  <c r="Z180" i="2"/>
  <c r="V180" i="2"/>
  <c r="S180" i="2"/>
  <c r="P180" i="2"/>
  <c r="O180" i="2"/>
  <c r="BB180" i="2" s="1"/>
  <c r="BB179" i="2" s="1"/>
  <c r="N180" i="2"/>
  <c r="BA180" i="2" s="1"/>
  <c r="M180" i="2"/>
  <c r="J180" i="2"/>
  <c r="G180" i="2"/>
  <c r="D180" i="2"/>
  <c r="D179" i="2" s="1"/>
  <c r="AX179" i="2"/>
  <c r="AX178" i="2" s="1"/>
  <c r="AV179" i="2"/>
  <c r="AV178" i="2" s="1"/>
  <c r="AU179" i="2"/>
  <c r="AU178" i="2" s="1"/>
  <c r="AT179" i="2"/>
  <c r="AS179" i="2"/>
  <c r="AR179" i="2"/>
  <c r="AR178" i="2" s="1"/>
  <c r="AQ178" i="2" s="1"/>
  <c r="AQ179" i="2"/>
  <c r="AP179" i="2"/>
  <c r="AN179" i="2" s="1"/>
  <c r="AO179" i="2"/>
  <c r="AM179" i="2"/>
  <c r="AM178" i="2" s="1"/>
  <c r="AL179" i="2"/>
  <c r="AL178" i="2" s="1"/>
  <c r="AJ179" i="2"/>
  <c r="AJ178" i="2" s="1"/>
  <c r="AJ176" i="2" s="1"/>
  <c r="AI179" i="2"/>
  <c r="AI178" i="2" s="1"/>
  <c r="AH179" i="2"/>
  <c r="AG179" i="2"/>
  <c r="AF179" i="2"/>
  <c r="AF178" i="2" s="1"/>
  <c r="AE178" i="2" s="1"/>
  <c r="AE179" i="2"/>
  <c r="AD179" i="2"/>
  <c r="AB179" i="2" s="1"/>
  <c r="AC179" i="2"/>
  <c r="Z179" i="2"/>
  <c r="Z178" i="2" s="1"/>
  <c r="X179" i="2"/>
  <c r="X178" i="2" s="1"/>
  <c r="X176" i="2" s="1"/>
  <c r="W179" i="2"/>
  <c r="W178" i="2" s="1"/>
  <c r="V179" i="2"/>
  <c r="U179" i="2"/>
  <c r="T179" i="2"/>
  <c r="T178" i="2" s="1"/>
  <c r="S178" i="2" s="1"/>
  <c r="S179" i="2"/>
  <c r="R179" i="2"/>
  <c r="P179" i="2" s="1"/>
  <c r="Q179" i="2"/>
  <c r="O179" i="2"/>
  <c r="O178" i="2" s="1"/>
  <c r="N179" i="2"/>
  <c r="N178" i="2" s="1"/>
  <c r="L179" i="2"/>
  <c r="L178" i="2" s="1"/>
  <c r="K179" i="2"/>
  <c r="K178" i="2" s="1"/>
  <c r="J179" i="2"/>
  <c r="I179" i="2"/>
  <c r="H179" i="2"/>
  <c r="H178" i="2" s="1"/>
  <c r="H176" i="2" s="1"/>
  <c r="G179" i="2"/>
  <c r="G178" i="2" s="1"/>
  <c r="F179" i="2"/>
  <c r="F178" i="2" s="1"/>
  <c r="F176" i="2" s="1"/>
  <c r="E179" i="2"/>
  <c r="AS178" i="2"/>
  <c r="AO178" i="2"/>
  <c r="AO176" i="2" s="1"/>
  <c r="AG178" i="2"/>
  <c r="AC178" i="2"/>
  <c r="U178" i="2"/>
  <c r="Q178" i="2"/>
  <c r="Q176" i="2" s="1"/>
  <c r="I178" i="2"/>
  <c r="I176" i="2" s="1"/>
  <c r="E178" i="2"/>
  <c r="E176" i="2" s="1"/>
  <c r="AV176" i="2"/>
  <c r="AR176" i="2"/>
  <c r="AF176" i="2"/>
  <c r="L176" i="2"/>
  <c r="AY174" i="2"/>
  <c r="AW174" i="2" s="1"/>
  <c r="AX174" i="2"/>
  <c r="AT174" i="2"/>
  <c r="AQ174" i="2"/>
  <c r="AN174" i="2"/>
  <c r="AM174" i="2"/>
  <c r="AL174" i="2"/>
  <c r="AK174" i="2"/>
  <c r="AH174" i="2"/>
  <c r="AE174" i="2"/>
  <c r="AB174" i="2"/>
  <c r="AA174" i="2"/>
  <c r="Y174" i="2" s="1"/>
  <c r="Z174" i="2"/>
  <c r="V174" i="2"/>
  <c r="S174" i="2"/>
  <c r="P174" i="2"/>
  <c r="O174" i="2"/>
  <c r="BB174" i="2" s="1"/>
  <c r="N174" i="2"/>
  <c r="BA174" i="2" s="1"/>
  <c r="AZ174" i="2" s="1"/>
  <c r="M174" i="2"/>
  <c r="J174" i="2"/>
  <c r="G174" i="2"/>
  <c r="D174" i="2"/>
  <c r="BB173" i="2"/>
  <c r="AY173" i="2"/>
  <c r="AX173" i="2"/>
  <c r="AW173" i="2" s="1"/>
  <c r="AT173" i="2"/>
  <c r="AQ173" i="2"/>
  <c r="AN173" i="2"/>
  <c r="AM173" i="2"/>
  <c r="AL173" i="2"/>
  <c r="AK173" i="2"/>
  <c r="AH173" i="2"/>
  <c r="AE173" i="2"/>
  <c r="AB173" i="2"/>
  <c r="AA173" i="2"/>
  <c r="Z173" i="2"/>
  <c r="Y173" i="2" s="1"/>
  <c r="V173" i="2"/>
  <c r="S173" i="2"/>
  <c r="P173" i="2"/>
  <c r="O173" i="2"/>
  <c r="N173" i="2"/>
  <c r="BA173" i="2" s="1"/>
  <c r="AZ173" i="2" s="1"/>
  <c r="M173" i="2"/>
  <c r="J173" i="2"/>
  <c r="G173" i="2"/>
  <c r="D173" i="2"/>
  <c r="BA172" i="2"/>
  <c r="AY172" i="2"/>
  <c r="AX172" i="2"/>
  <c r="AW172" i="2"/>
  <c r="AT172" i="2"/>
  <c r="AQ172" i="2"/>
  <c r="AN172" i="2"/>
  <c r="AM172" i="2"/>
  <c r="AK172" i="2" s="1"/>
  <c r="AL172" i="2"/>
  <c r="AH172" i="2"/>
  <c r="AE172" i="2"/>
  <c r="AB172" i="2"/>
  <c r="AA172" i="2"/>
  <c r="Z172" i="2"/>
  <c r="Y172" i="2"/>
  <c r="V172" i="2"/>
  <c r="S172" i="2"/>
  <c r="P172" i="2"/>
  <c r="O172" i="2"/>
  <c r="O170" i="2" s="1"/>
  <c r="O169" i="2" s="1"/>
  <c r="N172" i="2"/>
  <c r="J172" i="2"/>
  <c r="G172" i="2"/>
  <c r="D172" i="2"/>
  <c r="AY171" i="2"/>
  <c r="AX171" i="2"/>
  <c r="AX170" i="2" s="1"/>
  <c r="AW171" i="2"/>
  <c r="AT171" i="2"/>
  <c r="AQ171" i="2"/>
  <c r="AN171" i="2"/>
  <c r="AM171" i="2"/>
  <c r="AL171" i="2"/>
  <c r="AH171" i="2"/>
  <c r="AE171" i="2"/>
  <c r="AB171" i="2"/>
  <c r="AA171" i="2"/>
  <c r="Z171" i="2"/>
  <c r="Z170" i="2" s="1"/>
  <c r="Y171" i="2"/>
  <c r="V171" i="2"/>
  <c r="S171" i="2"/>
  <c r="P171" i="2"/>
  <c r="O171" i="2"/>
  <c r="BB171" i="2" s="1"/>
  <c r="N171" i="2"/>
  <c r="J171" i="2"/>
  <c r="G171" i="2"/>
  <c r="D171" i="2"/>
  <c r="D170" i="2" s="1"/>
  <c r="D169" i="2" s="1"/>
  <c r="AY170" i="2"/>
  <c r="AV170" i="2"/>
  <c r="AV169" i="2" s="1"/>
  <c r="AU170" i="2"/>
  <c r="AS170" i="2"/>
  <c r="AS169" i="2" s="1"/>
  <c r="AR170" i="2"/>
  <c r="AR169" i="2" s="1"/>
  <c r="AQ169" i="2" s="1"/>
  <c r="AQ170" i="2"/>
  <c r="AP170" i="2"/>
  <c r="AO170" i="2"/>
  <c r="AO169" i="2" s="1"/>
  <c r="AN170" i="2"/>
  <c r="AM170" i="2"/>
  <c r="AM169" i="2" s="1"/>
  <c r="AJ170" i="2"/>
  <c r="AJ169" i="2" s="1"/>
  <c r="AI170" i="2"/>
  <c r="AG170" i="2"/>
  <c r="AG169" i="2" s="1"/>
  <c r="AF170" i="2"/>
  <c r="AF169" i="2" s="1"/>
  <c r="AE169" i="2" s="1"/>
  <c r="AE170" i="2"/>
  <c r="AD170" i="2"/>
  <c r="AC170" i="2"/>
  <c r="AC169" i="2" s="1"/>
  <c r="AB170" i="2"/>
  <c r="AA170" i="2"/>
  <c r="AA169" i="2" s="1"/>
  <c r="X170" i="2"/>
  <c r="X169" i="2" s="1"/>
  <c r="W170" i="2"/>
  <c r="U170" i="2"/>
  <c r="U169" i="2" s="1"/>
  <c r="T170" i="2"/>
  <c r="T169" i="2" s="1"/>
  <c r="S169" i="2" s="1"/>
  <c r="S170" i="2"/>
  <c r="R170" i="2"/>
  <c r="Q170" i="2"/>
  <c r="Q169" i="2" s="1"/>
  <c r="P169" i="2" s="1"/>
  <c r="P170" i="2"/>
  <c r="L170" i="2"/>
  <c r="L169" i="2" s="1"/>
  <c r="K170" i="2"/>
  <c r="I170" i="2"/>
  <c r="I169" i="2" s="1"/>
  <c r="H170" i="2"/>
  <c r="H169" i="2" s="1"/>
  <c r="G170" i="2"/>
  <c r="G169" i="2" s="1"/>
  <c r="F170" i="2"/>
  <c r="E170" i="2"/>
  <c r="E169" i="2" s="1"/>
  <c r="AP169" i="2"/>
  <c r="AD169" i="2"/>
  <c r="Z169" i="2"/>
  <c r="Y169" i="2" s="1"/>
  <c r="R169" i="2"/>
  <c r="F169" i="2"/>
  <c r="BA167" i="2"/>
  <c r="AY167" i="2"/>
  <c r="AX167" i="2"/>
  <c r="AW167" i="2"/>
  <c r="AT167" i="2"/>
  <c r="AQ167" i="2"/>
  <c r="AN167" i="2"/>
  <c r="AM167" i="2"/>
  <c r="AK167" i="2" s="1"/>
  <c r="AL167" i="2"/>
  <c r="AH167" i="2"/>
  <c r="AE167" i="2"/>
  <c r="AB167" i="2"/>
  <c r="AA167" i="2"/>
  <c r="Z167" i="2"/>
  <c r="Y167" i="2"/>
  <c r="V167" i="2"/>
  <c r="S167" i="2"/>
  <c r="P167" i="2"/>
  <c r="O167" i="2"/>
  <c r="N167" i="2"/>
  <c r="J167" i="2"/>
  <c r="G167" i="2"/>
  <c r="D167" i="2"/>
  <c r="AY166" i="2"/>
  <c r="AX166" i="2"/>
  <c r="AW166" i="2"/>
  <c r="AT166" i="2"/>
  <c r="AQ166" i="2"/>
  <c r="AN166" i="2"/>
  <c r="AM166" i="2"/>
  <c r="AL166" i="2"/>
  <c r="AK166" i="2" s="1"/>
  <c r="AH166" i="2"/>
  <c r="AE166" i="2"/>
  <c r="AB166" i="2"/>
  <c r="AA166" i="2"/>
  <c r="Z166" i="2"/>
  <c r="Y166" i="2"/>
  <c r="V166" i="2"/>
  <c r="S166" i="2"/>
  <c r="P166" i="2"/>
  <c r="O166" i="2"/>
  <c r="BB166" i="2" s="1"/>
  <c r="N166" i="2"/>
  <c r="J166" i="2"/>
  <c r="G166" i="2"/>
  <c r="D166" i="2"/>
  <c r="AY165" i="2"/>
  <c r="AW165" i="2" s="1"/>
  <c r="AX165" i="2"/>
  <c r="AT165" i="2"/>
  <c r="AQ165" i="2"/>
  <c r="AN165" i="2"/>
  <c r="AM165" i="2"/>
  <c r="AL165" i="2"/>
  <c r="AK165" i="2"/>
  <c r="AH165" i="2"/>
  <c r="AE165" i="2"/>
  <c r="AB165" i="2"/>
  <c r="AA165" i="2"/>
  <c r="Y165" i="2" s="1"/>
  <c r="Z165" i="2"/>
  <c r="V165" i="2"/>
  <c r="S165" i="2"/>
  <c r="P165" i="2"/>
  <c r="O165" i="2"/>
  <c r="N165" i="2"/>
  <c r="M165" i="2"/>
  <c r="J165" i="2"/>
  <c r="G165" i="2"/>
  <c r="D165" i="2"/>
  <c r="AY164" i="2"/>
  <c r="AY162" i="2" s="1"/>
  <c r="AX164" i="2"/>
  <c r="AT164" i="2"/>
  <c r="AQ164" i="2"/>
  <c r="AN164" i="2"/>
  <c r="AM164" i="2"/>
  <c r="AL164" i="2"/>
  <c r="AK164" i="2"/>
  <c r="AH164" i="2"/>
  <c r="AE164" i="2"/>
  <c r="AB164" i="2"/>
  <c r="AA164" i="2"/>
  <c r="AA162" i="2" s="1"/>
  <c r="Z164" i="2"/>
  <c r="Y164" i="2" s="1"/>
  <c r="V164" i="2"/>
  <c r="S164" i="2"/>
  <c r="P164" i="2"/>
  <c r="O164" i="2"/>
  <c r="N164" i="2"/>
  <c r="M164" i="2"/>
  <c r="J164" i="2"/>
  <c r="G164" i="2"/>
  <c r="D164" i="2"/>
  <c r="AY163" i="2"/>
  <c r="AX163" i="2"/>
  <c r="AX162" i="2" s="1"/>
  <c r="AW163" i="2"/>
  <c r="AT163" i="2"/>
  <c r="AQ163" i="2"/>
  <c r="AN163" i="2"/>
  <c r="AM163" i="2"/>
  <c r="AL163" i="2"/>
  <c r="AH163" i="2"/>
  <c r="AE163" i="2"/>
  <c r="AB163" i="2"/>
  <c r="AA163" i="2"/>
  <c r="Z163" i="2"/>
  <c r="Z162" i="2" s="1"/>
  <c r="Y162" i="2" s="1"/>
  <c r="V163" i="2"/>
  <c r="S163" i="2"/>
  <c r="P163" i="2"/>
  <c r="O163" i="2"/>
  <c r="N163" i="2"/>
  <c r="J163" i="2"/>
  <c r="G163" i="2"/>
  <c r="G162" i="2" s="1"/>
  <c r="G158" i="2" s="1"/>
  <c r="D163" i="2"/>
  <c r="AW162" i="2"/>
  <c r="AV162" i="2"/>
  <c r="AT162" i="2" s="1"/>
  <c r="AU162" i="2"/>
  <c r="AS162" i="2"/>
  <c r="AR162" i="2"/>
  <c r="AQ162" i="2" s="1"/>
  <c r="AP162" i="2"/>
  <c r="AO162" i="2"/>
  <c r="AN162" i="2"/>
  <c r="AL162" i="2"/>
  <c r="AJ162" i="2"/>
  <c r="AH162" i="2" s="1"/>
  <c r="AI162" i="2"/>
  <c r="AG162" i="2"/>
  <c r="AG158" i="2" s="1"/>
  <c r="AF162" i="2"/>
  <c r="AD162" i="2"/>
  <c r="AC162" i="2"/>
  <c r="AB162" i="2"/>
  <c r="X162" i="2"/>
  <c r="V162" i="2" s="1"/>
  <c r="W162" i="2"/>
  <c r="U162" i="2"/>
  <c r="T162" i="2"/>
  <c r="R162" i="2"/>
  <c r="Q162" i="2"/>
  <c r="Q158" i="2" s="1"/>
  <c r="P158" i="2" s="1"/>
  <c r="P162" i="2"/>
  <c r="N162" i="2"/>
  <c r="L162" i="2"/>
  <c r="J162" i="2" s="1"/>
  <c r="K162" i="2"/>
  <c r="I162" i="2"/>
  <c r="H162" i="2"/>
  <c r="F162" i="2"/>
  <c r="E162" i="2"/>
  <c r="D162" i="2"/>
  <c r="AY161" i="2"/>
  <c r="AW161" i="2" s="1"/>
  <c r="AX161" i="2"/>
  <c r="AT161" i="2"/>
  <c r="AQ161" i="2"/>
  <c r="AN161" i="2"/>
  <c r="AM161" i="2"/>
  <c r="AL161" i="2"/>
  <c r="AK161" i="2"/>
  <c r="AH161" i="2"/>
  <c r="AE161" i="2"/>
  <c r="AB161" i="2"/>
  <c r="AA161" i="2"/>
  <c r="Z161" i="2"/>
  <c r="Y161" i="2" s="1"/>
  <c r="V161" i="2"/>
  <c r="S161" i="2"/>
  <c r="P161" i="2"/>
  <c r="O161" i="2"/>
  <c r="BB161" i="2" s="1"/>
  <c r="N161" i="2"/>
  <c r="BA161" i="2" s="1"/>
  <c r="AZ161" i="2" s="1"/>
  <c r="J161" i="2"/>
  <c r="G161" i="2"/>
  <c r="D161" i="2"/>
  <c r="D159" i="2" s="1"/>
  <c r="D158" i="2" s="1"/>
  <c r="AY160" i="2"/>
  <c r="AX160" i="2"/>
  <c r="AW160" i="2" s="1"/>
  <c r="AT160" i="2"/>
  <c r="AQ160" i="2"/>
  <c r="AN160" i="2"/>
  <c r="AM160" i="2"/>
  <c r="AL160" i="2"/>
  <c r="AK160" i="2"/>
  <c r="AH160" i="2"/>
  <c r="AE160" i="2"/>
  <c r="AB160" i="2"/>
  <c r="AA160" i="2"/>
  <c r="Z160" i="2"/>
  <c r="Y160" i="2" s="1"/>
  <c r="V160" i="2"/>
  <c r="S160" i="2"/>
  <c r="P160" i="2"/>
  <c r="O160" i="2"/>
  <c r="N160" i="2"/>
  <c r="BA160" i="2" s="1"/>
  <c r="BA159" i="2" s="1"/>
  <c r="M160" i="2"/>
  <c r="J160" i="2"/>
  <c r="G160" i="2"/>
  <c r="D160" i="2"/>
  <c r="AV159" i="2"/>
  <c r="AU159" i="2"/>
  <c r="AT159" i="2"/>
  <c r="AS159" i="2"/>
  <c r="AS158" i="2" s="1"/>
  <c r="AR159" i="2"/>
  <c r="AQ159" i="2" s="1"/>
  <c r="AP159" i="2"/>
  <c r="AP158" i="2" s="1"/>
  <c r="AO159" i="2"/>
  <c r="AN159" i="2" s="1"/>
  <c r="AM159" i="2"/>
  <c r="AL159" i="2"/>
  <c r="AL158" i="2" s="1"/>
  <c r="AJ159" i="2"/>
  <c r="AI159" i="2"/>
  <c r="AH159" i="2"/>
  <c r="AG159" i="2"/>
  <c r="AF159" i="2"/>
  <c r="AE159" i="2" s="1"/>
  <c r="AD159" i="2"/>
  <c r="AD158" i="2" s="1"/>
  <c r="AC159" i="2"/>
  <c r="AB159" i="2" s="1"/>
  <c r="X159" i="2"/>
  <c r="W159" i="2"/>
  <c r="V159" i="2"/>
  <c r="U159" i="2"/>
  <c r="T159" i="2"/>
  <c r="S159" i="2" s="1"/>
  <c r="R159" i="2"/>
  <c r="R158" i="2" s="1"/>
  <c r="Q159" i="2"/>
  <c r="O159" i="2"/>
  <c r="N159" i="2"/>
  <c r="N158" i="2" s="1"/>
  <c r="M159" i="2"/>
  <c r="L159" i="2"/>
  <c r="K159" i="2"/>
  <c r="J159" i="2"/>
  <c r="I159" i="2"/>
  <c r="H159" i="2"/>
  <c r="G159" i="2"/>
  <c r="F159" i="2"/>
  <c r="F158" i="2" s="1"/>
  <c r="E159" i="2"/>
  <c r="E158" i="2" s="1"/>
  <c r="AV158" i="2"/>
  <c r="AU158" i="2"/>
  <c r="AR158" i="2"/>
  <c r="AO158" i="2"/>
  <c r="AN158" i="2" s="1"/>
  <c r="AJ158" i="2"/>
  <c r="AI158" i="2"/>
  <c r="AH158" i="2" s="1"/>
  <c r="AF158" i="2"/>
  <c r="AC158" i="2"/>
  <c r="AB158" i="2"/>
  <c r="X158" i="2"/>
  <c r="W158" i="2"/>
  <c r="V158" i="2" s="1"/>
  <c r="U158" i="2"/>
  <c r="T158" i="2"/>
  <c r="K158" i="2"/>
  <c r="I158" i="2"/>
  <c r="H158" i="2"/>
  <c r="AY156" i="2"/>
  <c r="AX156" i="2"/>
  <c r="AT156" i="2"/>
  <c r="AQ156" i="2"/>
  <c r="AN156" i="2"/>
  <c r="AM156" i="2"/>
  <c r="AL156" i="2"/>
  <c r="AK156" i="2"/>
  <c r="AH156" i="2"/>
  <c r="AE156" i="2"/>
  <c r="AB156" i="2"/>
  <c r="AA156" i="2"/>
  <c r="Z156" i="2"/>
  <c r="Y156" i="2" s="1"/>
  <c r="V156" i="2"/>
  <c r="S156" i="2"/>
  <c r="P156" i="2"/>
  <c r="O156" i="2"/>
  <c r="N156" i="2"/>
  <c r="M156" i="2"/>
  <c r="J156" i="2"/>
  <c r="G156" i="2"/>
  <c r="D156" i="2"/>
  <c r="AY155" i="2"/>
  <c r="AX155" i="2"/>
  <c r="AW155" i="2" s="1"/>
  <c r="AT155" i="2"/>
  <c r="AQ155" i="2"/>
  <c r="AN155" i="2"/>
  <c r="AM155" i="2"/>
  <c r="AL155" i="2"/>
  <c r="AK155" i="2"/>
  <c r="AH155" i="2"/>
  <c r="AE155" i="2"/>
  <c r="AB155" i="2"/>
  <c r="AA155" i="2"/>
  <c r="BB155" i="2" s="1"/>
  <c r="Z155" i="2"/>
  <c r="V155" i="2"/>
  <c r="S155" i="2"/>
  <c r="P155" i="2"/>
  <c r="O155" i="2"/>
  <c r="N155" i="2"/>
  <c r="M155" i="2"/>
  <c r="J155" i="2"/>
  <c r="G155" i="2"/>
  <c r="D155" i="2"/>
  <c r="AY154" i="2"/>
  <c r="AX154" i="2"/>
  <c r="AW154" i="2" s="1"/>
  <c r="AT154" i="2"/>
  <c r="AQ154" i="2"/>
  <c r="AN154" i="2"/>
  <c r="AM154" i="2"/>
  <c r="AL154" i="2"/>
  <c r="AK154" i="2" s="1"/>
  <c r="AH154" i="2"/>
  <c r="AE154" i="2"/>
  <c r="AB154" i="2"/>
  <c r="AA154" i="2"/>
  <c r="Z154" i="2"/>
  <c r="BA154" i="2" s="1"/>
  <c r="AZ154" i="2" s="1"/>
  <c r="Y154" i="2"/>
  <c r="V154" i="2"/>
  <c r="S154" i="2"/>
  <c r="P154" i="2"/>
  <c r="O154" i="2"/>
  <c r="BB154" i="2" s="1"/>
  <c r="N154" i="2"/>
  <c r="J154" i="2"/>
  <c r="G154" i="2"/>
  <c r="D154" i="2"/>
  <c r="AY153" i="2"/>
  <c r="AX153" i="2"/>
  <c r="AW153" i="2"/>
  <c r="AT153" i="2"/>
  <c r="AQ153" i="2"/>
  <c r="AN153" i="2"/>
  <c r="AM153" i="2"/>
  <c r="AL153" i="2"/>
  <c r="AK153" i="2" s="1"/>
  <c r="AH153" i="2"/>
  <c r="AE153" i="2"/>
  <c r="AB153" i="2"/>
  <c r="AA153" i="2"/>
  <c r="Z153" i="2"/>
  <c r="Y153" i="2"/>
  <c r="V153" i="2"/>
  <c r="S153" i="2"/>
  <c r="P153" i="2"/>
  <c r="O153" i="2"/>
  <c r="BB153" i="2" s="1"/>
  <c r="N153" i="2"/>
  <c r="J153" i="2"/>
  <c r="G153" i="2"/>
  <c r="D153" i="2"/>
  <c r="AY152" i="2"/>
  <c r="AU152" i="2"/>
  <c r="AR152" i="2"/>
  <c r="AO152" i="2"/>
  <c r="AM152" i="2"/>
  <c r="AL152" i="2"/>
  <c r="AK152" i="2"/>
  <c r="AH152" i="2"/>
  <c r="AE152" i="2"/>
  <c r="AB152" i="2"/>
  <c r="AA152" i="2"/>
  <c r="BB152" i="2" s="1"/>
  <c r="Z152" i="2"/>
  <c r="V152" i="2"/>
  <c r="S152" i="2"/>
  <c r="P152" i="2"/>
  <c r="O152" i="2"/>
  <c r="N152" i="2"/>
  <c r="M152" i="2"/>
  <c r="J152" i="2"/>
  <c r="G152" i="2"/>
  <c r="D152" i="2"/>
  <c r="AY151" i="2"/>
  <c r="AY149" i="2" s="1"/>
  <c r="AX151" i="2"/>
  <c r="AT151" i="2"/>
  <c r="AQ151" i="2"/>
  <c r="AN151" i="2"/>
  <c r="AM151" i="2"/>
  <c r="AL151" i="2"/>
  <c r="AK151" i="2"/>
  <c r="AH151" i="2"/>
  <c r="AE151" i="2"/>
  <c r="AB151" i="2"/>
  <c r="AA151" i="2"/>
  <c r="Z151" i="2"/>
  <c r="V151" i="2"/>
  <c r="S151" i="2"/>
  <c r="P151" i="2"/>
  <c r="O151" i="2"/>
  <c r="N151" i="2"/>
  <c r="M151" i="2"/>
  <c r="J151" i="2"/>
  <c r="G151" i="2"/>
  <c r="D151" i="2"/>
  <c r="AY150" i="2"/>
  <c r="AX150" i="2"/>
  <c r="AW150" i="2"/>
  <c r="AT150" i="2"/>
  <c r="AQ150" i="2"/>
  <c r="AN150" i="2"/>
  <c r="AM150" i="2"/>
  <c r="AM149" i="2" s="1"/>
  <c r="AL150" i="2"/>
  <c r="AK150" i="2" s="1"/>
  <c r="AH150" i="2"/>
  <c r="AE150" i="2"/>
  <c r="AB150" i="2"/>
  <c r="AA150" i="2"/>
  <c r="Z150" i="2"/>
  <c r="Z149" i="2" s="1"/>
  <c r="V150" i="2"/>
  <c r="S150" i="2"/>
  <c r="P150" i="2"/>
  <c r="O150" i="2"/>
  <c r="N150" i="2"/>
  <c r="M150" i="2" s="1"/>
  <c r="J150" i="2"/>
  <c r="G150" i="2"/>
  <c r="G149" i="2" s="1"/>
  <c r="D150" i="2"/>
  <c r="AV149" i="2"/>
  <c r="AU149" i="2"/>
  <c r="AT149" i="2" s="1"/>
  <c r="AS149" i="2"/>
  <c r="AR149" i="2"/>
  <c r="AQ149" i="2" s="1"/>
  <c r="AP149" i="2"/>
  <c r="AO149" i="2"/>
  <c r="AN149" i="2"/>
  <c r="AJ149" i="2"/>
  <c r="AI149" i="2"/>
  <c r="AH149" i="2" s="1"/>
  <c r="AG149" i="2"/>
  <c r="AF149" i="2"/>
  <c r="AE149" i="2" s="1"/>
  <c r="AD149" i="2"/>
  <c r="AC149" i="2"/>
  <c r="AB149" i="2"/>
  <c r="X149" i="2"/>
  <c r="W149" i="2"/>
  <c r="V149" i="2" s="1"/>
  <c r="U149" i="2"/>
  <c r="T149" i="2"/>
  <c r="S149" i="2" s="1"/>
  <c r="R149" i="2"/>
  <c r="Q149" i="2"/>
  <c r="P149" i="2"/>
  <c r="L149" i="2"/>
  <c r="K149" i="2"/>
  <c r="J149" i="2" s="1"/>
  <c r="I149" i="2"/>
  <c r="H149" i="2"/>
  <c r="F149" i="2"/>
  <c r="E149" i="2"/>
  <c r="D149" i="2"/>
  <c r="AY148" i="2"/>
  <c r="AX148" i="2"/>
  <c r="AW148" i="2" s="1"/>
  <c r="AT148" i="2"/>
  <c r="AQ148" i="2"/>
  <c r="AN148" i="2"/>
  <c r="AM148" i="2"/>
  <c r="AL148" i="2"/>
  <c r="AL146" i="2" s="1"/>
  <c r="AK146" i="2" s="1"/>
  <c r="AK148" i="2"/>
  <c r="AH148" i="2"/>
  <c r="AE148" i="2"/>
  <c r="AB148" i="2"/>
  <c r="AA148" i="2"/>
  <c r="BB148" i="2" s="1"/>
  <c r="Z148" i="2"/>
  <c r="V148" i="2"/>
  <c r="S148" i="2"/>
  <c r="P148" i="2"/>
  <c r="O148" i="2"/>
  <c r="N148" i="2"/>
  <c r="M148" i="2"/>
  <c r="J148" i="2"/>
  <c r="G148" i="2"/>
  <c r="D148" i="2"/>
  <c r="D146" i="2" s="1"/>
  <c r="AY147" i="2"/>
  <c r="AY146" i="2" s="1"/>
  <c r="AX147" i="2"/>
  <c r="AT147" i="2"/>
  <c r="AQ147" i="2"/>
  <c r="AN147" i="2"/>
  <c r="AM147" i="2"/>
  <c r="AM146" i="2" s="1"/>
  <c r="AL147" i="2"/>
  <c r="AK147" i="2"/>
  <c r="AH147" i="2"/>
  <c r="AE147" i="2"/>
  <c r="AB147" i="2"/>
  <c r="AA147" i="2"/>
  <c r="Z147" i="2"/>
  <c r="V147" i="2"/>
  <c r="S147" i="2"/>
  <c r="P147" i="2"/>
  <c r="O147" i="2"/>
  <c r="O146" i="2" s="1"/>
  <c r="N147" i="2"/>
  <c r="M147" i="2"/>
  <c r="J147" i="2"/>
  <c r="G147" i="2"/>
  <c r="G146" i="2" s="1"/>
  <c r="D147" i="2"/>
  <c r="AX146" i="2"/>
  <c r="AW146" i="2" s="1"/>
  <c r="AV146" i="2"/>
  <c r="AU146" i="2"/>
  <c r="AT146" i="2"/>
  <c r="AS146" i="2"/>
  <c r="AR146" i="2"/>
  <c r="AQ146" i="2" s="1"/>
  <c r="AP146" i="2"/>
  <c r="AO146" i="2"/>
  <c r="AN146" i="2" s="1"/>
  <c r="AJ146" i="2"/>
  <c r="AI146" i="2"/>
  <c r="AH146" i="2"/>
  <c r="AG146" i="2"/>
  <c r="AF146" i="2"/>
  <c r="AE146" i="2" s="1"/>
  <c r="AD146" i="2"/>
  <c r="AC146" i="2"/>
  <c r="X146" i="2"/>
  <c r="W146" i="2"/>
  <c r="V146" i="2"/>
  <c r="U146" i="2"/>
  <c r="T146" i="2"/>
  <c r="S146" i="2" s="1"/>
  <c r="R146" i="2"/>
  <c r="Q146" i="2"/>
  <c r="P146" i="2" s="1"/>
  <c r="N146" i="2"/>
  <c r="M146" i="2"/>
  <c r="L146" i="2"/>
  <c r="K146" i="2"/>
  <c r="J146" i="2"/>
  <c r="I146" i="2"/>
  <c r="H146" i="2"/>
  <c r="F146" i="2"/>
  <c r="E146" i="2"/>
  <c r="AY145" i="2"/>
  <c r="AX145" i="2"/>
  <c r="AW145" i="2"/>
  <c r="AT145" i="2"/>
  <c r="AQ145" i="2"/>
  <c r="AN145" i="2"/>
  <c r="AM145" i="2"/>
  <c r="AM143" i="2" s="1"/>
  <c r="AL145" i="2"/>
  <c r="AH145" i="2"/>
  <c r="AE145" i="2"/>
  <c r="AB145" i="2"/>
  <c r="AA145" i="2"/>
  <c r="Z145" i="2"/>
  <c r="Y145" i="2"/>
  <c r="V145" i="2"/>
  <c r="S145" i="2"/>
  <c r="P145" i="2"/>
  <c r="O145" i="2"/>
  <c r="N145" i="2"/>
  <c r="M145" i="2" s="1"/>
  <c r="J145" i="2"/>
  <c r="G145" i="2"/>
  <c r="D145" i="2"/>
  <c r="AY144" i="2"/>
  <c r="AX144" i="2"/>
  <c r="AW144" i="2" s="1"/>
  <c r="AT144" i="2"/>
  <c r="AQ144" i="2"/>
  <c r="AN144" i="2"/>
  <c r="AM144" i="2"/>
  <c r="AL144" i="2"/>
  <c r="AK144" i="2"/>
  <c r="AH144" i="2"/>
  <c r="AE144" i="2"/>
  <c r="AB144" i="2"/>
  <c r="AA144" i="2"/>
  <c r="BB144" i="2" s="1"/>
  <c r="Z144" i="2"/>
  <c r="V144" i="2"/>
  <c r="S144" i="2"/>
  <c r="P144" i="2"/>
  <c r="O144" i="2"/>
  <c r="N144" i="2"/>
  <c r="M144" i="2"/>
  <c r="J144" i="2"/>
  <c r="G144" i="2"/>
  <c r="D144" i="2"/>
  <c r="AY143" i="2"/>
  <c r="AX143" i="2"/>
  <c r="AV143" i="2"/>
  <c r="AU143" i="2"/>
  <c r="AT143" i="2"/>
  <c r="AS143" i="2"/>
  <c r="AR143" i="2"/>
  <c r="AQ143" i="2"/>
  <c r="AP143" i="2"/>
  <c r="AO143" i="2"/>
  <c r="AL143" i="2"/>
  <c r="AJ143" i="2"/>
  <c r="AI143" i="2"/>
  <c r="AH143" i="2"/>
  <c r="AG143" i="2"/>
  <c r="AF143" i="2"/>
  <c r="AE143" i="2"/>
  <c r="AD143" i="2"/>
  <c r="AC143" i="2"/>
  <c r="AB143" i="2" s="1"/>
  <c r="AA143" i="2"/>
  <c r="Z143" i="2"/>
  <c r="X143" i="2"/>
  <c r="W143" i="2"/>
  <c r="V143" i="2"/>
  <c r="U143" i="2"/>
  <c r="T143" i="2"/>
  <c r="S143" i="2"/>
  <c r="R143" i="2"/>
  <c r="Q143" i="2"/>
  <c r="L143" i="2"/>
  <c r="K143" i="2"/>
  <c r="J143" i="2"/>
  <c r="I143" i="2"/>
  <c r="H143" i="2"/>
  <c r="G143" i="2"/>
  <c r="F143" i="2"/>
  <c r="E143" i="2"/>
  <c r="AY142" i="2"/>
  <c r="AX142" i="2"/>
  <c r="AW142" i="2"/>
  <c r="AT142" i="2"/>
  <c r="AQ142" i="2"/>
  <c r="AN142" i="2"/>
  <c r="AM142" i="2"/>
  <c r="AL142" i="2"/>
  <c r="AK142" i="2" s="1"/>
  <c r="AH142" i="2"/>
  <c r="AE142" i="2"/>
  <c r="AB142" i="2"/>
  <c r="AA142" i="2"/>
  <c r="Z142" i="2"/>
  <c r="Y142" i="2" s="1"/>
  <c r="V142" i="2"/>
  <c r="S142" i="2"/>
  <c r="P142" i="2"/>
  <c r="O142" i="2"/>
  <c r="BB142" i="2" s="1"/>
  <c r="N142" i="2"/>
  <c r="M142" i="2" s="1"/>
  <c r="J142" i="2"/>
  <c r="G142" i="2"/>
  <c r="D142" i="2"/>
  <c r="AY141" i="2"/>
  <c r="AW141" i="2" s="1"/>
  <c r="AX141" i="2"/>
  <c r="AT141" i="2"/>
  <c r="AQ141" i="2"/>
  <c r="AN141" i="2"/>
  <c r="AM141" i="2"/>
  <c r="AM140" i="2" s="1"/>
  <c r="AL141" i="2"/>
  <c r="AL140" i="2" s="1"/>
  <c r="AK141" i="2"/>
  <c r="AH141" i="2"/>
  <c r="AE141" i="2"/>
  <c r="AB141" i="2"/>
  <c r="AA141" i="2"/>
  <c r="Y141" i="2" s="1"/>
  <c r="Z141" i="2"/>
  <c r="V141" i="2"/>
  <c r="S141" i="2"/>
  <c r="P141" i="2"/>
  <c r="O141" i="2"/>
  <c r="N141" i="2"/>
  <c r="BA141" i="2" s="1"/>
  <c r="M141" i="2"/>
  <c r="J141" i="2"/>
  <c r="G141" i="2"/>
  <c r="D141" i="2"/>
  <c r="D140" i="2" s="1"/>
  <c r="AX140" i="2"/>
  <c r="AV140" i="2"/>
  <c r="AT140" i="2" s="1"/>
  <c r="AU140" i="2"/>
  <c r="AS140" i="2"/>
  <c r="AR140" i="2"/>
  <c r="AQ140" i="2" s="1"/>
  <c r="AP140" i="2"/>
  <c r="AO140" i="2"/>
  <c r="AN140" i="2"/>
  <c r="AJ140" i="2"/>
  <c r="AI140" i="2"/>
  <c r="AH140" i="2" s="1"/>
  <c r="AG140" i="2"/>
  <c r="AF140" i="2"/>
  <c r="AE140" i="2"/>
  <c r="AD140" i="2"/>
  <c r="AC140" i="2"/>
  <c r="AB140" i="2"/>
  <c r="AA140" i="2"/>
  <c r="X140" i="2"/>
  <c r="W140" i="2"/>
  <c r="V140" i="2"/>
  <c r="U140" i="2"/>
  <c r="T140" i="2"/>
  <c r="S140" i="2"/>
  <c r="R140" i="2"/>
  <c r="P140" i="2" s="1"/>
  <c r="Q140" i="2"/>
  <c r="O140" i="2"/>
  <c r="N140" i="2"/>
  <c r="M140" i="2" s="1"/>
  <c r="L140" i="2"/>
  <c r="K140" i="2"/>
  <c r="J140" i="2"/>
  <c r="I140" i="2"/>
  <c r="H140" i="2"/>
  <c r="G140" i="2"/>
  <c r="F140" i="2"/>
  <c r="E140" i="2"/>
  <c r="AY139" i="2"/>
  <c r="AU139" i="2"/>
  <c r="AX139" i="2" s="1"/>
  <c r="AR139" i="2"/>
  <c r="AO139" i="2"/>
  <c r="AO136" i="2" s="1"/>
  <c r="AO135" i="2" s="1"/>
  <c r="AN139" i="2"/>
  <c r="AN136" i="2" s="1"/>
  <c r="AM139" i="2"/>
  <c r="AK139" i="2" s="1"/>
  <c r="AL139" i="2"/>
  <c r="AH139" i="2"/>
  <c r="AE139" i="2"/>
  <c r="AB139" i="2"/>
  <c r="AA139" i="2"/>
  <c r="Z139" i="2"/>
  <c r="Y139" i="2"/>
  <c r="V139" i="2"/>
  <c r="S139" i="2"/>
  <c r="P139" i="2"/>
  <c r="P136" i="2" s="1"/>
  <c r="O139" i="2"/>
  <c r="M139" i="2" s="1"/>
  <c r="N139" i="2"/>
  <c r="J139" i="2"/>
  <c r="G139" i="2"/>
  <c r="D139" i="2"/>
  <c r="AY138" i="2"/>
  <c r="AX138" i="2"/>
  <c r="AW138" i="2"/>
  <c r="AT138" i="2"/>
  <c r="AQ138" i="2"/>
  <c r="AN138" i="2"/>
  <c r="AM138" i="2"/>
  <c r="AL138" i="2"/>
  <c r="AK138" i="2" s="1"/>
  <c r="AH138" i="2"/>
  <c r="AE138" i="2"/>
  <c r="AB138" i="2"/>
  <c r="AA138" i="2"/>
  <c r="Z138" i="2"/>
  <c r="Y138" i="2"/>
  <c r="V138" i="2"/>
  <c r="S138" i="2"/>
  <c r="P138" i="2"/>
  <c r="O138" i="2"/>
  <c r="BB138" i="2" s="1"/>
  <c r="N138" i="2"/>
  <c r="BA138" i="2" s="1"/>
  <c r="J138" i="2"/>
  <c r="G138" i="2"/>
  <c r="D138" i="2"/>
  <c r="AY137" i="2"/>
  <c r="AW137" i="2" s="1"/>
  <c r="AW136" i="2" s="1"/>
  <c r="AX137" i="2"/>
  <c r="AT137" i="2"/>
  <c r="AQ137" i="2"/>
  <c r="AQ136" i="2" s="1"/>
  <c r="AN137" i="2"/>
  <c r="AM137" i="2"/>
  <c r="AL137" i="2"/>
  <c r="AK137" i="2"/>
  <c r="AK136" i="2" s="1"/>
  <c r="AH137" i="2"/>
  <c r="AE137" i="2"/>
  <c r="AB137" i="2"/>
  <c r="AB136" i="2" s="1"/>
  <c r="AA137" i="2"/>
  <c r="Y137" i="2" s="1"/>
  <c r="Y136" i="2" s="1"/>
  <c r="Z137" i="2"/>
  <c r="V137" i="2"/>
  <c r="S137" i="2"/>
  <c r="S136" i="2" s="1"/>
  <c r="P137" i="2"/>
  <c r="O137" i="2"/>
  <c r="BB137" i="2" s="1"/>
  <c r="N137" i="2"/>
  <c r="BA137" i="2" s="1"/>
  <c r="M137" i="2"/>
  <c r="J137" i="2"/>
  <c r="G137" i="2"/>
  <c r="D137" i="2"/>
  <c r="D136" i="2" s="1"/>
  <c r="AV136" i="2"/>
  <c r="AV135" i="2" s="1"/>
  <c r="AU136" i="2"/>
  <c r="AU135" i="2" s="1"/>
  <c r="AT135" i="2" s="1"/>
  <c r="AT136" i="2"/>
  <c r="AS136" i="2"/>
  <c r="AR136" i="2"/>
  <c r="AR135" i="2" s="1"/>
  <c r="AQ135" i="2" s="1"/>
  <c r="AP136" i="2"/>
  <c r="AP135" i="2" s="1"/>
  <c r="AM136" i="2"/>
  <c r="AL136" i="2"/>
  <c r="AJ136" i="2"/>
  <c r="AJ135" i="2" s="1"/>
  <c r="AI136" i="2"/>
  <c r="AI135" i="2" s="1"/>
  <c r="AH135" i="2" s="1"/>
  <c r="AH136" i="2"/>
  <c r="AG136" i="2"/>
  <c r="AF136" i="2"/>
  <c r="AF135" i="2" s="1"/>
  <c r="AE135" i="2" s="1"/>
  <c r="AE136" i="2"/>
  <c r="AD136" i="2"/>
  <c r="AD135" i="2" s="1"/>
  <c r="AC136" i="2"/>
  <c r="Z136" i="2"/>
  <c r="X136" i="2"/>
  <c r="X135" i="2" s="1"/>
  <c r="W136" i="2"/>
  <c r="W135" i="2" s="1"/>
  <c r="V136" i="2"/>
  <c r="U136" i="2"/>
  <c r="T136" i="2"/>
  <c r="T135" i="2" s="1"/>
  <c r="S135" i="2" s="1"/>
  <c r="R136" i="2"/>
  <c r="R135" i="2" s="1"/>
  <c r="Q136" i="2"/>
  <c r="O136" i="2"/>
  <c r="N136" i="2"/>
  <c r="L136" i="2"/>
  <c r="L135" i="2" s="1"/>
  <c r="K136" i="2"/>
  <c r="K135" i="2" s="1"/>
  <c r="J135" i="2" s="1"/>
  <c r="J136" i="2"/>
  <c r="I136" i="2"/>
  <c r="H136" i="2"/>
  <c r="H135" i="2" s="1"/>
  <c r="G136" i="2"/>
  <c r="G135" i="2" s="1"/>
  <c r="F136" i="2"/>
  <c r="F135" i="2" s="1"/>
  <c r="E136" i="2"/>
  <c r="AS135" i="2"/>
  <c r="AG135" i="2"/>
  <c r="AC135" i="2"/>
  <c r="AB135" i="2" s="1"/>
  <c r="U135" i="2"/>
  <c r="Q135" i="2"/>
  <c r="P135" i="2" s="1"/>
  <c r="I135" i="2"/>
  <c r="E135" i="2"/>
  <c r="AY133" i="2"/>
  <c r="AX133" i="2"/>
  <c r="AW133" i="2"/>
  <c r="AT133" i="2"/>
  <c r="AQ133" i="2"/>
  <c r="AN133" i="2"/>
  <c r="AM133" i="2"/>
  <c r="AL133" i="2"/>
  <c r="AK133" i="2" s="1"/>
  <c r="AH133" i="2"/>
  <c r="AE133" i="2"/>
  <c r="AB133" i="2"/>
  <c r="AA133" i="2"/>
  <c r="Z133" i="2"/>
  <c r="Y133" i="2"/>
  <c r="V133" i="2"/>
  <c r="S133" i="2"/>
  <c r="P133" i="2"/>
  <c r="O133" i="2"/>
  <c r="BB133" i="2" s="1"/>
  <c r="N133" i="2"/>
  <c r="BA133" i="2" s="1"/>
  <c r="AZ133" i="2" s="1"/>
  <c r="J133" i="2"/>
  <c r="G133" i="2"/>
  <c r="D133" i="2"/>
  <c r="AY132" i="2"/>
  <c r="AW132" i="2" s="1"/>
  <c r="AX132" i="2"/>
  <c r="AT132" i="2"/>
  <c r="AQ132" i="2"/>
  <c r="AN132" i="2"/>
  <c r="AM132" i="2"/>
  <c r="AL132" i="2"/>
  <c r="AK132" i="2"/>
  <c r="AH132" i="2"/>
  <c r="AE132" i="2"/>
  <c r="AB132" i="2"/>
  <c r="AA132" i="2"/>
  <c r="Y132" i="2" s="1"/>
  <c r="Z132" i="2"/>
  <c r="V132" i="2"/>
  <c r="S132" i="2"/>
  <c r="P132" i="2"/>
  <c r="O132" i="2"/>
  <c r="BB132" i="2" s="1"/>
  <c r="N132" i="2"/>
  <c r="BA132" i="2" s="1"/>
  <c r="AZ132" i="2" s="1"/>
  <c r="M132" i="2"/>
  <c r="J132" i="2"/>
  <c r="G132" i="2"/>
  <c r="D132" i="2"/>
  <c r="BB131" i="2"/>
  <c r="AY131" i="2"/>
  <c r="AX131" i="2"/>
  <c r="AW131" i="2" s="1"/>
  <c r="AT131" i="2"/>
  <c r="AQ131" i="2"/>
  <c r="AN131" i="2"/>
  <c r="AN128" i="2" s="1"/>
  <c r="AM131" i="2"/>
  <c r="AL131" i="2"/>
  <c r="AK131" i="2"/>
  <c r="AH131" i="2"/>
  <c r="AE131" i="2"/>
  <c r="AB131" i="2"/>
  <c r="AA131" i="2"/>
  <c r="Z131" i="2"/>
  <c r="Y131" i="2" s="1"/>
  <c r="V131" i="2"/>
  <c r="S131" i="2"/>
  <c r="P131" i="2"/>
  <c r="P128" i="2" s="1"/>
  <c r="O131" i="2"/>
  <c r="N131" i="2"/>
  <c r="BA131" i="2" s="1"/>
  <c r="AZ131" i="2" s="1"/>
  <c r="M131" i="2"/>
  <c r="J131" i="2"/>
  <c r="G131" i="2"/>
  <c r="D131" i="2"/>
  <c r="BA130" i="2"/>
  <c r="AY130" i="2"/>
  <c r="AX130" i="2"/>
  <c r="AW130" i="2"/>
  <c r="AT130" i="2"/>
  <c r="AQ130" i="2"/>
  <c r="AN130" i="2"/>
  <c r="AM130" i="2"/>
  <c r="AK130" i="2" s="1"/>
  <c r="AL130" i="2"/>
  <c r="AH130" i="2"/>
  <c r="AE130" i="2"/>
  <c r="AB130" i="2"/>
  <c r="AA130" i="2"/>
  <c r="Z130" i="2"/>
  <c r="Y130" i="2"/>
  <c r="V130" i="2"/>
  <c r="S130" i="2"/>
  <c r="P130" i="2"/>
  <c r="O130" i="2"/>
  <c r="M130" i="2" s="1"/>
  <c r="N130" i="2"/>
  <c r="J130" i="2"/>
  <c r="G130" i="2"/>
  <c r="D130" i="2"/>
  <c r="AY129" i="2"/>
  <c r="AX129" i="2"/>
  <c r="AW129" i="2"/>
  <c r="AW128" i="2" s="1"/>
  <c r="AT129" i="2"/>
  <c r="AT128" i="2" s="1"/>
  <c r="AQ129" i="2"/>
  <c r="AN129" i="2"/>
  <c r="AM129" i="2"/>
  <c r="AL129" i="2"/>
  <c r="AK129" i="2" s="1"/>
  <c r="AK128" i="2" s="1"/>
  <c r="AH129" i="2"/>
  <c r="AH128" i="2" s="1"/>
  <c r="AE129" i="2"/>
  <c r="AB129" i="2"/>
  <c r="AB128" i="2" s="1"/>
  <c r="AA129" i="2"/>
  <c r="Z129" i="2"/>
  <c r="Z128" i="2" s="1"/>
  <c r="Y129" i="2"/>
  <c r="Y128" i="2" s="1"/>
  <c r="V129" i="2"/>
  <c r="V128" i="2" s="1"/>
  <c r="S129" i="2"/>
  <c r="P129" i="2"/>
  <c r="O129" i="2"/>
  <c r="BB129" i="2" s="1"/>
  <c r="N129" i="2"/>
  <c r="BA129" i="2" s="1"/>
  <c r="J129" i="2"/>
  <c r="J128" i="2" s="1"/>
  <c r="G129" i="2"/>
  <c r="D129" i="2"/>
  <c r="D128" i="2" s="1"/>
  <c r="AY128" i="2"/>
  <c r="AV128" i="2"/>
  <c r="AU128" i="2"/>
  <c r="AS128" i="2"/>
  <c r="AR128" i="2"/>
  <c r="AQ128" i="2"/>
  <c r="AP128" i="2"/>
  <c r="AO128" i="2"/>
  <c r="AX128" i="2" s="1"/>
  <c r="AM128" i="2"/>
  <c r="AJ128" i="2"/>
  <c r="AI128" i="2"/>
  <c r="AG128" i="2"/>
  <c r="AF128" i="2"/>
  <c r="AE128" i="2"/>
  <c r="AD128" i="2"/>
  <c r="AC128" i="2"/>
  <c r="AA128" i="2"/>
  <c r="X128" i="2"/>
  <c r="W128" i="2"/>
  <c r="U128" i="2"/>
  <c r="T128" i="2"/>
  <c r="S128" i="2"/>
  <c r="R128" i="2"/>
  <c r="Q128" i="2"/>
  <c r="O128" i="2"/>
  <c r="L128" i="2"/>
  <c r="K128" i="2"/>
  <c r="I128" i="2"/>
  <c r="H128" i="2"/>
  <c r="G128" i="2"/>
  <c r="F128" i="2"/>
  <c r="E128" i="2"/>
  <c r="BB127" i="2"/>
  <c r="AY127" i="2"/>
  <c r="AX127" i="2"/>
  <c r="AW127" i="2" s="1"/>
  <c r="AT127" i="2"/>
  <c r="AQ127" i="2"/>
  <c r="AN127" i="2"/>
  <c r="AM127" i="2"/>
  <c r="AL127" i="2"/>
  <c r="AK127" i="2"/>
  <c r="AH127" i="2"/>
  <c r="AE127" i="2"/>
  <c r="AB127" i="2"/>
  <c r="AA127" i="2"/>
  <c r="Z127" i="2"/>
  <c r="Y127" i="2" s="1"/>
  <c r="V127" i="2"/>
  <c r="S127" i="2"/>
  <c r="P127" i="2"/>
  <c r="O127" i="2"/>
  <c r="N127" i="2"/>
  <c r="BA127" i="2" s="1"/>
  <c r="AZ127" i="2" s="1"/>
  <c r="M127" i="2"/>
  <c r="J127" i="2"/>
  <c r="G127" i="2"/>
  <c r="D127" i="2"/>
  <c r="BA126" i="2"/>
  <c r="BA125" i="2" s="1"/>
  <c r="AY126" i="2"/>
  <c r="AY125" i="2" s="1"/>
  <c r="AX126" i="2"/>
  <c r="AX125" i="2" s="1"/>
  <c r="AW126" i="2"/>
  <c r="AT126" i="2"/>
  <c r="AQ126" i="2"/>
  <c r="AN126" i="2"/>
  <c r="AM126" i="2"/>
  <c r="AK126" i="2" s="1"/>
  <c r="AL126" i="2"/>
  <c r="AH126" i="2"/>
  <c r="AE126" i="2"/>
  <c r="AB126" i="2"/>
  <c r="AA126" i="2"/>
  <c r="AA125" i="2" s="1"/>
  <c r="Z126" i="2"/>
  <c r="Z125" i="2" s="1"/>
  <c r="Y125" i="2" s="1"/>
  <c r="Y126" i="2"/>
  <c r="V126" i="2"/>
  <c r="S126" i="2"/>
  <c r="P126" i="2"/>
  <c r="O126" i="2"/>
  <c r="M126" i="2" s="1"/>
  <c r="N126" i="2"/>
  <c r="J126" i="2"/>
  <c r="G126" i="2"/>
  <c r="G125" i="2" s="1"/>
  <c r="D126" i="2"/>
  <c r="AV125" i="2"/>
  <c r="AT125" i="2" s="1"/>
  <c r="AU125" i="2"/>
  <c r="AS125" i="2"/>
  <c r="AR125" i="2"/>
  <c r="AQ125" i="2" s="1"/>
  <c r="AP125" i="2"/>
  <c r="AO125" i="2"/>
  <c r="AN125" i="2"/>
  <c r="AL125" i="2"/>
  <c r="AJ125" i="2"/>
  <c r="AH125" i="2" s="1"/>
  <c r="AI125" i="2"/>
  <c r="AG125" i="2"/>
  <c r="AF125" i="2"/>
  <c r="AE125" i="2" s="1"/>
  <c r="AD125" i="2"/>
  <c r="AC125" i="2"/>
  <c r="AB125" i="2"/>
  <c r="X125" i="2"/>
  <c r="V125" i="2" s="1"/>
  <c r="W125" i="2"/>
  <c r="U125" i="2"/>
  <c r="T125" i="2"/>
  <c r="S125" i="2" s="1"/>
  <c r="R125" i="2"/>
  <c r="Q125" i="2"/>
  <c r="P125" i="2"/>
  <c r="N125" i="2"/>
  <c r="L125" i="2"/>
  <c r="J125" i="2" s="1"/>
  <c r="K125" i="2"/>
  <c r="I125" i="2"/>
  <c r="H125" i="2"/>
  <c r="F125" i="2"/>
  <c r="E125" i="2"/>
  <c r="D125" i="2"/>
  <c r="AY124" i="2"/>
  <c r="AW124" i="2" s="1"/>
  <c r="AX124" i="2"/>
  <c r="AT124" i="2"/>
  <c r="AQ124" i="2"/>
  <c r="AN124" i="2"/>
  <c r="AM124" i="2"/>
  <c r="AL124" i="2"/>
  <c r="AK124" i="2"/>
  <c r="AH124" i="2"/>
  <c r="AE124" i="2"/>
  <c r="AB124" i="2"/>
  <c r="AA124" i="2"/>
  <c r="Y124" i="2" s="1"/>
  <c r="Z124" i="2"/>
  <c r="V124" i="2"/>
  <c r="S124" i="2"/>
  <c r="P124" i="2"/>
  <c r="O124" i="2"/>
  <c r="BB124" i="2" s="1"/>
  <c r="N124" i="2"/>
  <c r="BA124" i="2" s="1"/>
  <c r="M124" i="2"/>
  <c r="J124" i="2"/>
  <c r="G124" i="2"/>
  <c r="D124" i="2"/>
  <c r="BB123" i="2"/>
  <c r="AY123" i="2"/>
  <c r="AX123" i="2"/>
  <c r="AW123" i="2" s="1"/>
  <c r="AT123" i="2"/>
  <c r="AQ123" i="2"/>
  <c r="AN123" i="2"/>
  <c r="AM123" i="2"/>
  <c r="AL123" i="2"/>
  <c r="AK123" i="2"/>
  <c r="AH123" i="2"/>
  <c r="AE123" i="2"/>
  <c r="AB123" i="2"/>
  <c r="AA123" i="2"/>
  <c r="Z123" i="2"/>
  <c r="Y123" i="2" s="1"/>
  <c r="V123" i="2"/>
  <c r="S123" i="2"/>
  <c r="P123" i="2"/>
  <c r="O123" i="2"/>
  <c r="N123" i="2"/>
  <c r="BA123" i="2" s="1"/>
  <c r="AZ123" i="2" s="1"/>
  <c r="M123" i="2"/>
  <c r="J123" i="2"/>
  <c r="G123" i="2"/>
  <c r="D123" i="2"/>
  <c r="BA122" i="2"/>
  <c r="AY122" i="2"/>
  <c r="AX122" i="2"/>
  <c r="AW122" i="2"/>
  <c r="AT122" i="2"/>
  <c r="AQ122" i="2"/>
  <c r="AN122" i="2"/>
  <c r="AM122" i="2"/>
  <c r="AK122" i="2" s="1"/>
  <c r="AL122" i="2"/>
  <c r="AH122" i="2"/>
  <c r="AE122" i="2"/>
  <c r="AB122" i="2"/>
  <c r="AA122" i="2"/>
  <c r="Z122" i="2"/>
  <c r="Y122" i="2"/>
  <c r="V122" i="2"/>
  <c r="S122" i="2"/>
  <c r="P122" i="2"/>
  <c r="O122" i="2"/>
  <c r="M122" i="2" s="1"/>
  <c r="N122" i="2"/>
  <c r="J122" i="2"/>
  <c r="G122" i="2"/>
  <c r="D122" i="2"/>
  <c r="AY121" i="2"/>
  <c r="AX121" i="2"/>
  <c r="AX120" i="2" s="1"/>
  <c r="AW120" i="2" s="1"/>
  <c r="AW121" i="2"/>
  <c r="AT121" i="2"/>
  <c r="AQ121" i="2"/>
  <c r="AN121" i="2"/>
  <c r="AM121" i="2"/>
  <c r="AL121" i="2"/>
  <c r="AK121" i="2" s="1"/>
  <c r="AH121" i="2"/>
  <c r="AE121" i="2"/>
  <c r="AB121" i="2"/>
  <c r="AA121" i="2"/>
  <c r="Z121" i="2"/>
  <c r="Z120" i="2" s="1"/>
  <c r="Y120" i="2" s="1"/>
  <c r="Y121" i="2"/>
  <c r="V121" i="2"/>
  <c r="S121" i="2"/>
  <c r="P121" i="2"/>
  <c r="O121" i="2"/>
  <c r="BB121" i="2" s="1"/>
  <c r="N121" i="2"/>
  <c r="BA121" i="2" s="1"/>
  <c r="J121" i="2"/>
  <c r="G121" i="2"/>
  <c r="D121" i="2"/>
  <c r="D120" i="2" s="1"/>
  <c r="AY120" i="2"/>
  <c r="AV120" i="2"/>
  <c r="AU120" i="2"/>
  <c r="AT120" i="2" s="1"/>
  <c r="AS120" i="2"/>
  <c r="AR120" i="2"/>
  <c r="AQ120" i="2"/>
  <c r="AP120" i="2"/>
  <c r="AO120" i="2"/>
  <c r="AN120" i="2"/>
  <c r="AM120" i="2"/>
  <c r="AJ120" i="2"/>
  <c r="AI120" i="2"/>
  <c r="AH120" i="2" s="1"/>
  <c r="AG120" i="2"/>
  <c r="AF120" i="2"/>
  <c r="AE120" i="2"/>
  <c r="AD120" i="2"/>
  <c r="AC120" i="2"/>
  <c r="AB120" i="2"/>
  <c r="AA120" i="2"/>
  <c r="X120" i="2"/>
  <c r="W120" i="2"/>
  <c r="V120" i="2" s="1"/>
  <c r="U120" i="2"/>
  <c r="T120" i="2"/>
  <c r="S120" i="2"/>
  <c r="R120" i="2"/>
  <c r="Q120" i="2"/>
  <c r="P120" i="2"/>
  <c r="O120" i="2"/>
  <c r="L120" i="2"/>
  <c r="K120" i="2"/>
  <c r="J120" i="2" s="1"/>
  <c r="I120" i="2"/>
  <c r="H120" i="2"/>
  <c r="G120" i="2"/>
  <c r="F120" i="2"/>
  <c r="E120" i="2"/>
  <c r="BB119" i="2"/>
  <c r="AY119" i="2"/>
  <c r="AX119" i="2"/>
  <c r="AW119" i="2" s="1"/>
  <c r="AT119" i="2"/>
  <c r="AQ119" i="2"/>
  <c r="AN119" i="2"/>
  <c r="AM119" i="2"/>
  <c r="AL119" i="2"/>
  <c r="AK119" i="2"/>
  <c r="AH119" i="2"/>
  <c r="AE119" i="2"/>
  <c r="AB119" i="2"/>
  <c r="AA119" i="2"/>
  <c r="Z119" i="2"/>
  <c r="Y119" i="2" s="1"/>
  <c r="V119" i="2"/>
  <c r="S119" i="2"/>
  <c r="P119" i="2"/>
  <c r="O119" i="2"/>
  <c r="N119" i="2"/>
  <c r="BA119" i="2" s="1"/>
  <c r="AZ119" i="2" s="1"/>
  <c r="M119" i="2"/>
  <c r="J119" i="2"/>
  <c r="G119" i="2"/>
  <c r="D119" i="2"/>
  <c r="BA118" i="2"/>
  <c r="AY118" i="2"/>
  <c r="AX118" i="2"/>
  <c r="AW118" i="2"/>
  <c r="AT118" i="2"/>
  <c r="AQ118" i="2"/>
  <c r="AN118" i="2"/>
  <c r="AM118" i="2"/>
  <c r="AK118" i="2" s="1"/>
  <c r="AL118" i="2"/>
  <c r="AH118" i="2"/>
  <c r="AE118" i="2"/>
  <c r="AB118" i="2"/>
  <c r="AA118" i="2"/>
  <c r="Z118" i="2"/>
  <c r="Y118" i="2"/>
  <c r="V118" i="2"/>
  <c r="S118" i="2"/>
  <c r="P118" i="2"/>
  <c r="O118" i="2"/>
  <c r="M118" i="2" s="1"/>
  <c r="N118" i="2"/>
  <c r="J118" i="2"/>
  <c r="G118" i="2"/>
  <c r="G115" i="2" s="1"/>
  <c r="D118" i="2"/>
  <c r="AY117" i="2"/>
  <c r="AX117" i="2"/>
  <c r="AW117" i="2"/>
  <c r="AT117" i="2"/>
  <c r="AQ117" i="2"/>
  <c r="AN117" i="2"/>
  <c r="AM117" i="2"/>
  <c r="AL117" i="2"/>
  <c r="AK117" i="2" s="1"/>
  <c r="AH117" i="2"/>
  <c r="AE117" i="2"/>
  <c r="AB117" i="2"/>
  <c r="AA117" i="2"/>
  <c r="Z117" i="2"/>
  <c r="Y117" i="2"/>
  <c r="V117" i="2"/>
  <c r="S117" i="2"/>
  <c r="P117" i="2"/>
  <c r="O117" i="2"/>
  <c r="BB117" i="2" s="1"/>
  <c r="N117" i="2"/>
  <c r="BA117" i="2" s="1"/>
  <c r="J117" i="2"/>
  <c r="G117" i="2"/>
  <c r="D117" i="2"/>
  <c r="AY116" i="2"/>
  <c r="AW116" i="2" s="1"/>
  <c r="AX116" i="2"/>
  <c r="AT116" i="2"/>
  <c r="AQ116" i="2"/>
  <c r="AN116" i="2"/>
  <c r="AM116" i="2"/>
  <c r="AL116" i="2"/>
  <c r="AK116" i="2"/>
  <c r="AH116" i="2"/>
  <c r="AE116" i="2"/>
  <c r="AB116" i="2"/>
  <c r="AA116" i="2"/>
  <c r="Y116" i="2" s="1"/>
  <c r="Z116" i="2"/>
  <c r="V116" i="2"/>
  <c r="S116" i="2"/>
  <c r="P116" i="2"/>
  <c r="O116" i="2"/>
  <c r="BB116" i="2" s="1"/>
  <c r="N116" i="2"/>
  <c r="BA116" i="2" s="1"/>
  <c r="M116" i="2"/>
  <c r="J116" i="2"/>
  <c r="G116" i="2"/>
  <c r="D116" i="2"/>
  <c r="D115" i="2" s="1"/>
  <c r="D114" i="2" s="1"/>
  <c r="AX115" i="2"/>
  <c r="AX114" i="2" s="1"/>
  <c r="AV115" i="2"/>
  <c r="AV114" i="2" s="1"/>
  <c r="AU115" i="2"/>
  <c r="AU114" i="2" s="1"/>
  <c r="AT115" i="2"/>
  <c r="AS115" i="2"/>
  <c r="AR115" i="2"/>
  <c r="AR114" i="2" s="1"/>
  <c r="AQ114" i="2" s="1"/>
  <c r="AQ115" i="2"/>
  <c r="AP115" i="2"/>
  <c r="AN115" i="2" s="1"/>
  <c r="AO115" i="2"/>
  <c r="AL115" i="2"/>
  <c r="AJ115" i="2"/>
  <c r="AJ114" i="2" s="1"/>
  <c r="AI115" i="2"/>
  <c r="AI114" i="2" s="1"/>
  <c r="AH114" i="2" s="1"/>
  <c r="AH115" i="2"/>
  <c r="AG115" i="2"/>
  <c r="AF115" i="2"/>
  <c r="AF114" i="2" s="1"/>
  <c r="AE114" i="2" s="1"/>
  <c r="AE115" i="2"/>
  <c r="AD115" i="2"/>
  <c r="AB115" i="2" s="1"/>
  <c r="AC115" i="2"/>
  <c r="Z115" i="2"/>
  <c r="X115" i="2"/>
  <c r="X114" i="2" s="1"/>
  <c r="W115" i="2"/>
  <c r="W114" i="2" s="1"/>
  <c r="V114" i="2" s="1"/>
  <c r="V115" i="2"/>
  <c r="U115" i="2"/>
  <c r="T115" i="2"/>
  <c r="T114" i="2" s="1"/>
  <c r="S114" i="2" s="1"/>
  <c r="S115" i="2"/>
  <c r="R115" i="2"/>
  <c r="P115" i="2" s="1"/>
  <c r="Q115" i="2"/>
  <c r="N115" i="2"/>
  <c r="L115" i="2"/>
  <c r="L114" i="2" s="1"/>
  <c r="K115" i="2"/>
  <c r="K114" i="2" s="1"/>
  <c r="J114" i="2" s="1"/>
  <c r="J115" i="2"/>
  <c r="I115" i="2"/>
  <c r="H115" i="2"/>
  <c r="H114" i="2" s="1"/>
  <c r="F115" i="2"/>
  <c r="F114" i="2" s="1"/>
  <c r="E115" i="2"/>
  <c r="AS114" i="2"/>
  <c r="AO114" i="2"/>
  <c r="AG114" i="2"/>
  <c r="AC114" i="2"/>
  <c r="U114" i="2"/>
  <c r="Q114" i="2"/>
  <c r="I114" i="2"/>
  <c r="E114" i="2"/>
  <c r="AY112" i="2"/>
  <c r="AX112" i="2"/>
  <c r="AW112" i="2"/>
  <c r="AT112" i="2"/>
  <c r="AQ112" i="2"/>
  <c r="AN112" i="2"/>
  <c r="AM112" i="2"/>
  <c r="AL112" i="2"/>
  <c r="AK112" i="2" s="1"/>
  <c r="AH112" i="2"/>
  <c r="AE112" i="2"/>
  <c r="AB112" i="2"/>
  <c r="AA112" i="2"/>
  <c r="Z112" i="2"/>
  <c r="Y112" i="2"/>
  <c r="V112" i="2"/>
  <c r="S112" i="2"/>
  <c r="P112" i="2"/>
  <c r="O112" i="2"/>
  <c r="BB112" i="2" s="1"/>
  <c r="N112" i="2"/>
  <c r="BA112" i="2" s="1"/>
  <c r="AZ112" i="2" s="1"/>
  <c r="J112" i="2"/>
  <c r="G112" i="2"/>
  <c r="D112" i="2"/>
  <c r="AY111" i="2"/>
  <c r="AW111" i="2" s="1"/>
  <c r="AX111" i="2"/>
  <c r="AT111" i="2"/>
  <c r="AQ111" i="2"/>
  <c r="AN111" i="2"/>
  <c r="AM111" i="2"/>
  <c r="AL111" i="2"/>
  <c r="AK111" i="2"/>
  <c r="AH111" i="2"/>
  <c r="AE111" i="2"/>
  <c r="AB111" i="2"/>
  <c r="AA111" i="2"/>
  <c r="Y111" i="2" s="1"/>
  <c r="Z111" i="2"/>
  <c r="V111" i="2"/>
  <c r="S111" i="2"/>
  <c r="P111" i="2"/>
  <c r="O111" i="2"/>
  <c r="BB111" i="2" s="1"/>
  <c r="N111" i="2"/>
  <c r="BA111" i="2" s="1"/>
  <c r="M111" i="2"/>
  <c r="J111" i="2"/>
  <c r="G111" i="2"/>
  <c r="D111" i="2"/>
  <c r="BB110" i="2"/>
  <c r="AY110" i="2"/>
  <c r="AX110" i="2"/>
  <c r="AW110" i="2" s="1"/>
  <c r="AT110" i="2"/>
  <c r="AQ110" i="2"/>
  <c r="AN110" i="2"/>
  <c r="AM110" i="2"/>
  <c r="AL110" i="2"/>
  <c r="AK110" i="2"/>
  <c r="AH110" i="2"/>
  <c r="AE110" i="2"/>
  <c r="AB110" i="2"/>
  <c r="AA110" i="2"/>
  <c r="Z110" i="2"/>
  <c r="Y110" i="2" s="1"/>
  <c r="V110" i="2"/>
  <c r="S110" i="2"/>
  <c r="P110" i="2"/>
  <c r="O110" i="2"/>
  <c r="N110" i="2"/>
  <c r="BA110" i="2" s="1"/>
  <c r="AZ110" i="2" s="1"/>
  <c r="M110" i="2"/>
  <c r="J110" i="2"/>
  <c r="G110" i="2"/>
  <c r="D110" i="2"/>
  <c r="BA109" i="2"/>
  <c r="AY109" i="2"/>
  <c r="AY108" i="2" s="1"/>
  <c r="AX109" i="2"/>
  <c r="AX108" i="2" s="1"/>
  <c r="AW108" i="2" s="1"/>
  <c r="AW109" i="2"/>
  <c r="AT109" i="2"/>
  <c r="AQ109" i="2"/>
  <c r="AN109" i="2"/>
  <c r="AM109" i="2"/>
  <c r="AK109" i="2" s="1"/>
  <c r="AL109" i="2"/>
  <c r="AH109" i="2"/>
  <c r="AE109" i="2"/>
  <c r="AB109" i="2"/>
  <c r="AA109" i="2"/>
  <c r="AA108" i="2" s="1"/>
  <c r="Z109" i="2"/>
  <c r="Z108" i="2" s="1"/>
  <c r="Y108" i="2" s="1"/>
  <c r="Y109" i="2"/>
  <c r="V109" i="2"/>
  <c r="S109" i="2"/>
  <c r="P109" i="2"/>
  <c r="O109" i="2"/>
  <c r="M109" i="2" s="1"/>
  <c r="N109" i="2"/>
  <c r="J109" i="2"/>
  <c r="G109" i="2"/>
  <c r="G108" i="2" s="1"/>
  <c r="D109" i="2"/>
  <c r="AV108" i="2"/>
  <c r="AT108" i="2" s="1"/>
  <c r="AU108" i="2"/>
  <c r="AS108" i="2"/>
  <c r="AR108" i="2"/>
  <c r="AQ108" i="2" s="1"/>
  <c r="AP108" i="2"/>
  <c r="AO108" i="2"/>
  <c r="AN108" i="2"/>
  <c r="AL108" i="2"/>
  <c r="AJ108" i="2"/>
  <c r="AH108" i="2" s="1"/>
  <c r="AI108" i="2"/>
  <c r="AG108" i="2"/>
  <c r="AF108" i="2"/>
  <c r="AE108" i="2" s="1"/>
  <c r="AD108" i="2"/>
  <c r="AC108" i="2"/>
  <c r="AB108" i="2"/>
  <c r="X108" i="2"/>
  <c r="V108" i="2" s="1"/>
  <c r="W108" i="2"/>
  <c r="U108" i="2"/>
  <c r="T108" i="2"/>
  <c r="S108" i="2" s="1"/>
  <c r="R108" i="2"/>
  <c r="Q108" i="2"/>
  <c r="P108" i="2"/>
  <c r="N108" i="2"/>
  <c r="L108" i="2"/>
  <c r="J108" i="2" s="1"/>
  <c r="K108" i="2"/>
  <c r="I108" i="2"/>
  <c r="H108" i="2"/>
  <c r="F108" i="2"/>
  <c r="E108" i="2"/>
  <c r="D108" i="2"/>
  <c r="AY107" i="2"/>
  <c r="AW107" i="2" s="1"/>
  <c r="AX107" i="2"/>
  <c r="AT107" i="2"/>
  <c r="AQ107" i="2"/>
  <c r="AN107" i="2"/>
  <c r="AM107" i="2"/>
  <c r="AL107" i="2"/>
  <c r="AK107" i="2"/>
  <c r="AH107" i="2"/>
  <c r="AE107" i="2"/>
  <c r="AB107" i="2"/>
  <c r="AA107" i="2"/>
  <c r="Y107" i="2" s="1"/>
  <c r="Z107" i="2"/>
  <c r="V107" i="2"/>
  <c r="S107" i="2"/>
  <c r="P107" i="2"/>
  <c r="O107" i="2"/>
  <c r="BB107" i="2" s="1"/>
  <c r="N107" i="2"/>
  <c r="BA107" i="2" s="1"/>
  <c r="AZ107" i="2" s="1"/>
  <c r="M107" i="2"/>
  <c r="J107" i="2"/>
  <c r="G107" i="2"/>
  <c r="D107" i="2"/>
  <c r="BB106" i="2"/>
  <c r="BB105" i="2" s="1"/>
  <c r="AY106" i="2"/>
  <c r="AY105" i="2" s="1"/>
  <c r="AX106" i="2"/>
  <c r="AX105" i="2" s="1"/>
  <c r="AW105" i="2" s="1"/>
  <c r="AT106" i="2"/>
  <c r="AQ106" i="2"/>
  <c r="AN106" i="2"/>
  <c r="AM106" i="2"/>
  <c r="AL106" i="2"/>
  <c r="AK106" i="2"/>
  <c r="AH106" i="2"/>
  <c r="AE106" i="2"/>
  <c r="AB106" i="2"/>
  <c r="AA106" i="2"/>
  <c r="AA105" i="2" s="1"/>
  <c r="Z106" i="2"/>
  <c r="Z105" i="2" s="1"/>
  <c r="V106" i="2"/>
  <c r="S106" i="2"/>
  <c r="P106" i="2"/>
  <c r="O106" i="2"/>
  <c r="N106" i="2"/>
  <c r="BA106" i="2" s="1"/>
  <c r="M106" i="2"/>
  <c r="J106" i="2"/>
  <c r="G106" i="2"/>
  <c r="D106" i="2"/>
  <c r="D105" i="2" s="1"/>
  <c r="AV105" i="2"/>
  <c r="AU105" i="2"/>
  <c r="AT105" i="2"/>
  <c r="AS105" i="2"/>
  <c r="AQ105" i="2" s="1"/>
  <c r="AR105" i="2"/>
  <c r="AP105" i="2"/>
  <c r="AO105" i="2"/>
  <c r="AN105" i="2" s="1"/>
  <c r="AM105" i="2"/>
  <c r="AL105" i="2"/>
  <c r="AK105" i="2"/>
  <c r="AJ105" i="2"/>
  <c r="AI105" i="2"/>
  <c r="AH105" i="2"/>
  <c r="AG105" i="2"/>
  <c r="AE105" i="2" s="1"/>
  <c r="AF105" i="2"/>
  <c r="AD105" i="2"/>
  <c r="AC105" i="2"/>
  <c r="AB105" i="2" s="1"/>
  <c r="X105" i="2"/>
  <c r="W105" i="2"/>
  <c r="V105" i="2"/>
  <c r="U105" i="2"/>
  <c r="S105" i="2" s="1"/>
  <c r="T105" i="2"/>
  <c r="R105" i="2"/>
  <c r="Q105" i="2"/>
  <c r="P105" i="2" s="1"/>
  <c r="O105" i="2"/>
  <c r="N105" i="2"/>
  <c r="M105" i="2"/>
  <c r="L105" i="2"/>
  <c r="K105" i="2"/>
  <c r="J105" i="2"/>
  <c r="I105" i="2"/>
  <c r="H105" i="2"/>
  <c r="G105" i="2"/>
  <c r="F105" i="2"/>
  <c r="E105" i="2"/>
  <c r="AY104" i="2"/>
  <c r="AX104" i="2"/>
  <c r="AW104" i="2"/>
  <c r="AT104" i="2"/>
  <c r="AQ104" i="2"/>
  <c r="AN104" i="2"/>
  <c r="AM104" i="2"/>
  <c r="AL104" i="2"/>
  <c r="AK104" i="2" s="1"/>
  <c r="AH104" i="2"/>
  <c r="AE104" i="2"/>
  <c r="AB104" i="2"/>
  <c r="AA104" i="2"/>
  <c r="Z104" i="2"/>
  <c r="Y104" i="2"/>
  <c r="V104" i="2"/>
  <c r="S104" i="2"/>
  <c r="P104" i="2"/>
  <c r="O104" i="2"/>
  <c r="BB104" i="2" s="1"/>
  <c r="N104" i="2"/>
  <c r="BA104" i="2" s="1"/>
  <c r="AZ104" i="2" s="1"/>
  <c r="J104" i="2"/>
  <c r="G104" i="2"/>
  <c r="D104" i="2"/>
  <c r="AY103" i="2"/>
  <c r="AW103" i="2" s="1"/>
  <c r="AX103" i="2"/>
  <c r="AT103" i="2"/>
  <c r="AQ103" i="2"/>
  <c r="AN103" i="2"/>
  <c r="AM103" i="2"/>
  <c r="AL103" i="2"/>
  <c r="AK103" i="2"/>
  <c r="AH103" i="2"/>
  <c r="AE103" i="2"/>
  <c r="AB103" i="2"/>
  <c r="AA103" i="2"/>
  <c r="Y103" i="2" s="1"/>
  <c r="Z103" i="2"/>
  <c r="V103" i="2"/>
  <c r="S103" i="2"/>
  <c r="P103" i="2"/>
  <c r="O103" i="2"/>
  <c r="BB103" i="2" s="1"/>
  <c r="BB102" i="2" s="1"/>
  <c r="N103" i="2"/>
  <c r="BA103" i="2" s="1"/>
  <c r="M103" i="2"/>
  <c r="J103" i="2"/>
  <c r="G103" i="2"/>
  <c r="D103" i="2"/>
  <c r="D102" i="2" s="1"/>
  <c r="AX102" i="2"/>
  <c r="AV102" i="2"/>
  <c r="AU102" i="2"/>
  <c r="AT102" i="2"/>
  <c r="AS102" i="2"/>
  <c r="AR102" i="2"/>
  <c r="AQ102" i="2"/>
  <c r="AP102" i="2"/>
  <c r="AN102" i="2" s="1"/>
  <c r="AO102" i="2"/>
  <c r="AM102" i="2"/>
  <c r="AL102" i="2"/>
  <c r="AK102" i="2" s="1"/>
  <c r="AJ102" i="2"/>
  <c r="AI102" i="2"/>
  <c r="AH102" i="2"/>
  <c r="AG102" i="2"/>
  <c r="AF102" i="2"/>
  <c r="AE102" i="2"/>
  <c r="AD102" i="2"/>
  <c r="AB102" i="2" s="1"/>
  <c r="AC102" i="2"/>
  <c r="Z102" i="2"/>
  <c r="X102" i="2"/>
  <c r="W102" i="2"/>
  <c r="V102" i="2"/>
  <c r="U102" i="2"/>
  <c r="T102" i="2"/>
  <c r="S102" i="2"/>
  <c r="R102" i="2"/>
  <c r="P102" i="2" s="1"/>
  <c r="Q102" i="2"/>
  <c r="O102" i="2"/>
  <c r="N102" i="2"/>
  <c r="M102" i="2" s="1"/>
  <c r="L102" i="2"/>
  <c r="K102" i="2"/>
  <c r="J102" i="2"/>
  <c r="I102" i="2"/>
  <c r="H102" i="2"/>
  <c r="G102" i="2"/>
  <c r="F102" i="2"/>
  <c r="E102" i="2"/>
  <c r="BA101" i="2"/>
  <c r="AY101" i="2"/>
  <c r="AX101" i="2"/>
  <c r="AW101" i="2"/>
  <c r="AT101" i="2"/>
  <c r="AQ101" i="2"/>
  <c r="AN101" i="2"/>
  <c r="AM101" i="2"/>
  <c r="AK101" i="2" s="1"/>
  <c r="AL101" i="2"/>
  <c r="AH101" i="2"/>
  <c r="AE101" i="2"/>
  <c r="AB101" i="2"/>
  <c r="AA101" i="2"/>
  <c r="Z101" i="2"/>
  <c r="Y101" i="2"/>
  <c r="V101" i="2"/>
  <c r="S101" i="2"/>
  <c r="P101" i="2"/>
  <c r="O101" i="2"/>
  <c r="M101" i="2" s="1"/>
  <c r="N101" i="2"/>
  <c r="J101" i="2"/>
  <c r="G101" i="2"/>
  <c r="D101" i="2"/>
  <c r="AY100" i="2"/>
  <c r="AX100" i="2"/>
  <c r="AX99" i="2" s="1"/>
  <c r="AW99" i="2" s="1"/>
  <c r="AW100" i="2"/>
  <c r="AT100" i="2"/>
  <c r="AQ100" i="2"/>
  <c r="AN100" i="2"/>
  <c r="AM100" i="2"/>
  <c r="AL100" i="2"/>
  <c r="AK100" i="2" s="1"/>
  <c r="AH100" i="2"/>
  <c r="AE100" i="2"/>
  <c r="AB100" i="2"/>
  <c r="AA100" i="2"/>
  <c r="Z100" i="2"/>
  <c r="Z99" i="2" s="1"/>
  <c r="Y99" i="2" s="1"/>
  <c r="Y100" i="2"/>
  <c r="V100" i="2"/>
  <c r="S100" i="2"/>
  <c r="P100" i="2"/>
  <c r="O100" i="2"/>
  <c r="BB100" i="2" s="1"/>
  <c r="N100" i="2"/>
  <c r="BA100" i="2" s="1"/>
  <c r="J100" i="2"/>
  <c r="G100" i="2"/>
  <c r="D100" i="2"/>
  <c r="D99" i="2" s="1"/>
  <c r="AY99" i="2"/>
  <c r="AV99" i="2"/>
  <c r="AU99" i="2"/>
  <c r="AT99" i="2" s="1"/>
  <c r="AS99" i="2"/>
  <c r="AR99" i="2"/>
  <c r="AQ99" i="2"/>
  <c r="AP99" i="2"/>
  <c r="AO99" i="2"/>
  <c r="AN99" i="2"/>
  <c r="AM99" i="2"/>
  <c r="AJ99" i="2"/>
  <c r="AI99" i="2"/>
  <c r="AH99" i="2" s="1"/>
  <c r="AG99" i="2"/>
  <c r="AF99" i="2"/>
  <c r="AE99" i="2"/>
  <c r="AD99" i="2"/>
  <c r="AC99" i="2"/>
  <c r="AB99" i="2"/>
  <c r="AA99" i="2"/>
  <c r="X99" i="2"/>
  <c r="W99" i="2"/>
  <c r="V99" i="2" s="1"/>
  <c r="U99" i="2"/>
  <c r="T99" i="2"/>
  <c r="S99" i="2"/>
  <c r="R99" i="2"/>
  <c r="Q99" i="2"/>
  <c r="P99" i="2"/>
  <c r="O99" i="2"/>
  <c r="L99" i="2"/>
  <c r="K99" i="2"/>
  <c r="J99" i="2" s="1"/>
  <c r="I99" i="2"/>
  <c r="H99" i="2"/>
  <c r="G99" i="2"/>
  <c r="F99" i="2"/>
  <c r="E99" i="2"/>
  <c r="BB98" i="2"/>
  <c r="AY98" i="2"/>
  <c r="AX98" i="2"/>
  <c r="AW98" i="2" s="1"/>
  <c r="AT98" i="2"/>
  <c r="AQ98" i="2"/>
  <c r="AN98" i="2"/>
  <c r="AM98" i="2"/>
  <c r="AL98" i="2"/>
  <c r="AK98" i="2"/>
  <c r="AH98" i="2"/>
  <c r="AE98" i="2"/>
  <c r="AB98" i="2"/>
  <c r="AA98" i="2"/>
  <c r="Z98" i="2"/>
  <c r="Y98" i="2" s="1"/>
  <c r="V98" i="2"/>
  <c r="S98" i="2"/>
  <c r="P98" i="2"/>
  <c r="O98" i="2"/>
  <c r="N98" i="2"/>
  <c r="BA98" i="2" s="1"/>
  <c r="AZ98" i="2" s="1"/>
  <c r="M98" i="2"/>
  <c r="J98" i="2"/>
  <c r="G98" i="2"/>
  <c r="D98" i="2"/>
  <c r="BA97" i="2"/>
  <c r="BA96" i="2" s="1"/>
  <c r="AY97" i="2"/>
  <c r="AY96" i="2" s="1"/>
  <c r="AX97" i="2"/>
  <c r="AX96" i="2" s="1"/>
  <c r="AW97" i="2"/>
  <c r="AT97" i="2"/>
  <c r="AQ97" i="2"/>
  <c r="AN97" i="2"/>
  <c r="AM97" i="2"/>
  <c r="AK97" i="2" s="1"/>
  <c r="AL97" i="2"/>
  <c r="AH97" i="2"/>
  <c r="AE97" i="2"/>
  <c r="AB97" i="2"/>
  <c r="AA97" i="2"/>
  <c r="AA96" i="2" s="1"/>
  <c r="Z97" i="2"/>
  <c r="Z96" i="2" s="1"/>
  <c r="Y96" i="2" s="1"/>
  <c r="Y97" i="2"/>
  <c r="V97" i="2"/>
  <c r="S97" i="2"/>
  <c r="P97" i="2"/>
  <c r="O97" i="2"/>
  <c r="M97" i="2" s="1"/>
  <c r="N97" i="2"/>
  <c r="J97" i="2"/>
  <c r="G97" i="2"/>
  <c r="G96" i="2" s="1"/>
  <c r="G89" i="2" s="1"/>
  <c r="D97" i="2"/>
  <c r="AV96" i="2"/>
  <c r="AT96" i="2" s="1"/>
  <c r="AU96" i="2"/>
  <c r="AS96" i="2"/>
  <c r="AR96" i="2"/>
  <c r="AQ96" i="2" s="1"/>
  <c r="AP96" i="2"/>
  <c r="AO96" i="2"/>
  <c r="AN96" i="2"/>
  <c r="AL96" i="2"/>
  <c r="AJ96" i="2"/>
  <c r="AH96" i="2" s="1"/>
  <c r="AI96" i="2"/>
  <c r="AG96" i="2"/>
  <c r="AF96" i="2"/>
  <c r="AE96" i="2" s="1"/>
  <c r="AD96" i="2"/>
  <c r="AC96" i="2"/>
  <c r="AB96" i="2"/>
  <c r="X96" i="2"/>
  <c r="V96" i="2" s="1"/>
  <c r="W96" i="2"/>
  <c r="U96" i="2"/>
  <c r="T96" i="2"/>
  <c r="S96" i="2" s="1"/>
  <c r="R96" i="2"/>
  <c r="Q96" i="2"/>
  <c r="P96" i="2"/>
  <c r="N96" i="2"/>
  <c r="L96" i="2"/>
  <c r="J96" i="2" s="1"/>
  <c r="K96" i="2"/>
  <c r="I96" i="2"/>
  <c r="H96" i="2"/>
  <c r="F96" i="2"/>
  <c r="E96" i="2"/>
  <c r="D96" i="2"/>
  <c r="AY95" i="2"/>
  <c r="AU95" i="2"/>
  <c r="AR95" i="2"/>
  <c r="AR93" i="2" s="1"/>
  <c r="AO95" i="2"/>
  <c r="AX95" i="2" s="1"/>
  <c r="AM95" i="2"/>
  <c r="AL95" i="2"/>
  <c r="AK95" i="2"/>
  <c r="AH95" i="2"/>
  <c r="AE95" i="2"/>
  <c r="AB95" i="2"/>
  <c r="AA95" i="2"/>
  <c r="Y95" i="2" s="1"/>
  <c r="Z95" i="2"/>
  <c r="V95" i="2"/>
  <c r="S95" i="2"/>
  <c r="P95" i="2"/>
  <c r="O95" i="2"/>
  <c r="BB95" i="2" s="1"/>
  <c r="N95" i="2"/>
  <c r="BA95" i="2" s="1"/>
  <c r="AZ95" i="2" s="1"/>
  <c r="M95" i="2"/>
  <c r="J95" i="2"/>
  <c r="G95" i="2"/>
  <c r="D95" i="2"/>
  <c r="D93" i="2" s="1"/>
  <c r="BB94" i="2"/>
  <c r="AY94" i="2"/>
  <c r="AY93" i="2" s="1"/>
  <c r="AX94" i="2"/>
  <c r="AX93" i="2" s="1"/>
  <c r="AW93" i="2" s="1"/>
  <c r="AT94" i="2"/>
  <c r="AQ94" i="2"/>
  <c r="AN94" i="2"/>
  <c r="AM94" i="2"/>
  <c r="AL94" i="2"/>
  <c r="AK94" i="2"/>
  <c r="AH94" i="2"/>
  <c r="AE94" i="2"/>
  <c r="AB94" i="2"/>
  <c r="AA94" i="2"/>
  <c r="AA93" i="2" s="1"/>
  <c r="Z94" i="2"/>
  <c r="Z93" i="2" s="1"/>
  <c r="Y93" i="2" s="1"/>
  <c r="V94" i="2"/>
  <c r="S94" i="2"/>
  <c r="P94" i="2"/>
  <c r="O94" i="2"/>
  <c r="N94" i="2"/>
  <c r="BA94" i="2" s="1"/>
  <c r="M94" i="2"/>
  <c r="J94" i="2"/>
  <c r="G94" i="2"/>
  <c r="D94" i="2"/>
  <c r="AV93" i="2"/>
  <c r="AU93" i="2"/>
  <c r="AT93" i="2"/>
  <c r="AS93" i="2"/>
  <c r="AP93" i="2"/>
  <c r="AO93" i="2"/>
  <c r="AN93" i="2" s="1"/>
  <c r="AM93" i="2"/>
  <c r="AL93" i="2"/>
  <c r="AK93" i="2"/>
  <c r="AJ93" i="2"/>
  <c r="AI93" i="2"/>
  <c r="AH93" i="2"/>
  <c r="AG93" i="2"/>
  <c r="AE93" i="2" s="1"/>
  <c r="AF93" i="2"/>
  <c r="AD93" i="2"/>
  <c r="AC93" i="2"/>
  <c r="AB93" i="2" s="1"/>
  <c r="X93" i="2"/>
  <c r="W93" i="2"/>
  <c r="V93" i="2"/>
  <c r="U93" i="2"/>
  <c r="S93" i="2" s="1"/>
  <c r="T93" i="2"/>
  <c r="R93" i="2"/>
  <c r="Q93" i="2"/>
  <c r="P93" i="2" s="1"/>
  <c r="O93" i="2"/>
  <c r="N93" i="2"/>
  <c r="M93" i="2"/>
  <c r="L93" i="2"/>
  <c r="K93" i="2"/>
  <c r="J93" i="2"/>
  <c r="I93" i="2"/>
  <c r="H93" i="2"/>
  <c r="G93" i="2"/>
  <c r="F93" i="2"/>
  <c r="E93" i="2"/>
  <c r="AY92" i="2"/>
  <c r="AW92" i="2"/>
  <c r="AT92" i="2"/>
  <c r="AQ92" i="2"/>
  <c r="AN92" i="2"/>
  <c r="AM92" i="2"/>
  <c r="AL92" i="2"/>
  <c r="AK92" i="2"/>
  <c r="AH92" i="2"/>
  <c r="AE92" i="2"/>
  <c r="AB92" i="2"/>
  <c r="AA92" i="2"/>
  <c r="Y92" i="2" s="1"/>
  <c r="Z92" i="2"/>
  <c r="V92" i="2"/>
  <c r="S92" i="2"/>
  <c r="P92" i="2"/>
  <c r="O92" i="2"/>
  <c r="BB92" i="2" s="1"/>
  <c r="N92" i="2"/>
  <c r="BA92" i="2" s="1"/>
  <c r="AZ92" i="2" s="1"/>
  <c r="M92" i="2"/>
  <c r="J92" i="2"/>
  <c r="G92" i="2"/>
  <c r="D92" i="2"/>
  <c r="D90" i="2" s="1"/>
  <c r="D89" i="2" s="1"/>
  <c r="BB91" i="2"/>
  <c r="BB90" i="2" s="1"/>
  <c r="AY91" i="2"/>
  <c r="AY90" i="2" s="1"/>
  <c r="AX91" i="2"/>
  <c r="AX90" i="2" s="1"/>
  <c r="AT91" i="2"/>
  <c r="AQ91" i="2"/>
  <c r="AN91" i="2"/>
  <c r="AM91" i="2"/>
  <c r="AL91" i="2"/>
  <c r="AK91" i="2"/>
  <c r="AH91" i="2"/>
  <c r="AE91" i="2"/>
  <c r="AB91" i="2"/>
  <c r="AA91" i="2"/>
  <c r="AA90" i="2" s="1"/>
  <c r="Z91" i="2"/>
  <c r="Z90" i="2" s="1"/>
  <c r="V91" i="2"/>
  <c r="S91" i="2"/>
  <c r="P91" i="2"/>
  <c r="O91" i="2"/>
  <c r="N91" i="2"/>
  <c r="BA91" i="2" s="1"/>
  <c r="M91" i="2"/>
  <c r="J91" i="2"/>
  <c r="G91" i="2"/>
  <c r="D91" i="2"/>
  <c r="AV90" i="2"/>
  <c r="AU90" i="2"/>
  <c r="AT90" i="2"/>
  <c r="AS90" i="2"/>
  <c r="AQ90" i="2" s="1"/>
  <c r="AR90" i="2"/>
  <c r="AP90" i="2"/>
  <c r="AP89" i="2" s="1"/>
  <c r="AO90" i="2"/>
  <c r="AO89" i="2" s="1"/>
  <c r="AM90" i="2"/>
  <c r="AL90" i="2"/>
  <c r="AK90" i="2"/>
  <c r="AJ90" i="2"/>
  <c r="AI90" i="2"/>
  <c r="AH90" i="2"/>
  <c r="AG90" i="2"/>
  <c r="AE90" i="2" s="1"/>
  <c r="AF90" i="2"/>
  <c r="AD90" i="2"/>
  <c r="AD89" i="2" s="1"/>
  <c r="AC90" i="2"/>
  <c r="AC89" i="2" s="1"/>
  <c r="AB89" i="2" s="1"/>
  <c r="X90" i="2"/>
  <c r="W90" i="2"/>
  <c r="V90" i="2"/>
  <c r="U90" i="2"/>
  <c r="S90" i="2" s="1"/>
  <c r="T90" i="2"/>
  <c r="R90" i="2"/>
  <c r="R89" i="2" s="1"/>
  <c r="Q90" i="2"/>
  <c r="Q89" i="2" s="1"/>
  <c r="P89" i="2" s="1"/>
  <c r="O90" i="2"/>
  <c r="N90" i="2"/>
  <c r="M90" i="2"/>
  <c r="L90" i="2"/>
  <c r="K90" i="2"/>
  <c r="J90" i="2"/>
  <c r="I90" i="2"/>
  <c r="I89" i="2" s="1"/>
  <c r="H90" i="2"/>
  <c r="G90" i="2"/>
  <c r="F90" i="2"/>
  <c r="F89" i="2" s="1"/>
  <c r="E90" i="2"/>
  <c r="E89" i="2" s="1"/>
  <c r="AV89" i="2"/>
  <c r="AJ89" i="2"/>
  <c r="AF89" i="2"/>
  <c r="X89" i="2"/>
  <c r="T89" i="2"/>
  <c r="L89" i="2"/>
  <c r="H89" i="2"/>
  <c r="AY87" i="2"/>
  <c r="AX87" i="2"/>
  <c r="AW87" i="2" s="1"/>
  <c r="AT87" i="2"/>
  <c r="AQ87" i="2"/>
  <c r="AN87" i="2"/>
  <c r="AM87" i="2"/>
  <c r="AL87" i="2"/>
  <c r="AK87" i="2"/>
  <c r="AH87" i="2"/>
  <c r="AE87" i="2"/>
  <c r="AB87" i="2"/>
  <c r="AA87" i="2"/>
  <c r="Z87" i="2"/>
  <c r="Y87" i="2" s="1"/>
  <c r="V87" i="2"/>
  <c r="S87" i="2"/>
  <c r="P87" i="2"/>
  <c r="O87" i="2"/>
  <c r="BB87" i="2" s="1"/>
  <c r="N87" i="2"/>
  <c r="BA87" i="2" s="1"/>
  <c r="AZ87" i="2" s="1"/>
  <c r="M87" i="2"/>
  <c r="J87" i="2"/>
  <c r="G87" i="2"/>
  <c r="D87" i="2"/>
  <c r="BB86" i="2"/>
  <c r="AY86" i="2"/>
  <c r="AX86" i="2"/>
  <c r="AW86" i="2" s="1"/>
  <c r="AT86" i="2"/>
  <c r="AQ86" i="2"/>
  <c r="AN86" i="2"/>
  <c r="AM86" i="2"/>
  <c r="AL86" i="2"/>
  <c r="AK86" i="2"/>
  <c r="AH86" i="2"/>
  <c r="AE86" i="2"/>
  <c r="AB86" i="2"/>
  <c r="AA86" i="2"/>
  <c r="Z86" i="2"/>
  <c r="Y86" i="2" s="1"/>
  <c r="V86" i="2"/>
  <c r="S86" i="2"/>
  <c r="P86" i="2"/>
  <c r="O86" i="2"/>
  <c r="N86" i="2"/>
  <c r="BA86" i="2" s="1"/>
  <c r="M86" i="2"/>
  <c r="J86" i="2"/>
  <c r="G86" i="2"/>
  <c r="D86" i="2"/>
  <c r="BA85" i="2"/>
  <c r="AY85" i="2"/>
  <c r="AX85" i="2"/>
  <c r="AX83" i="2" s="1"/>
  <c r="AW85" i="2"/>
  <c r="AT85" i="2"/>
  <c r="AQ85" i="2"/>
  <c r="AN85" i="2"/>
  <c r="AM85" i="2"/>
  <c r="AL85" i="2"/>
  <c r="AK85" i="2" s="1"/>
  <c r="AH85" i="2"/>
  <c r="AE85" i="2"/>
  <c r="AB85" i="2"/>
  <c r="AA85" i="2"/>
  <c r="Z85" i="2"/>
  <c r="Z83" i="2" s="1"/>
  <c r="Y83" i="2" s="1"/>
  <c r="Y85" i="2"/>
  <c r="V85" i="2"/>
  <c r="S85" i="2"/>
  <c r="P85" i="2"/>
  <c r="O85" i="2"/>
  <c r="N85" i="2"/>
  <c r="M85" i="2" s="1"/>
  <c r="J85" i="2"/>
  <c r="G85" i="2"/>
  <c r="G83" i="2" s="1"/>
  <c r="D85" i="2"/>
  <c r="AY84" i="2"/>
  <c r="AX84" i="2"/>
  <c r="AW84" i="2"/>
  <c r="AT84" i="2"/>
  <c r="AQ84" i="2"/>
  <c r="AN84" i="2"/>
  <c r="AM84" i="2"/>
  <c r="AL84" i="2"/>
  <c r="AH84" i="2"/>
  <c r="AE84" i="2"/>
  <c r="AB84" i="2"/>
  <c r="AA84" i="2"/>
  <c r="Z84" i="2"/>
  <c r="Y84" i="2"/>
  <c r="V84" i="2"/>
  <c r="S84" i="2"/>
  <c r="P84" i="2"/>
  <c r="O84" i="2"/>
  <c r="BB84" i="2" s="1"/>
  <c r="N84" i="2"/>
  <c r="J84" i="2"/>
  <c r="G84" i="2"/>
  <c r="D84" i="2"/>
  <c r="D83" i="2" s="1"/>
  <c r="AY83" i="2"/>
  <c r="AV83" i="2"/>
  <c r="AU83" i="2"/>
  <c r="AT83" i="2" s="1"/>
  <c r="AS83" i="2"/>
  <c r="AR83" i="2"/>
  <c r="AQ83" i="2"/>
  <c r="AP83" i="2"/>
  <c r="AO83" i="2"/>
  <c r="AN83" i="2"/>
  <c r="AM83" i="2"/>
  <c r="AJ83" i="2"/>
  <c r="AI83" i="2"/>
  <c r="AH83" i="2" s="1"/>
  <c r="AG83" i="2"/>
  <c r="AF83" i="2"/>
  <c r="AE83" i="2"/>
  <c r="AD83" i="2"/>
  <c r="AC83" i="2"/>
  <c r="AB83" i="2"/>
  <c r="AA83" i="2"/>
  <c r="X83" i="2"/>
  <c r="W83" i="2"/>
  <c r="V83" i="2" s="1"/>
  <c r="U83" i="2"/>
  <c r="T83" i="2"/>
  <c r="S83" i="2"/>
  <c r="R83" i="2"/>
  <c r="Q83" i="2"/>
  <c r="P83" i="2"/>
  <c r="O83" i="2"/>
  <c r="L83" i="2"/>
  <c r="K83" i="2"/>
  <c r="J83" i="2" s="1"/>
  <c r="I83" i="2"/>
  <c r="H83" i="2"/>
  <c r="F83" i="2"/>
  <c r="E83" i="2"/>
  <c r="BB82" i="2"/>
  <c r="AY82" i="2"/>
  <c r="AY80" i="2" s="1"/>
  <c r="AX82" i="2"/>
  <c r="AW82" i="2" s="1"/>
  <c r="AT82" i="2"/>
  <c r="AQ82" i="2"/>
  <c r="AN82" i="2"/>
  <c r="AM82" i="2"/>
  <c r="AL82" i="2"/>
  <c r="AK82" i="2"/>
  <c r="AH82" i="2"/>
  <c r="AE82" i="2"/>
  <c r="AB82" i="2"/>
  <c r="AA82" i="2"/>
  <c r="AA80" i="2" s="1"/>
  <c r="Z82" i="2"/>
  <c r="V82" i="2"/>
  <c r="S82" i="2"/>
  <c r="P82" i="2"/>
  <c r="O82" i="2"/>
  <c r="N82" i="2"/>
  <c r="M82" i="2"/>
  <c r="J82" i="2"/>
  <c r="G82" i="2"/>
  <c r="D82" i="2"/>
  <c r="BA81" i="2"/>
  <c r="AY81" i="2"/>
  <c r="AX81" i="2"/>
  <c r="AW81" i="2"/>
  <c r="AT81" i="2"/>
  <c r="AQ81" i="2"/>
  <c r="AN81" i="2"/>
  <c r="AM81" i="2"/>
  <c r="AM80" i="2" s="1"/>
  <c r="AL81" i="2"/>
  <c r="AK81" i="2" s="1"/>
  <c r="AH81" i="2"/>
  <c r="AE81" i="2"/>
  <c r="AB81" i="2"/>
  <c r="AA81" i="2"/>
  <c r="Z81" i="2"/>
  <c r="Z80" i="2" s="1"/>
  <c r="Y80" i="2" s="1"/>
  <c r="Y81" i="2"/>
  <c r="V81" i="2"/>
  <c r="S81" i="2"/>
  <c r="P81" i="2"/>
  <c r="O81" i="2"/>
  <c r="N81" i="2"/>
  <c r="M81" i="2" s="1"/>
  <c r="J81" i="2"/>
  <c r="G81" i="2"/>
  <c r="D81" i="2"/>
  <c r="AV80" i="2"/>
  <c r="AU80" i="2"/>
  <c r="AT80" i="2" s="1"/>
  <c r="AS80" i="2"/>
  <c r="AR80" i="2"/>
  <c r="AQ80" i="2" s="1"/>
  <c r="AP80" i="2"/>
  <c r="AO80" i="2"/>
  <c r="AN80" i="2"/>
  <c r="AJ80" i="2"/>
  <c r="AI80" i="2"/>
  <c r="AH80" i="2" s="1"/>
  <c r="AG80" i="2"/>
  <c r="AF80" i="2"/>
  <c r="AE80" i="2" s="1"/>
  <c r="AD80" i="2"/>
  <c r="AC80" i="2"/>
  <c r="AB80" i="2"/>
  <c r="X80" i="2"/>
  <c r="W80" i="2"/>
  <c r="V80" i="2" s="1"/>
  <c r="U80" i="2"/>
  <c r="T80" i="2"/>
  <c r="S80" i="2" s="1"/>
  <c r="R80" i="2"/>
  <c r="Q80" i="2"/>
  <c r="P80" i="2"/>
  <c r="N80" i="2"/>
  <c r="L80" i="2"/>
  <c r="K80" i="2"/>
  <c r="J80" i="2" s="1"/>
  <c r="I80" i="2"/>
  <c r="H80" i="2"/>
  <c r="G80" i="2" s="1"/>
  <c r="F80" i="2"/>
  <c r="E80" i="2"/>
  <c r="D80" i="2"/>
  <c r="AY79" i="2"/>
  <c r="AX79" i="2"/>
  <c r="AT79" i="2"/>
  <c r="AQ79" i="2"/>
  <c r="AN79" i="2"/>
  <c r="AM79" i="2"/>
  <c r="AL79" i="2"/>
  <c r="AK79" i="2"/>
  <c r="AH79" i="2"/>
  <c r="AE79" i="2"/>
  <c r="AB79" i="2"/>
  <c r="AA79" i="2"/>
  <c r="Z79" i="2"/>
  <c r="Y79" i="2" s="1"/>
  <c r="V79" i="2"/>
  <c r="S79" i="2"/>
  <c r="P79" i="2"/>
  <c r="O79" i="2"/>
  <c r="N79" i="2"/>
  <c r="BA79" i="2" s="1"/>
  <c r="M79" i="2"/>
  <c r="J79" i="2"/>
  <c r="G79" i="2"/>
  <c r="D79" i="2"/>
  <c r="BB78" i="2"/>
  <c r="AY78" i="2"/>
  <c r="AX78" i="2"/>
  <c r="AT78" i="2"/>
  <c r="AQ78" i="2"/>
  <c r="AN78" i="2"/>
  <c r="AM78" i="2"/>
  <c r="AM77" i="2" s="1"/>
  <c r="AK77" i="2" s="1"/>
  <c r="AL78" i="2"/>
  <c r="AK78" i="2"/>
  <c r="AH78" i="2"/>
  <c r="AE78" i="2"/>
  <c r="AB78" i="2"/>
  <c r="AA78" i="2"/>
  <c r="Z78" i="2"/>
  <c r="V78" i="2"/>
  <c r="S78" i="2"/>
  <c r="P78" i="2"/>
  <c r="O78" i="2"/>
  <c r="O77" i="2" s="1"/>
  <c r="N78" i="2"/>
  <c r="M78" i="2"/>
  <c r="J78" i="2"/>
  <c r="G78" i="2"/>
  <c r="D78" i="2"/>
  <c r="AV77" i="2"/>
  <c r="AU77" i="2"/>
  <c r="AT77" i="2"/>
  <c r="AS77" i="2"/>
  <c r="AR77" i="2"/>
  <c r="AQ77" i="2" s="1"/>
  <c r="AP77" i="2"/>
  <c r="AP71" i="2" s="1"/>
  <c r="AN71" i="2" s="1"/>
  <c r="AO77" i="2"/>
  <c r="AN77" i="2" s="1"/>
  <c r="AL77" i="2"/>
  <c r="AJ77" i="2"/>
  <c r="AI77" i="2"/>
  <c r="AH77" i="2"/>
  <c r="AG77" i="2"/>
  <c r="AF77" i="2"/>
  <c r="AE77" i="2" s="1"/>
  <c r="AD77" i="2"/>
  <c r="AD71" i="2" s="1"/>
  <c r="AC77" i="2"/>
  <c r="AB77" i="2" s="1"/>
  <c r="X77" i="2"/>
  <c r="W77" i="2"/>
  <c r="V77" i="2"/>
  <c r="U77" i="2"/>
  <c r="T77" i="2"/>
  <c r="S77" i="2" s="1"/>
  <c r="R77" i="2"/>
  <c r="R71" i="2" s="1"/>
  <c r="Q77" i="2"/>
  <c r="P77" i="2" s="1"/>
  <c r="N77" i="2"/>
  <c r="M77" i="2"/>
  <c r="L77" i="2"/>
  <c r="K77" i="2"/>
  <c r="J77" i="2"/>
  <c r="I77" i="2"/>
  <c r="H77" i="2"/>
  <c r="F77" i="2"/>
  <c r="F71" i="2" s="1"/>
  <c r="F69" i="2" s="1"/>
  <c r="E77" i="2"/>
  <c r="D77" i="2" s="1"/>
  <c r="AY76" i="2"/>
  <c r="AX76" i="2"/>
  <c r="AW76" i="2"/>
  <c r="AT76" i="2"/>
  <c r="AQ76" i="2"/>
  <c r="AN76" i="2"/>
  <c r="AM76" i="2"/>
  <c r="AL76" i="2"/>
  <c r="AH76" i="2"/>
  <c r="AE76" i="2"/>
  <c r="AB76" i="2"/>
  <c r="AA76" i="2"/>
  <c r="Z76" i="2"/>
  <c r="Y76" i="2"/>
  <c r="V76" i="2"/>
  <c r="S76" i="2"/>
  <c r="P76" i="2"/>
  <c r="O76" i="2"/>
  <c r="N76" i="2"/>
  <c r="M76" i="2" s="1"/>
  <c r="J76" i="2"/>
  <c r="G76" i="2"/>
  <c r="D76" i="2"/>
  <c r="AY75" i="2"/>
  <c r="AX75" i="2"/>
  <c r="AW75" i="2" s="1"/>
  <c r="AT75" i="2"/>
  <c r="AQ75" i="2"/>
  <c r="AN75" i="2"/>
  <c r="AM75" i="2"/>
  <c r="AL75" i="2"/>
  <c r="AK75" i="2"/>
  <c r="AH75" i="2"/>
  <c r="AE75" i="2"/>
  <c r="AB75" i="2"/>
  <c r="AA75" i="2"/>
  <c r="BB75" i="2" s="1"/>
  <c r="Z75" i="2"/>
  <c r="V75" i="2"/>
  <c r="S75" i="2"/>
  <c r="P75" i="2"/>
  <c r="O75" i="2"/>
  <c r="N75" i="2"/>
  <c r="M75" i="2"/>
  <c r="J75" i="2"/>
  <c r="G75" i="2"/>
  <c r="D75" i="2"/>
  <c r="AY74" i="2"/>
  <c r="AY72" i="2" s="1"/>
  <c r="AX74" i="2"/>
  <c r="AT74" i="2"/>
  <c r="AQ74" i="2"/>
  <c r="AN74" i="2"/>
  <c r="AM74" i="2"/>
  <c r="AL74" i="2"/>
  <c r="AK74" i="2"/>
  <c r="AH74" i="2"/>
  <c r="AE74" i="2"/>
  <c r="AB74" i="2"/>
  <c r="AA74" i="2"/>
  <c r="Z74" i="2"/>
  <c r="V74" i="2"/>
  <c r="S74" i="2"/>
  <c r="P74" i="2"/>
  <c r="O74" i="2"/>
  <c r="N74" i="2"/>
  <c r="M74" i="2"/>
  <c r="J74" i="2"/>
  <c r="G74" i="2"/>
  <c r="D74" i="2"/>
  <c r="AY73" i="2"/>
  <c r="AX73" i="2"/>
  <c r="AX72" i="2" s="1"/>
  <c r="AW73" i="2"/>
  <c r="AT73" i="2"/>
  <c r="AQ73" i="2"/>
  <c r="AN73" i="2"/>
  <c r="AM73" i="2"/>
  <c r="AL73" i="2"/>
  <c r="AK73" i="2" s="1"/>
  <c r="AH73" i="2"/>
  <c r="AE73" i="2"/>
  <c r="AB73" i="2"/>
  <c r="AA73" i="2"/>
  <c r="Z73" i="2"/>
  <c r="Z72" i="2" s="1"/>
  <c r="V73" i="2"/>
  <c r="S73" i="2"/>
  <c r="P73" i="2"/>
  <c r="O73" i="2"/>
  <c r="N73" i="2"/>
  <c r="M73" i="2" s="1"/>
  <c r="J73" i="2"/>
  <c r="G73" i="2"/>
  <c r="D73" i="2"/>
  <c r="AW72" i="2"/>
  <c r="AV72" i="2"/>
  <c r="AU72" i="2"/>
  <c r="AT72" i="2" s="1"/>
  <c r="AS72" i="2"/>
  <c r="AS71" i="2" s="1"/>
  <c r="AR72" i="2"/>
  <c r="AQ72" i="2" s="1"/>
  <c r="AP72" i="2"/>
  <c r="AO72" i="2"/>
  <c r="AO71" i="2" s="1"/>
  <c r="AO69" i="2" s="1"/>
  <c r="AN72" i="2"/>
  <c r="AJ72" i="2"/>
  <c r="AI72" i="2"/>
  <c r="AH72" i="2" s="1"/>
  <c r="AG72" i="2"/>
  <c r="AG71" i="2" s="1"/>
  <c r="AF72" i="2"/>
  <c r="AE72" i="2" s="1"/>
  <c r="AD72" i="2"/>
  <c r="AC72" i="2"/>
  <c r="AC71" i="2" s="1"/>
  <c r="AC69" i="2" s="1"/>
  <c r="AB72" i="2"/>
  <c r="X72" i="2"/>
  <c r="W72" i="2"/>
  <c r="V72" i="2" s="1"/>
  <c r="U72" i="2"/>
  <c r="U71" i="2" s="1"/>
  <c r="T72" i="2"/>
  <c r="S72" i="2" s="1"/>
  <c r="R72" i="2"/>
  <c r="Q72" i="2"/>
  <c r="Q71" i="2" s="1"/>
  <c r="Q69" i="2" s="1"/>
  <c r="P72" i="2"/>
  <c r="L72" i="2"/>
  <c r="K72" i="2"/>
  <c r="J72" i="2" s="1"/>
  <c r="I72" i="2"/>
  <c r="H72" i="2"/>
  <c r="G72" i="2" s="1"/>
  <c r="F72" i="2"/>
  <c r="E72" i="2"/>
  <c r="E71" i="2" s="1"/>
  <c r="E69" i="2" s="1"/>
  <c r="D72" i="2"/>
  <c r="AV71" i="2"/>
  <c r="AV69" i="2" s="1"/>
  <c r="AU71" i="2"/>
  <c r="AT71" i="2" s="1"/>
  <c r="AR71" i="2"/>
  <c r="AQ71" i="2" s="1"/>
  <c r="AJ71" i="2"/>
  <c r="AJ69" i="2" s="1"/>
  <c r="AB71" i="2"/>
  <c r="X71" i="2"/>
  <c r="X69" i="2" s="1"/>
  <c r="W71" i="2"/>
  <c r="V71" i="2" s="1"/>
  <c r="T71" i="2"/>
  <c r="T69" i="2" s="1"/>
  <c r="P71" i="2"/>
  <c r="L71" i="2"/>
  <c r="D71" i="2"/>
  <c r="AY67" i="2"/>
  <c r="AX67" i="2"/>
  <c r="AW67" i="2"/>
  <c r="AT67" i="2"/>
  <c r="AQ67" i="2"/>
  <c r="AN67" i="2"/>
  <c r="AM67" i="2"/>
  <c r="BB67" i="2" s="1"/>
  <c r="AL67" i="2"/>
  <c r="AK67" i="2" s="1"/>
  <c r="AH67" i="2"/>
  <c r="AE67" i="2"/>
  <c r="AB67" i="2"/>
  <c r="AA67" i="2"/>
  <c r="Z67" i="2"/>
  <c r="BA67" i="2" s="1"/>
  <c r="AZ67" i="2" s="1"/>
  <c r="V67" i="2"/>
  <c r="S67" i="2"/>
  <c r="P67" i="2"/>
  <c r="O67" i="2"/>
  <c r="N67" i="2"/>
  <c r="M67" i="2" s="1"/>
  <c r="J67" i="2"/>
  <c r="G67" i="2"/>
  <c r="D67" i="2"/>
  <c r="AY66" i="2"/>
  <c r="AX66" i="2"/>
  <c r="AW66" i="2"/>
  <c r="AT66" i="2"/>
  <c r="AQ66" i="2"/>
  <c r="AN66" i="2"/>
  <c r="AM66" i="2"/>
  <c r="AL66" i="2"/>
  <c r="AK66" i="2" s="1"/>
  <c r="AH66" i="2"/>
  <c r="AE66" i="2"/>
  <c r="AB66" i="2"/>
  <c r="AA66" i="2"/>
  <c r="Z66" i="2"/>
  <c r="Y66" i="2"/>
  <c r="V66" i="2"/>
  <c r="S66" i="2"/>
  <c r="P66" i="2"/>
  <c r="O66" i="2"/>
  <c r="N66" i="2"/>
  <c r="M66" i="2" s="1"/>
  <c r="J66" i="2"/>
  <c r="G66" i="2"/>
  <c r="D66" i="2"/>
  <c r="AY65" i="2"/>
  <c r="AX65" i="2"/>
  <c r="AW65" i="2" s="1"/>
  <c r="AT65" i="2"/>
  <c r="AQ65" i="2"/>
  <c r="AN65" i="2"/>
  <c r="AM65" i="2"/>
  <c r="AL65" i="2"/>
  <c r="AK65" i="2"/>
  <c r="AH65" i="2"/>
  <c r="AE65" i="2"/>
  <c r="AB65" i="2"/>
  <c r="AA65" i="2"/>
  <c r="BB65" i="2" s="1"/>
  <c r="Z65" i="2"/>
  <c r="Y65" i="2" s="1"/>
  <c r="V65" i="2"/>
  <c r="S65" i="2"/>
  <c r="P65" i="2"/>
  <c r="O65" i="2"/>
  <c r="N65" i="2"/>
  <c r="BA65" i="2" s="1"/>
  <c r="AZ65" i="2" s="1"/>
  <c r="J65" i="2"/>
  <c r="G65" i="2"/>
  <c r="D65" i="2"/>
  <c r="AY64" i="2"/>
  <c r="AY61" i="2" s="1"/>
  <c r="AX64" i="2"/>
  <c r="AW64" i="2" s="1"/>
  <c r="AT64" i="2"/>
  <c r="AQ64" i="2"/>
  <c r="AN64" i="2"/>
  <c r="AM64" i="2"/>
  <c r="AL64" i="2"/>
  <c r="AK64" i="2"/>
  <c r="AH64" i="2"/>
  <c r="AE64" i="2"/>
  <c r="AB64" i="2"/>
  <c r="AA64" i="2"/>
  <c r="BB64" i="2" s="1"/>
  <c r="Z64" i="2"/>
  <c r="V64" i="2"/>
  <c r="S64" i="2"/>
  <c r="P64" i="2"/>
  <c r="O64" i="2"/>
  <c r="N64" i="2"/>
  <c r="M64" i="2"/>
  <c r="J64" i="2"/>
  <c r="G64" i="2"/>
  <c r="D64" i="2"/>
  <c r="AY63" i="2"/>
  <c r="AX63" i="2"/>
  <c r="AX61" i="2" s="1"/>
  <c r="AW63" i="2"/>
  <c r="AT63" i="2"/>
  <c r="AQ63" i="2"/>
  <c r="AN63" i="2"/>
  <c r="AM63" i="2"/>
  <c r="BB63" i="2" s="1"/>
  <c r="AL63" i="2"/>
  <c r="AH63" i="2"/>
  <c r="AE63" i="2"/>
  <c r="AB63" i="2"/>
  <c r="AA63" i="2"/>
  <c r="Z63" i="2"/>
  <c r="BA63" i="2" s="1"/>
  <c r="Y63" i="2"/>
  <c r="V63" i="2"/>
  <c r="S63" i="2"/>
  <c r="P63" i="2"/>
  <c r="O63" i="2"/>
  <c r="N63" i="2"/>
  <c r="M63" i="2" s="1"/>
  <c r="J63" i="2"/>
  <c r="G63" i="2"/>
  <c r="D63" i="2"/>
  <c r="AY62" i="2"/>
  <c r="AX62" i="2"/>
  <c r="AW62" i="2"/>
  <c r="AT62" i="2"/>
  <c r="AQ62" i="2"/>
  <c r="AN62" i="2"/>
  <c r="AM62" i="2"/>
  <c r="AM61" i="2" s="1"/>
  <c r="AL62" i="2"/>
  <c r="AH62" i="2"/>
  <c r="AE62" i="2"/>
  <c r="AB62" i="2"/>
  <c r="AA62" i="2"/>
  <c r="Z62" i="2"/>
  <c r="Y62" i="2"/>
  <c r="V62" i="2"/>
  <c r="S62" i="2"/>
  <c r="P62" i="2"/>
  <c r="O62" i="2"/>
  <c r="N62" i="2"/>
  <c r="J62" i="2"/>
  <c r="G62" i="2"/>
  <c r="G61" i="2" s="1"/>
  <c r="D62" i="2"/>
  <c r="AV61" i="2"/>
  <c r="AU61" i="2"/>
  <c r="AT61" i="2" s="1"/>
  <c r="AS61" i="2"/>
  <c r="AR61" i="2"/>
  <c r="AQ61" i="2"/>
  <c r="AP61" i="2"/>
  <c r="AO61" i="2"/>
  <c r="AN61" i="2"/>
  <c r="AJ61" i="2"/>
  <c r="AI61" i="2"/>
  <c r="AH61" i="2" s="1"/>
  <c r="AG61" i="2"/>
  <c r="AF61" i="2"/>
  <c r="AE61" i="2"/>
  <c r="AD61" i="2"/>
  <c r="AC61" i="2"/>
  <c r="AB61" i="2"/>
  <c r="AA61" i="2"/>
  <c r="X61" i="2"/>
  <c r="W61" i="2"/>
  <c r="U61" i="2"/>
  <c r="T61" i="2"/>
  <c r="S61" i="2"/>
  <c r="R61" i="2"/>
  <c r="Q61" i="2"/>
  <c r="P61" i="2"/>
  <c r="O61" i="2"/>
  <c r="L61" i="2"/>
  <c r="K61" i="2"/>
  <c r="J61" i="2" s="1"/>
  <c r="I61" i="2"/>
  <c r="H61" i="2"/>
  <c r="F61" i="2"/>
  <c r="E61" i="2"/>
  <c r="D61" i="2"/>
  <c r="AY59" i="2"/>
  <c r="AX59" i="2"/>
  <c r="AW59" i="2" s="1"/>
  <c r="AT59" i="2"/>
  <c r="AQ59" i="2"/>
  <c r="AN59" i="2"/>
  <c r="AM59" i="2"/>
  <c r="AL59" i="2"/>
  <c r="AK59" i="2"/>
  <c r="AH59" i="2"/>
  <c r="AE59" i="2"/>
  <c r="AB59" i="2"/>
  <c r="AA59" i="2"/>
  <c r="BB59" i="2" s="1"/>
  <c r="Z59" i="2"/>
  <c r="V59" i="2"/>
  <c r="S59" i="2"/>
  <c r="P59" i="2"/>
  <c r="O59" i="2"/>
  <c r="N59" i="2"/>
  <c r="M59" i="2"/>
  <c r="J59" i="2"/>
  <c r="G59" i="2"/>
  <c r="D59" i="2"/>
  <c r="AY58" i="2"/>
  <c r="AX58" i="2"/>
  <c r="AW58" i="2"/>
  <c r="AT58" i="2"/>
  <c r="AQ58" i="2"/>
  <c r="AN58" i="2"/>
  <c r="AM58" i="2"/>
  <c r="BB58" i="2" s="1"/>
  <c r="AL58" i="2"/>
  <c r="AH58" i="2"/>
  <c r="AE58" i="2"/>
  <c r="AB58" i="2"/>
  <c r="AA58" i="2"/>
  <c r="Z58" i="2"/>
  <c r="BA58" i="2" s="1"/>
  <c r="AZ58" i="2" s="1"/>
  <c r="Y58" i="2"/>
  <c r="V58" i="2"/>
  <c r="S58" i="2"/>
  <c r="P58" i="2"/>
  <c r="O58" i="2"/>
  <c r="N58" i="2"/>
  <c r="M58" i="2" s="1"/>
  <c r="J58" i="2"/>
  <c r="G58" i="2"/>
  <c r="D58" i="2"/>
  <c r="BA57" i="2"/>
  <c r="AZ57" i="2" s="1"/>
  <c r="AY57" i="2"/>
  <c r="AX57" i="2"/>
  <c r="AW57" i="2"/>
  <c r="AT57" i="2"/>
  <c r="AQ57" i="2"/>
  <c r="AN57" i="2"/>
  <c r="AM57" i="2"/>
  <c r="AK57" i="2" s="1"/>
  <c r="AL57" i="2"/>
  <c r="AH57" i="2"/>
  <c r="AE57" i="2"/>
  <c r="AE55" i="2" s="1"/>
  <c r="AB57" i="2"/>
  <c r="AA57" i="2"/>
  <c r="Z57" i="2"/>
  <c r="Y57" i="2"/>
  <c r="V57" i="2"/>
  <c r="S57" i="2"/>
  <c r="P57" i="2"/>
  <c r="O57" i="2"/>
  <c r="BB57" i="2" s="1"/>
  <c r="N57" i="2"/>
  <c r="J57" i="2"/>
  <c r="G57" i="2"/>
  <c r="G55" i="2" s="1"/>
  <c r="D57" i="2"/>
  <c r="AY56" i="2"/>
  <c r="AX56" i="2"/>
  <c r="AT56" i="2"/>
  <c r="AT55" i="2" s="1"/>
  <c r="AQ56" i="2"/>
  <c r="AN56" i="2"/>
  <c r="AN55" i="2" s="1"/>
  <c r="AM56" i="2"/>
  <c r="AL56" i="2"/>
  <c r="AK56" i="2"/>
  <c r="AH56" i="2"/>
  <c r="AE56" i="2"/>
  <c r="AB56" i="2"/>
  <c r="AB55" i="2" s="1"/>
  <c r="AA56" i="2"/>
  <c r="BB56" i="2" s="1"/>
  <c r="BB55" i="2" s="1"/>
  <c r="Z56" i="2"/>
  <c r="Y56" i="2" s="1"/>
  <c r="V56" i="2"/>
  <c r="S56" i="2"/>
  <c r="P56" i="2"/>
  <c r="P55" i="2" s="1"/>
  <c r="O56" i="2"/>
  <c r="N56" i="2"/>
  <c r="M56" i="2"/>
  <c r="J56" i="2"/>
  <c r="G56" i="2"/>
  <c r="D56" i="2"/>
  <c r="D55" i="2" s="1"/>
  <c r="AY55" i="2"/>
  <c r="AW55" i="2" s="1"/>
  <c r="AX55" i="2"/>
  <c r="AV55" i="2"/>
  <c r="AU55" i="2"/>
  <c r="AS55" i="2"/>
  <c r="AR55" i="2"/>
  <c r="AQ55" i="2"/>
  <c r="AP55" i="2"/>
  <c r="AO55" i="2"/>
  <c r="AL55" i="2"/>
  <c r="AJ55" i="2"/>
  <c r="AI55" i="2"/>
  <c r="AH55" i="2"/>
  <c r="AG55" i="2"/>
  <c r="AF55" i="2"/>
  <c r="AD55" i="2"/>
  <c r="AC55" i="2"/>
  <c r="AA55" i="2"/>
  <c r="X55" i="2"/>
  <c r="W55" i="2"/>
  <c r="V55" i="2"/>
  <c r="U55" i="2"/>
  <c r="T55" i="2"/>
  <c r="S55" i="2"/>
  <c r="R55" i="2"/>
  <c r="Q55" i="2"/>
  <c r="N55" i="2"/>
  <c r="L55" i="2"/>
  <c r="K55" i="2"/>
  <c r="J55" i="2"/>
  <c r="I55" i="2"/>
  <c r="H55" i="2"/>
  <c r="F55" i="2"/>
  <c r="E55" i="2"/>
  <c r="BB54" i="2"/>
  <c r="AY54" i="2"/>
  <c r="AX54" i="2"/>
  <c r="AW54" i="2" s="1"/>
  <c r="AT54" i="2"/>
  <c r="AQ54" i="2"/>
  <c r="AN54" i="2"/>
  <c r="AM54" i="2"/>
  <c r="AL54" i="2"/>
  <c r="AK54" i="2"/>
  <c r="AH54" i="2"/>
  <c r="AE54" i="2"/>
  <c r="AB54" i="2"/>
  <c r="AA54" i="2"/>
  <c r="Z54" i="2"/>
  <c r="Y54" i="2" s="1"/>
  <c r="V54" i="2"/>
  <c r="S54" i="2"/>
  <c r="P54" i="2"/>
  <c r="O54" i="2"/>
  <c r="N54" i="2"/>
  <c r="BA54" i="2" s="1"/>
  <c r="AZ54" i="2" s="1"/>
  <c r="M54" i="2"/>
  <c r="J54" i="2"/>
  <c r="G54" i="2"/>
  <c r="D54" i="2"/>
  <c r="BA53" i="2"/>
  <c r="AY53" i="2"/>
  <c r="AX53" i="2"/>
  <c r="AW53" i="2"/>
  <c r="AT53" i="2"/>
  <c r="AQ53" i="2"/>
  <c r="AN53" i="2"/>
  <c r="AM53" i="2"/>
  <c r="AK53" i="2" s="1"/>
  <c r="AL53" i="2"/>
  <c r="AH53" i="2"/>
  <c r="AE53" i="2"/>
  <c r="AB53" i="2"/>
  <c r="AA53" i="2"/>
  <c r="Z53" i="2"/>
  <c r="Y53" i="2"/>
  <c r="V53" i="2"/>
  <c r="S53" i="2"/>
  <c r="P53" i="2"/>
  <c r="O53" i="2"/>
  <c r="M53" i="2" s="1"/>
  <c r="N53" i="2"/>
  <c r="J53" i="2"/>
  <c r="G53" i="2"/>
  <c r="D53" i="2"/>
  <c r="AY52" i="2"/>
  <c r="AX52" i="2"/>
  <c r="AX51" i="2" s="1"/>
  <c r="AW51" i="2" s="1"/>
  <c r="AW52" i="2"/>
  <c r="AT52" i="2"/>
  <c r="AQ52" i="2"/>
  <c r="AN52" i="2"/>
  <c r="AM52" i="2"/>
  <c r="AL52" i="2"/>
  <c r="AK52" i="2" s="1"/>
  <c r="AH52" i="2"/>
  <c r="AE52" i="2"/>
  <c r="AB52" i="2"/>
  <c r="AA52" i="2"/>
  <c r="Z52" i="2"/>
  <c r="Z51" i="2" s="1"/>
  <c r="Y51" i="2" s="1"/>
  <c r="Y52" i="2"/>
  <c r="V52" i="2"/>
  <c r="S52" i="2"/>
  <c r="P52" i="2"/>
  <c r="O52" i="2"/>
  <c r="BB52" i="2" s="1"/>
  <c r="N52" i="2"/>
  <c r="BA52" i="2" s="1"/>
  <c r="J52" i="2"/>
  <c r="G52" i="2"/>
  <c r="D52" i="2"/>
  <c r="D51" i="2" s="1"/>
  <c r="AY51" i="2"/>
  <c r="AV51" i="2"/>
  <c r="AU51" i="2"/>
  <c r="AT51" i="2" s="1"/>
  <c r="AS51" i="2"/>
  <c r="AR51" i="2"/>
  <c r="AQ51" i="2"/>
  <c r="AP51" i="2"/>
  <c r="AO51" i="2"/>
  <c r="AN51" i="2"/>
  <c r="AM51" i="2"/>
  <c r="AJ51" i="2"/>
  <c r="AI51" i="2"/>
  <c r="AH51" i="2" s="1"/>
  <c r="AG51" i="2"/>
  <c r="AF51" i="2"/>
  <c r="AE51" i="2"/>
  <c r="AD51" i="2"/>
  <c r="AC51" i="2"/>
  <c r="AB51" i="2"/>
  <c r="AA51" i="2"/>
  <c r="X51" i="2"/>
  <c r="W51" i="2"/>
  <c r="V51" i="2" s="1"/>
  <c r="U51" i="2"/>
  <c r="T51" i="2"/>
  <c r="S51" i="2"/>
  <c r="R51" i="2"/>
  <c r="Q51" i="2"/>
  <c r="P51" i="2"/>
  <c r="O51" i="2"/>
  <c r="L51" i="2"/>
  <c r="K51" i="2"/>
  <c r="J51" i="2" s="1"/>
  <c r="I51" i="2"/>
  <c r="H51" i="2"/>
  <c r="G51" i="2"/>
  <c r="F51" i="2"/>
  <c r="E51" i="2"/>
  <c r="BB50" i="2"/>
  <c r="AY50" i="2"/>
  <c r="AX50" i="2"/>
  <c r="AW50" i="2" s="1"/>
  <c r="AT50" i="2"/>
  <c r="AQ50" i="2"/>
  <c r="AN50" i="2"/>
  <c r="AM50" i="2"/>
  <c r="AL50" i="2"/>
  <c r="AK50" i="2"/>
  <c r="AH50" i="2"/>
  <c r="AE50" i="2"/>
  <c r="AB50" i="2"/>
  <c r="AA50" i="2"/>
  <c r="Z50" i="2"/>
  <c r="Y50" i="2" s="1"/>
  <c r="V50" i="2"/>
  <c r="S50" i="2"/>
  <c r="P50" i="2"/>
  <c r="O50" i="2"/>
  <c r="N50" i="2"/>
  <c r="BA50" i="2" s="1"/>
  <c r="AZ50" i="2" s="1"/>
  <c r="M50" i="2"/>
  <c r="J50" i="2"/>
  <c r="G50" i="2"/>
  <c r="D50" i="2"/>
  <c r="BA49" i="2"/>
  <c r="BA48" i="2" s="1"/>
  <c r="AY49" i="2"/>
  <c r="AY48" i="2" s="1"/>
  <c r="AY47" i="2" s="1"/>
  <c r="AX49" i="2"/>
  <c r="AX48" i="2" s="1"/>
  <c r="AW49" i="2"/>
  <c r="AT49" i="2"/>
  <c r="AQ49" i="2"/>
  <c r="AN49" i="2"/>
  <c r="AM49" i="2"/>
  <c r="AK49" i="2" s="1"/>
  <c r="AL49" i="2"/>
  <c r="AH49" i="2"/>
  <c r="AE49" i="2"/>
  <c r="AB49" i="2"/>
  <c r="AA49" i="2"/>
  <c r="AA48" i="2" s="1"/>
  <c r="AA47" i="2" s="1"/>
  <c r="Z49" i="2"/>
  <c r="Z48" i="2" s="1"/>
  <c r="Y49" i="2"/>
  <c r="V49" i="2"/>
  <c r="S49" i="2"/>
  <c r="P49" i="2"/>
  <c r="O49" i="2"/>
  <c r="M49" i="2" s="1"/>
  <c r="N49" i="2"/>
  <c r="J49" i="2"/>
  <c r="G49" i="2"/>
  <c r="G48" i="2" s="1"/>
  <c r="G47" i="2" s="1"/>
  <c r="D49" i="2"/>
  <c r="AV48" i="2"/>
  <c r="AT48" i="2" s="1"/>
  <c r="AU48" i="2"/>
  <c r="AS48" i="2"/>
  <c r="AS47" i="2" s="1"/>
  <c r="AR48" i="2"/>
  <c r="AR47" i="2" s="1"/>
  <c r="AP48" i="2"/>
  <c r="AP47" i="2" s="1"/>
  <c r="AO48" i="2"/>
  <c r="AO47" i="2" s="1"/>
  <c r="AN48" i="2"/>
  <c r="AN47" i="2" s="1"/>
  <c r="AL48" i="2"/>
  <c r="AJ48" i="2"/>
  <c r="AH48" i="2" s="1"/>
  <c r="AI48" i="2"/>
  <c r="AG48" i="2"/>
  <c r="AG47" i="2" s="1"/>
  <c r="AF48" i="2"/>
  <c r="AF47" i="2" s="1"/>
  <c r="AD48" i="2"/>
  <c r="AD47" i="2" s="1"/>
  <c r="AC48" i="2"/>
  <c r="AC47" i="2" s="1"/>
  <c r="AB48" i="2"/>
  <c r="AB47" i="2" s="1"/>
  <c r="X48" i="2"/>
  <c r="V48" i="2" s="1"/>
  <c r="V47" i="2" s="1"/>
  <c r="W48" i="2"/>
  <c r="U48" i="2"/>
  <c r="U47" i="2" s="1"/>
  <c r="T48" i="2"/>
  <c r="T47" i="2" s="1"/>
  <c r="R48" i="2"/>
  <c r="R47" i="2" s="1"/>
  <c r="Q48" i="2"/>
  <c r="Q47" i="2" s="1"/>
  <c r="P48" i="2"/>
  <c r="P47" i="2" s="1"/>
  <c r="N48" i="2"/>
  <c r="L48" i="2"/>
  <c r="J48" i="2" s="1"/>
  <c r="K48" i="2"/>
  <c r="I48" i="2"/>
  <c r="I47" i="2" s="1"/>
  <c r="H48" i="2"/>
  <c r="H47" i="2" s="1"/>
  <c r="F48" i="2"/>
  <c r="F47" i="2" s="1"/>
  <c r="E48" i="2"/>
  <c r="E47" i="2" s="1"/>
  <c r="D48" i="2"/>
  <c r="AU47" i="2"/>
  <c r="AI47" i="2"/>
  <c r="W47" i="2"/>
  <c r="K47" i="2"/>
  <c r="BB45" i="2"/>
  <c r="AY45" i="2"/>
  <c r="AX45" i="2"/>
  <c r="AW45" i="2" s="1"/>
  <c r="AT45" i="2"/>
  <c r="AQ45" i="2"/>
  <c r="AN45" i="2"/>
  <c r="AM45" i="2"/>
  <c r="AL45" i="2"/>
  <c r="AK45" i="2"/>
  <c r="AH45" i="2"/>
  <c r="AE45" i="2"/>
  <c r="AB45" i="2"/>
  <c r="AA45" i="2"/>
  <c r="Z45" i="2"/>
  <c r="Y45" i="2" s="1"/>
  <c r="V45" i="2"/>
  <c r="S45" i="2"/>
  <c r="P45" i="2"/>
  <c r="O45" i="2"/>
  <c r="N45" i="2"/>
  <c r="BA45" i="2" s="1"/>
  <c r="AZ45" i="2" s="1"/>
  <c r="M45" i="2"/>
  <c r="J45" i="2"/>
  <c r="G45" i="2"/>
  <c r="D45" i="2"/>
  <c r="BA44" i="2"/>
  <c r="AY44" i="2"/>
  <c r="AX44" i="2"/>
  <c r="AW44" i="2"/>
  <c r="AT44" i="2"/>
  <c r="AQ44" i="2"/>
  <c r="AN44" i="2"/>
  <c r="AM44" i="2"/>
  <c r="AK44" i="2" s="1"/>
  <c r="AL44" i="2"/>
  <c r="AH44" i="2"/>
  <c r="AE44" i="2"/>
  <c r="AB44" i="2"/>
  <c r="AA44" i="2"/>
  <c r="Z44" i="2"/>
  <c r="Y44" i="2"/>
  <c r="V44" i="2"/>
  <c r="S44" i="2"/>
  <c r="P44" i="2"/>
  <c r="O44" i="2"/>
  <c r="M44" i="2" s="1"/>
  <c r="N44" i="2"/>
  <c r="J44" i="2"/>
  <c r="G44" i="2"/>
  <c r="D44" i="2"/>
  <c r="AY43" i="2"/>
  <c r="AX43" i="2"/>
  <c r="AX42" i="2" s="1"/>
  <c r="AW43" i="2"/>
  <c r="AW42" i="2" s="1"/>
  <c r="AT43" i="2"/>
  <c r="AT42" i="2" s="1"/>
  <c r="AQ43" i="2"/>
  <c r="AN43" i="2"/>
  <c r="AM43" i="2"/>
  <c r="AL43" i="2"/>
  <c r="AK43" i="2" s="1"/>
  <c r="AH43" i="2"/>
  <c r="AH42" i="2" s="1"/>
  <c r="AE43" i="2"/>
  <c r="AB43" i="2"/>
  <c r="AB42" i="2" s="1"/>
  <c r="AA43" i="2"/>
  <c r="Z43" i="2"/>
  <c r="Z42" i="2" s="1"/>
  <c r="Y43" i="2"/>
  <c r="Y42" i="2" s="1"/>
  <c r="V43" i="2"/>
  <c r="V42" i="2" s="1"/>
  <c r="S43" i="2"/>
  <c r="P43" i="2"/>
  <c r="O43" i="2"/>
  <c r="BB43" i="2" s="1"/>
  <c r="N43" i="2"/>
  <c r="BA43" i="2" s="1"/>
  <c r="J43" i="2"/>
  <c r="J42" i="2" s="1"/>
  <c r="G43" i="2"/>
  <c r="D43" i="2"/>
  <c r="D42" i="2" s="1"/>
  <c r="AY42" i="2"/>
  <c r="AV42" i="2"/>
  <c r="AU42" i="2"/>
  <c r="AS42" i="2"/>
  <c r="AR42" i="2"/>
  <c r="AQ42" i="2"/>
  <c r="AP42" i="2"/>
  <c r="AO42" i="2"/>
  <c r="AN42" i="2"/>
  <c r="AM42" i="2"/>
  <c r="AJ42" i="2"/>
  <c r="AI42" i="2"/>
  <c r="AG42" i="2"/>
  <c r="AF42" i="2"/>
  <c r="AE42" i="2"/>
  <c r="AD42" i="2"/>
  <c r="AC42" i="2"/>
  <c r="AA42" i="2"/>
  <c r="X42" i="2"/>
  <c r="W42" i="2"/>
  <c r="U42" i="2"/>
  <c r="T42" i="2"/>
  <c r="S42" i="2"/>
  <c r="R42" i="2"/>
  <c r="Q42" i="2"/>
  <c r="P42" i="2"/>
  <c r="O42" i="2"/>
  <c r="L42" i="2"/>
  <c r="K42" i="2"/>
  <c r="I42" i="2"/>
  <c r="H42" i="2"/>
  <c r="G42" i="2"/>
  <c r="F42" i="2"/>
  <c r="E42" i="2"/>
  <c r="BB41" i="2"/>
  <c r="AY41" i="2"/>
  <c r="AX41" i="2"/>
  <c r="AW41" i="2" s="1"/>
  <c r="AT41" i="2"/>
  <c r="AQ41" i="2"/>
  <c r="AN41" i="2"/>
  <c r="AM41" i="2"/>
  <c r="AL41" i="2"/>
  <c r="AK41" i="2"/>
  <c r="AH41" i="2"/>
  <c r="AE41" i="2"/>
  <c r="AB41" i="2"/>
  <c r="AA41" i="2"/>
  <c r="Z41" i="2"/>
  <c r="Y41" i="2" s="1"/>
  <c r="V41" i="2"/>
  <c r="S41" i="2"/>
  <c r="P41" i="2"/>
  <c r="O41" i="2"/>
  <c r="N41" i="2"/>
  <c r="BA41" i="2" s="1"/>
  <c r="AZ41" i="2" s="1"/>
  <c r="M41" i="2"/>
  <c r="J41" i="2"/>
  <c r="G41" i="2"/>
  <c r="D41" i="2"/>
  <c r="BA40" i="2"/>
  <c r="AY40" i="2"/>
  <c r="AX40" i="2"/>
  <c r="AW40" i="2"/>
  <c r="AT40" i="2"/>
  <c r="AQ40" i="2"/>
  <c r="AN40" i="2"/>
  <c r="AM40" i="2"/>
  <c r="AK40" i="2" s="1"/>
  <c r="AL40" i="2"/>
  <c r="AH40" i="2"/>
  <c r="AE40" i="2"/>
  <c r="AB40" i="2"/>
  <c r="AA40" i="2"/>
  <c r="Z40" i="2"/>
  <c r="Y40" i="2"/>
  <c r="V40" i="2"/>
  <c r="S40" i="2"/>
  <c r="P40" i="2"/>
  <c r="O40" i="2"/>
  <c r="M40" i="2" s="1"/>
  <c r="N40" i="2"/>
  <c r="J40" i="2"/>
  <c r="G40" i="2"/>
  <c r="D40" i="2"/>
  <c r="AY39" i="2"/>
  <c r="AX39" i="2"/>
  <c r="AW39" i="2"/>
  <c r="AT39" i="2"/>
  <c r="AQ39" i="2"/>
  <c r="AN39" i="2"/>
  <c r="AM39" i="2"/>
  <c r="AL39" i="2"/>
  <c r="AK39" i="2" s="1"/>
  <c r="AH39" i="2"/>
  <c r="AE39" i="2"/>
  <c r="AB39" i="2"/>
  <c r="AA39" i="2"/>
  <c r="Z39" i="2"/>
  <c r="Y39" i="2"/>
  <c r="V39" i="2"/>
  <c r="S39" i="2"/>
  <c r="P39" i="2"/>
  <c r="O39" i="2"/>
  <c r="BB39" i="2" s="1"/>
  <c r="N39" i="2"/>
  <c r="BA39" i="2" s="1"/>
  <c r="AZ39" i="2" s="1"/>
  <c r="J39" i="2"/>
  <c r="G39" i="2"/>
  <c r="D39" i="2"/>
  <c r="AY38" i="2"/>
  <c r="AW38" i="2" s="1"/>
  <c r="AX38" i="2"/>
  <c r="AT38" i="2"/>
  <c r="AQ38" i="2"/>
  <c r="AN38" i="2"/>
  <c r="AM38" i="2"/>
  <c r="AL38" i="2"/>
  <c r="AK38" i="2"/>
  <c r="AH38" i="2"/>
  <c r="AE38" i="2"/>
  <c r="AB38" i="2"/>
  <c r="AA38" i="2"/>
  <c r="Y38" i="2" s="1"/>
  <c r="Z38" i="2"/>
  <c r="V38" i="2"/>
  <c r="S38" i="2"/>
  <c r="P38" i="2"/>
  <c r="O38" i="2"/>
  <c r="BB38" i="2" s="1"/>
  <c r="N38" i="2"/>
  <c r="BA38" i="2" s="1"/>
  <c r="AZ38" i="2" s="1"/>
  <c r="M38" i="2"/>
  <c r="J38" i="2"/>
  <c r="G38" i="2"/>
  <c r="D38" i="2"/>
  <c r="BB37" i="2"/>
  <c r="AY37" i="2"/>
  <c r="AX37" i="2"/>
  <c r="AW37" i="2" s="1"/>
  <c r="AT37" i="2"/>
  <c r="AQ37" i="2"/>
  <c r="AN37" i="2"/>
  <c r="AM37" i="2"/>
  <c r="AL37" i="2"/>
  <c r="AK37" i="2"/>
  <c r="AH37" i="2"/>
  <c r="AE37" i="2"/>
  <c r="AB37" i="2"/>
  <c r="AA37" i="2"/>
  <c r="Z37" i="2"/>
  <c r="Y37" i="2" s="1"/>
  <c r="V37" i="2"/>
  <c r="S37" i="2"/>
  <c r="P37" i="2"/>
  <c r="O37" i="2"/>
  <c r="N37" i="2"/>
  <c r="BA37" i="2" s="1"/>
  <c r="AZ37" i="2" s="1"/>
  <c r="M37" i="2"/>
  <c r="J37" i="2"/>
  <c r="G37" i="2"/>
  <c r="D37" i="2"/>
  <c r="BA36" i="2"/>
  <c r="AY36" i="2"/>
  <c r="AX36" i="2"/>
  <c r="AW36" i="2"/>
  <c r="AT36" i="2"/>
  <c r="AQ36" i="2"/>
  <c r="AN36" i="2"/>
  <c r="AM36" i="2"/>
  <c r="AK36" i="2" s="1"/>
  <c r="AL36" i="2"/>
  <c r="AH36" i="2"/>
  <c r="AE36" i="2"/>
  <c r="AB36" i="2"/>
  <c r="AA36" i="2"/>
  <c r="Z36" i="2"/>
  <c r="Y36" i="2"/>
  <c r="V36" i="2"/>
  <c r="S36" i="2"/>
  <c r="P36" i="2"/>
  <c r="O36" i="2"/>
  <c r="M36" i="2" s="1"/>
  <c r="N36" i="2"/>
  <c r="J36" i="2"/>
  <c r="G36" i="2"/>
  <c r="D36" i="2"/>
  <c r="AY35" i="2"/>
  <c r="AX35" i="2"/>
  <c r="AW35" i="2"/>
  <c r="AT35" i="2"/>
  <c r="AQ35" i="2"/>
  <c r="AN35" i="2"/>
  <c r="AM35" i="2"/>
  <c r="AL35" i="2"/>
  <c r="AK35" i="2" s="1"/>
  <c r="AH35" i="2"/>
  <c r="AE35" i="2"/>
  <c r="AB35" i="2"/>
  <c r="AA35" i="2"/>
  <c r="Z35" i="2"/>
  <c r="Y35" i="2"/>
  <c r="V35" i="2"/>
  <c r="S35" i="2"/>
  <c r="P35" i="2"/>
  <c r="O35" i="2"/>
  <c r="BB35" i="2" s="1"/>
  <c r="N35" i="2"/>
  <c r="BA35" i="2" s="1"/>
  <c r="AZ35" i="2" s="1"/>
  <c r="J35" i="2"/>
  <c r="G35" i="2"/>
  <c r="D35" i="2"/>
  <c r="AY34" i="2"/>
  <c r="AW34" i="2" s="1"/>
  <c r="AX34" i="2"/>
  <c r="AT34" i="2"/>
  <c r="AQ34" i="2"/>
  <c r="AN34" i="2"/>
  <c r="AM34" i="2"/>
  <c r="AL34" i="2"/>
  <c r="AK34" i="2"/>
  <c r="AH34" i="2"/>
  <c r="AE34" i="2"/>
  <c r="AB34" i="2"/>
  <c r="AA34" i="2"/>
  <c r="Y34" i="2" s="1"/>
  <c r="Z34" i="2"/>
  <c r="V34" i="2"/>
  <c r="S34" i="2"/>
  <c r="P34" i="2"/>
  <c r="O34" i="2"/>
  <c r="BB34" i="2" s="1"/>
  <c r="N34" i="2"/>
  <c r="BA34" i="2" s="1"/>
  <c r="M34" i="2"/>
  <c r="J34" i="2"/>
  <c r="G34" i="2"/>
  <c r="D34" i="2"/>
  <c r="BB33" i="2"/>
  <c r="AY33" i="2"/>
  <c r="AX33" i="2"/>
  <c r="AW33" i="2" s="1"/>
  <c r="AT33" i="2"/>
  <c r="AQ33" i="2"/>
  <c r="AN33" i="2"/>
  <c r="AM33" i="2"/>
  <c r="AL33" i="2"/>
  <c r="AK33" i="2"/>
  <c r="AH33" i="2"/>
  <c r="AE33" i="2"/>
  <c r="AB33" i="2"/>
  <c r="AA33" i="2"/>
  <c r="Z33" i="2"/>
  <c r="Y33" i="2" s="1"/>
  <c r="V33" i="2"/>
  <c r="S33" i="2"/>
  <c r="P33" i="2"/>
  <c r="O33" i="2"/>
  <c r="N33" i="2"/>
  <c r="BA33" i="2" s="1"/>
  <c r="AZ33" i="2" s="1"/>
  <c r="M33" i="2"/>
  <c r="J33" i="2"/>
  <c r="G33" i="2"/>
  <c r="D33" i="2"/>
  <c r="BA32" i="2"/>
  <c r="AY32" i="2"/>
  <c r="AX32" i="2"/>
  <c r="AW32" i="2"/>
  <c r="AT32" i="2"/>
  <c r="AQ32" i="2"/>
  <c r="AN32" i="2"/>
  <c r="AN29" i="2" s="1"/>
  <c r="AM32" i="2"/>
  <c r="AK32" i="2" s="1"/>
  <c r="AL32" i="2"/>
  <c r="AH32" i="2"/>
  <c r="AE32" i="2"/>
  <c r="AE29" i="2" s="1"/>
  <c r="AB32" i="2"/>
  <c r="AA32" i="2"/>
  <c r="Z32" i="2"/>
  <c r="Y32" i="2"/>
  <c r="V32" i="2"/>
  <c r="S32" i="2"/>
  <c r="P32" i="2"/>
  <c r="P29" i="2" s="1"/>
  <c r="O32" i="2"/>
  <c r="M32" i="2" s="1"/>
  <c r="N32" i="2"/>
  <c r="J32" i="2"/>
  <c r="G32" i="2"/>
  <c r="G29" i="2" s="1"/>
  <c r="D32" i="2"/>
  <c r="AY31" i="2"/>
  <c r="AX31" i="2"/>
  <c r="AW31" i="2"/>
  <c r="AT31" i="2"/>
  <c r="AQ31" i="2"/>
  <c r="AN31" i="2"/>
  <c r="AM31" i="2"/>
  <c r="AL31" i="2"/>
  <c r="AK31" i="2" s="1"/>
  <c r="AH31" i="2"/>
  <c r="AE31" i="2"/>
  <c r="AB31" i="2"/>
  <c r="AA31" i="2"/>
  <c r="Z31" i="2"/>
  <c r="Y31" i="2"/>
  <c r="V31" i="2"/>
  <c r="S31" i="2"/>
  <c r="P31" i="2"/>
  <c r="O31" i="2"/>
  <c r="BB31" i="2" s="1"/>
  <c r="N31" i="2"/>
  <c r="BA31" i="2" s="1"/>
  <c r="AZ31" i="2" s="1"/>
  <c r="J31" i="2"/>
  <c r="G31" i="2"/>
  <c r="D31" i="2"/>
  <c r="AY30" i="2"/>
  <c r="AW30" i="2" s="1"/>
  <c r="AX30" i="2"/>
  <c r="AT30" i="2"/>
  <c r="AQ30" i="2"/>
  <c r="AQ29" i="2" s="1"/>
  <c r="AN30" i="2"/>
  <c r="AM30" i="2"/>
  <c r="AL30" i="2"/>
  <c r="AK30" i="2"/>
  <c r="AH30" i="2"/>
  <c r="AE30" i="2"/>
  <c r="AB30" i="2"/>
  <c r="AB29" i="2" s="1"/>
  <c r="AA30" i="2"/>
  <c r="Y30" i="2" s="1"/>
  <c r="Z30" i="2"/>
  <c r="V30" i="2"/>
  <c r="S30" i="2"/>
  <c r="S29" i="2" s="1"/>
  <c r="P30" i="2"/>
  <c r="O30" i="2"/>
  <c r="BB30" i="2" s="1"/>
  <c r="N30" i="2"/>
  <c r="BA30" i="2" s="1"/>
  <c r="M30" i="2"/>
  <c r="J30" i="2"/>
  <c r="G30" i="2"/>
  <c r="D30" i="2"/>
  <c r="D29" i="2" s="1"/>
  <c r="AX29" i="2"/>
  <c r="AX28" i="2" s="1"/>
  <c r="AV29" i="2"/>
  <c r="AV28" i="2" s="1"/>
  <c r="AU29" i="2"/>
  <c r="AU28" i="2" s="1"/>
  <c r="AT28" i="2" s="1"/>
  <c r="AT29" i="2"/>
  <c r="AS29" i="2"/>
  <c r="AR29" i="2"/>
  <c r="AR28" i="2" s="1"/>
  <c r="AQ28" i="2" s="1"/>
  <c r="AP29" i="2"/>
  <c r="AP28" i="2" s="1"/>
  <c r="AO29" i="2"/>
  <c r="AL29" i="2"/>
  <c r="AJ29" i="2"/>
  <c r="AJ28" i="2" s="1"/>
  <c r="AI29" i="2"/>
  <c r="AI28" i="2" s="1"/>
  <c r="AH28" i="2" s="1"/>
  <c r="AH29" i="2"/>
  <c r="AG29" i="2"/>
  <c r="AF29" i="2"/>
  <c r="AF28" i="2" s="1"/>
  <c r="AE28" i="2" s="1"/>
  <c r="AD29" i="2"/>
  <c r="AD28" i="2" s="1"/>
  <c r="AC29" i="2"/>
  <c r="Z29" i="2"/>
  <c r="Z28" i="2" s="1"/>
  <c r="X29" i="2"/>
  <c r="X28" i="2" s="1"/>
  <c r="W29" i="2"/>
  <c r="W28" i="2" s="1"/>
  <c r="V28" i="2" s="1"/>
  <c r="V29" i="2"/>
  <c r="U29" i="2"/>
  <c r="T29" i="2"/>
  <c r="T28" i="2" s="1"/>
  <c r="S28" i="2" s="1"/>
  <c r="R29" i="2"/>
  <c r="R28" i="2" s="1"/>
  <c r="Q29" i="2"/>
  <c r="N29" i="2"/>
  <c r="L29" i="2"/>
  <c r="L28" i="2" s="1"/>
  <c r="K29" i="2"/>
  <c r="K28" i="2" s="1"/>
  <c r="J28" i="2" s="1"/>
  <c r="J29" i="2"/>
  <c r="I29" i="2"/>
  <c r="H29" i="2"/>
  <c r="H28" i="2" s="1"/>
  <c r="G28" i="2" s="1"/>
  <c r="F29" i="2"/>
  <c r="F28" i="2" s="1"/>
  <c r="E29" i="2"/>
  <c r="AS28" i="2"/>
  <c r="AO28" i="2"/>
  <c r="AG28" i="2"/>
  <c r="AC28" i="2"/>
  <c r="AB28" i="2" s="1"/>
  <c r="U28" i="2"/>
  <c r="Q28" i="2"/>
  <c r="I28" i="2"/>
  <c r="E28" i="2"/>
  <c r="D28" i="2" s="1"/>
  <c r="AY26" i="2"/>
  <c r="AX26" i="2"/>
  <c r="AW26" i="2"/>
  <c r="AT26" i="2"/>
  <c r="AQ26" i="2"/>
  <c r="AN26" i="2"/>
  <c r="AM26" i="2"/>
  <c r="AL26" i="2"/>
  <c r="AK26" i="2" s="1"/>
  <c r="AH26" i="2"/>
  <c r="AE26" i="2"/>
  <c r="AB26" i="2"/>
  <c r="AA26" i="2"/>
  <c r="Z26" i="2"/>
  <c r="Y26" i="2"/>
  <c r="V26" i="2"/>
  <c r="S26" i="2"/>
  <c r="P26" i="2"/>
  <c r="O26" i="2"/>
  <c r="BB26" i="2" s="1"/>
  <c r="N26" i="2"/>
  <c r="BA26" i="2" s="1"/>
  <c r="AZ26" i="2" s="1"/>
  <c r="J26" i="2"/>
  <c r="G26" i="2"/>
  <c r="D26" i="2"/>
  <c r="AY25" i="2"/>
  <c r="AW25" i="2" s="1"/>
  <c r="AX25" i="2"/>
  <c r="AT25" i="2"/>
  <c r="AQ25" i="2"/>
  <c r="AN25" i="2"/>
  <c r="AM25" i="2"/>
  <c r="AL25" i="2"/>
  <c r="AK25" i="2"/>
  <c r="AH25" i="2"/>
  <c r="AE25" i="2"/>
  <c r="AB25" i="2"/>
  <c r="AA25" i="2"/>
  <c r="Y25" i="2" s="1"/>
  <c r="Z25" i="2"/>
  <c r="V25" i="2"/>
  <c r="S25" i="2"/>
  <c r="P25" i="2"/>
  <c r="O25" i="2"/>
  <c r="BB25" i="2" s="1"/>
  <c r="BB24" i="2" s="1"/>
  <c r="N25" i="2"/>
  <c r="BA25" i="2" s="1"/>
  <c r="M25" i="2"/>
  <c r="J25" i="2"/>
  <c r="G25" i="2"/>
  <c r="D25" i="2"/>
  <c r="D24" i="2" s="1"/>
  <c r="AX24" i="2"/>
  <c r="AV24" i="2"/>
  <c r="AU24" i="2"/>
  <c r="AT24" i="2"/>
  <c r="AS24" i="2"/>
  <c r="AR24" i="2"/>
  <c r="AQ24" i="2"/>
  <c r="AP24" i="2"/>
  <c r="AN24" i="2" s="1"/>
  <c r="AO24" i="2"/>
  <c r="AM24" i="2"/>
  <c r="AL24" i="2"/>
  <c r="AK24" i="2" s="1"/>
  <c r="AJ24" i="2"/>
  <c r="AI24" i="2"/>
  <c r="AH24" i="2"/>
  <c r="AG24" i="2"/>
  <c r="AF24" i="2"/>
  <c r="AE24" i="2"/>
  <c r="AD24" i="2"/>
  <c r="AB24" i="2" s="1"/>
  <c r="AC24" i="2"/>
  <c r="Z24" i="2"/>
  <c r="X24" i="2"/>
  <c r="W24" i="2"/>
  <c r="V24" i="2"/>
  <c r="U24" i="2"/>
  <c r="T24" i="2"/>
  <c r="S24" i="2"/>
  <c r="R24" i="2"/>
  <c r="P24" i="2" s="1"/>
  <c r="Q24" i="2"/>
  <c r="O24" i="2"/>
  <c r="N24" i="2"/>
  <c r="M24" i="2" s="1"/>
  <c r="L24" i="2"/>
  <c r="K24" i="2"/>
  <c r="J24" i="2"/>
  <c r="I24" i="2"/>
  <c r="H24" i="2"/>
  <c r="G24" i="2"/>
  <c r="F24" i="2"/>
  <c r="E24" i="2"/>
  <c r="BA22" i="2"/>
  <c r="AY22" i="2"/>
  <c r="AX22" i="2"/>
  <c r="AW22" i="2"/>
  <c r="AT22" i="2"/>
  <c r="AQ22" i="2"/>
  <c r="AN22" i="2"/>
  <c r="AM22" i="2"/>
  <c r="AK22" i="2" s="1"/>
  <c r="AL22" i="2"/>
  <c r="AH22" i="2"/>
  <c r="AE22" i="2"/>
  <c r="AB22" i="2"/>
  <c r="AA22" i="2"/>
  <c r="Z22" i="2"/>
  <c r="Y22" i="2"/>
  <c r="V22" i="2"/>
  <c r="S22" i="2"/>
  <c r="P22" i="2"/>
  <c r="O22" i="2"/>
  <c r="M22" i="2" s="1"/>
  <c r="N22" i="2"/>
  <c r="J22" i="2"/>
  <c r="G22" i="2"/>
  <c r="D22" i="2"/>
  <c r="AY21" i="2"/>
  <c r="AX21" i="2"/>
  <c r="AW21" i="2"/>
  <c r="AT21" i="2"/>
  <c r="AQ21" i="2"/>
  <c r="AN21" i="2"/>
  <c r="AM21" i="2"/>
  <c r="AL21" i="2"/>
  <c r="AK21" i="2" s="1"/>
  <c r="AH21" i="2"/>
  <c r="AE21" i="2"/>
  <c r="AB21" i="2"/>
  <c r="AA21" i="2"/>
  <c r="Z21" i="2"/>
  <c r="Y21" i="2"/>
  <c r="V21" i="2"/>
  <c r="S21" i="2"/>
  <c r="P21" i="2"/>
  <c r="O21" i="2"/>
  <c r="BB21" i="2" s="1"/>
  <c r="N21" i="2"/>
  <c r="BA21" i="2" s="1"/>
  <c r="J21" i="2"/>
  <c r="G21" i="2"/>
  <c r="D21" i="2"/>
  <c r="AY20" i="2"/>
  <c r="AW20" i="2" s="1"/>
  <c r="AX20" i="2"/>
  <c r="AT20" i="2"/>
  <c r="AQ20" i="2"/>
  <c r="AN20" i="2"/>
  <c r="AM20" i="2"/>
  <c r="AL20" i="2"/>
  <c r="AK20" i="2"/>
  <c r="AH20" i="2"/>
  <c r="AE20" i="2"/>
  <c r="AB20" i="2"/>
  <c r="AA20" i="2"/>
  <c r="Y20" i="2" s="1"/>
  <c r="Z20" i="2"/>
  <c r="V20" i="2"/>
  <c r="S20" i="2"/>
  <c r="P20" i="2"/>
  <c r="O20" i="2"/>
  <c r="BB20" i="2" s="1"/>
  <c r="BB19" i="2" s="1"/>
  <c r="N20" i="2"/>
  <c r="BA20" i="2" s="1"/>
  <c r="M20" i="2"/>
  <c r="J20" i="2"/>
  <c r="G20" i="2"/>
  <c r="D20" i="2"/>
  <c r="D19" i="2" s="1"/>
  <c r="AX19" i="2"/>
  <c r="AV19" i="2"/>
  <c r="AU19" i="2"/>
  <c r="AT19" i="2"/>
  <c r="AS19" i="2"/>
  <c r="AR19" i="2"/>
  <c r="AQ19" i="2"/>
  <c r="AP19" i="2"/>
  <c r="AN19" i="2" s="1"/>
  <c r="AO19" i="2"/>
  <c r="AM19" i="2"/>
  <c r="AL19" i="2"/>
  <c r="AK19" i="2" s="1"/>
  <c r="AJ19" i="2"/>
  <c r="AI19" i="2"/>
  <c r="AH19" i="2"/>
  <c r="AG19" i="2"/>
  <c r="AF19" i="2"/>
  <c r="AE19" i="2"/>
  <c r="AD19" i="2"/>
  <c r="AB19" i="2" s="1"/>
  <c r="AC19" i="2"/>
  <c r="Z19" i="2"/>
  <c r="X19" i="2"/>
  <c r="W19" i="2"/>
  <c r="V19" i="2"/>
  <c r="U19" i="2"/>
  <c r="T19" i="2"/>
  <c r="S19" i="2"/>
  <c r="R19" i="2"/>
  <c r="P19" i="2" s="1"/>
  <c r="Q19" i="2"/>
  <c r="O19" i="2"/>
  <c r="N19" i="2"/>
  <c r="M19" i="2" s="1"/>
  <c r="L19" i="2"/>
  <c r="K19" i="2"/>
  <c r="J19" i="2"/>
  <c r="I19" i="2"/>
  <c r="H19" i="2"/>
  <c r="G19" i="2"/>
  <c r="F19" i="2"/>
  <c r="E19" i="2"/>
  <c r="BA18" i="2"/>
  <c r="AY18" i="2"/>
  <c r="AX18" i="2"/>
  <c r="AW18" i="2"/>
  <c r="AT18" i="2"/>
  <c r="AQ18" i="2"/>
  <c r="AN18" i="2"/>
  <c r="AM18" i="2"/>
  <c r="AK18" i="2" s="1"/>
  <c r="AL18" i="2"/>
  <c r="AH18" i="2"/>
  <c r="AE18" i="2"/>
  <c r="AB18" i="2"/>
  <c r="AA18" i="2"/>
  <c r="Z18" i="2"/>
  <c r="Y18" i="2"/>
  <c r="V18" i="2"/>
  <c r="S18" i="2"/>
  <c r="P18" i="2"/>
  <c r="O18" i="2"/>
  <c r="M18" i="2" s="1"/>
  <c r="N18" i="2"/>
  <c r="J18" i="2"/>
  <c r="G18" i="2"/>
  <c r="D18" i="2"/>
  <c r="AY17" i="2"/>
  <c r="AX17" i="2"/>
  <c r="AW17" i="2"/>
  <c r="AT17" i="2"/>
  <c r="AQ17" i="2"/>
  <c r="AN17" i="2"/>
  <c r="AM17" i="2"/>
  <c r="AL17" i="2"/>
  <c r="AK17" i="2" s="1"/>
  <c r="AH17" i="2"/>
  <c r="AE17" i="2"/>
  <c r="AB17" i="2"/>
  <c r="AA17" i="2"/>
  <c r="Z17" i="2"/>
  <c r="Y17" i="2"/>
  <c r="V17" i="2"/>
  <c r="S17" i="2"/>
  <c r="P17" i="2"/>
  <c r="O17" i="2"/>
  <c r="BB17" i="2" s="1"/>
  <c r="N17" i="2"/>
  <c r="BA17" i="2" s="1"/>
  <c r="AZ17" i="2" s="1"/>
  <c r="J17" i="2"/>
  <c r="G17" i="2"/>
  <c r="D17" i="2"/>
  <c r="AY16" i="2"/>
  <c r="AW16" i="2" s="1"/>
  <c r="AX16" i="2"/>
  <c r="AT16" i="2"/>
  <c r="AQ16" i="2"/>
  <c r="AN16" i="2"/>
  <c r="AM16" i="2"/>
  <c r="AL16" i="2"/>
  <c r="AK16" i="2"/>
  <c r="AH16" i="2"/>
  <c r="AE16" i="2"/>
  <c r="AB16" i="2"/>
  <c r="AA16" i="2"/>
  <c r="Y16" i="2" s="1"/>
  <c r="Z16" i="2"/>
  <c r="V16" i="2"/>
  <c r="S16" i="2"/>
  <c r="P16" i="2"/>
  <c r="O16" i="2"/>
  <c r="BB16" i="2" s="1"/>
  <c r="N16" i="2"/>
  <c r="BA16" i="2" s="1"/>
  <c r="M16" i="2"/>
  <c r="J16" i="2"/>
  <c r="G16" i="2"/>
  <c r="D16" i="2"/>
  <c r="BB15" i="2"/>
  <c r="AY15" i="2"/>
  <c r="AX15" i="2"/>
  <c r="AW15" i="2" s="1"/>
  <c r="AT15" i="2"/>
  <c r="AQ15" i="2"/>
  <c r="AN15" i="2"/>
  <c r="AM15" i="2"/>
  <c r="AL15" i="2"/>
  <c r="AK15" i="2"/>
  <c r="AH15" i="2"/>
  <c r="AE15" i="2"/>
  <c r="AB15" i="2"/>
  <c r="AA15" i="2"/>
  <c r="Z15" i="2"/>
  <c r="Y15" i="2" s="1"/>
  <c r="V15" i="2"/>
  <c r="S15" i="2"/>
  <c r="P15" i="2"/>
  <c r="O15" i="2"/>
  <c r="N15" i="2"/>
  <c r="BA15" i="2" s="1"/>
  <c r="AZ15" i="2" s="1"/>
  <c r="M15" i="2"/>
  <c r="J15" i="2"/>
  <c r="G15" i="2"/>
  <c r="D15" i="2"/>
  <c r="BA14" i="2"/>
  <c r="AY14" i="2"/>
  <c r="AX14" i="2"/>
  <c r="AW14" i="2"/>
  <c r="AT14" i="2"/>
  <c r="AQ14" i="2"/>
  <c r="AN14" i="2"/>
  <c r="AM14" i="2"/>
  <c r="AK14" i="2" s="1"/>
  <c r="AL14" i="2"/>
  <c r="AH14" i="2"/>
  <c r="AE14" i="2"/>
  <c r="AB14" i="2"/>
  <c r="AA14" i="2"/>
  <c r="Z14" i="2"/>
  <c r="Y14" i="2"/>
  <c r="V14" i="2"/>
  <c r="S14" i="2"/>
  <c r="P14" i="2"/>
  <c r="O14" i="2"/>
  <c r="M14" i="2" s="1"/>
  <c r="N14" i="2"/>
  <c r="J14" i="2"/>
  <c r="G14" i="2"/>
  <c r="D14" i="2"/>
  <c r="AY13" i="2"/>
  <c r="AX13" i="2"/>
  <c r="AX12" i="2" s="1"/>
  <c r="AW13" i="2"/>
  <c r="AT13" i="2"/>
  <c r="AQ13" i="2"/>
  <c r="AN13" i="2"/>
  <c r="AM13" i="2"/>
  <c r="AL13" i="2"/>
  <c r="AK13" i="2" s="1"/>
  <c r="AH13" i="2"/>
  <c r="AE13" i="2"/>
  <c r="AB13" i="2"/>
  <c r="AA13" i="2"/>
  <c r="Z13" i="2"/>
  <c r="Z12" i="2" s="1"/>
  <c r="Y13" i="2"/>
  <c r="V13" i="2"/>
  <c r="S13" i="2"/>
  <c r="P13" i="2"/>
  <c r="O13" i="2"/>
  <c r="BB13" i="2" s="1"/>
  <c r="N13" i="2"/>
  <c r="BA13" i="2" s="1"/>
  <c r="J13" i="2"/>
  <c r="G13" i="2"/>
  <c r="D13" i="2"/>
  <c r="D12" i="2" s="1"/>
  <c r="AY12" i="2"/>
  <c r="AV12" i="2"/>
  <c r="AV11" i="2" s="1"/>
  <c r="AU12" i="2"/>
  <c r="AU11" i="2" s="1"/>
  <c r="AS12" i="2"/>
  <c r="AS11" i="2" s="1"/>
  <c r="AR12" i="2"/>
  <c r="AR11" i="2" s="1"/>
  <c r="AQ12" i="2"/>
  <c r="AP12" i="2"/>
  <c r="AO12" i="2"/>
  <c r="AO11" i="2" s="1"/>
  <c r="AN12" i="2"/>
  <c r="AM12" i="2"/>
  <c r="AM11" i="2" s="1"/>
  <c r="AJ12" i="2"/>
  <c r="AJ11" i="2" s="1"/>
  <c r="AI12" i="2"/>
  <c r="AI11" i="2" s="1"/>
  <c r="AG12" i="2"/>
  <c r="AG11" i="2" s="1"/>
  <c r="AG9" i="2" s="1"/>
  <c r="AF12" i="2"/>
  <c r="AF11" i="2" s="1"/>
  <c r="AE12" i="2"/>
  <c r="AD12" i="2"/>
  <c r="AC12" i="2"/>
  <c r="AC11" i="2" s="1"/>
  <c r="AB12" i="2"/>
  <c r="AA12" i="2"/>
  <c r="X12" i="2"/>
  <c r="X11" i="2" s="1"/>
  <c r="W12" i="2"/>
  <c r="W11" i="2" s="1"/>
  <c r="U12" i="2"/>
  <c r="U11" i="2" s="1"/>
  <c r="U9" i="2" s="1"/>
  <c r="T12" i="2"/>
  <c r="T11" i="2" s="1"/>
  <c r="S12" i="2"/>
  <c r="R12" i="2"/>
  <c r="Q12" i="2"/>
  <c r="Q11" i="2" s="1"/>
  <c r="P12" i="2"/>
  <c r="O12" i="2"/>
  <c r="O11" i="2" s="1"/>
  <c r="L12" i="2"/>
  <c r="L11" i="2" s="1"/>
  <c r="K12" i="2"/>
  <c r="K11" i="2" s="1"/>
  <c r="I12" i="2"/>
  <c r="I11" i="2" s="1"/>
  <c r="I9" i="2" s="1"/>
  <c r="H12" i="2"/>
  <c r="H11" i="2" s="1"/>
  <c r="G12" i="2"/>
  <c r="G11" i="2" s="1"/>
  <c r="G9" i="2" s="1"/>
  <c r="F12" i="2"/>
  <c r="E12" i="2"/>
  <c r="E11" i="2" s="1"/>
  <c r="E9" i="2" s="1"/>
  <c r="AP11" i="2"/>
  <c r="AD11" i="2"/>
  <c r="AD9" i="2" s="1"/>
  <c r="R11" i="2"/>
  <c r="R9" i="2" s="1"/>
  <c r="F11" i="2"/>
  <c r="F9" i="2" s="1"/>
  <c r="F417" i="2" s="1"/>
  <c r="O413" i="1"/>
  <c r="N413" i="1"/>
  <c r="M413" i="1"/>
  <c r="L413" i="1"/>
  <c r="K413" i="1"/>
  <c r="J413" i="1"/>
  <c r="I413" i="1"/>
  <c r="H413" i="1"/>
  <c r="G413" i="1"/>
  <c r="F413" i="1"/>
  <c r="R413" i="1" s="1"/>
  <c r="E413" i="1"/>
  <c r="Q413" i="1" s="1"/>
  <c r="D413" i="1"/>
  <c r="P413" i="1" s="1"/>
  <c r="O412" i="1"/>
  <c r="N412" i="1"/>
  <c r="M412" i="1"/>
  <c r="L412" i="1"/>
  <c r="K412" i="1"/>
  <c r="J412" i="1"/>
  <c r="I412" i="1"/>
  <c r="H412" i="1"/>
  <c r="G412" i="1"/>
  <c r="F412" i="1"/>
  <c r="R412" i="1" s="1"/>
  <c r="E412" i="1"/>
  <c r="Q412" i="1" s="1"/>
  <c r="D412" i="1"/>
  <c r="P412" i="1" s="1"/>
  <c r="O411" i="1"/>
  <c r="N411" i="1"/>
  <c r="M411" i="1"/>
  <c r="L411" i="1"/>
  <c r="K411" i="1"/>
  <c r="J411" i="1"/>
  <c r="I411" i="1"/>
  <c r="H411" i="1"/>
  <c r="G411" i="1"/>
  <c r="F411" i="1"/>
  <c r="R411" i="1" s="1"/>
  <c r="E411" i="1"/>
  <c r="Q411" i="1" s="1"/>
  <c r="D411" i="1"/>
  <c r="P411" i="1" s="1"/>
  <c r="O410" i="1"/>
  <c r="N410" i="1"/>
  <c r="M410" i="1"/>
  <c r="L410" i="1"/>
  <c r="K410" i="1"/>
  <c r="J410" i="1"/>
  <c r="I410" i="1"/>
  <c r="H410" i="1"/>
  <c r="G410" i="1"/>
  <c r="F410" i="1"/>
  <c r="R410" i="1" s="1"/>
  <c r="E410" i="1"/>
  <c r="Q410" i="1" s="1"/>
  <c r="D410" i="1"/>
  <c r="P410" i="1" s="1"/>
  <c r="O409" i="1"/>
  <c r="N409" i="1"/>
  <c r="M409" i="1"/>
  <c r="L409" i="1"/>
  <c r="K409" i="1"/>
  <c r="J409" i="1"/>
  <c r="I409" i="1"/>
  <c r="H409" i="1"/>
  <c r="G409" i="1"/>
  <c r="F409" i="1"/>
  <c r="R409" i="1" s="1"/>
  <c r="E409" i="1"/>
  <c r="Q409" i="1" s="1"/>
  <c r="D409" i="1"/>
  <c r="P409" i="1" s="1"/>
  <c r="O408" i="1"/>
  <c r="N408" i="1"/>
  <c r="M408" i="1"/>
  <c r="L408" i="1"/>
  <c r="K408" i="1"/>
  <c r="J408" i="1"/>
  <c r="I408" i="1"/>
  <c r="H408" i="1"/>
  <c r="G408" i="1"/>
  <c r="F408" i="1"/>
  <c r="R408" i="1" s="1"/>
  <c r="E408" i="1"/>
  <c r="Q408" i="1" s="1"/>
  <c r="D408" i="1"/>
  <c r="P408" i="1" s="1"/>
  <c r="O407" i="1"/>
  <c r="N407" i="1"/>
  <c r="M407" i="1"/>
  <c r="L407" i="1"/>
  <c r="K407" i="1"/>
  <c r="J407" i="1"/>
  <c r="I407" i="1"/>
  <c r="H407" i="1"/>
  <c r="G407" i="1"/>
  <c r="F407" i="1"/>
  <c r="R407" i="1" s="1"/>
  <c r="E407" i="1"/>
  <c r="Q407" i="1" s="1"/>
  <c r="D407" i="1"/>
  <c r="P407" i="1" s="1"/>
  <c r="O406" i="1"/>
  <c r="N406" i="1"/>
  <c r="M406" i="1"/>
  <c r="L406" i="1"/>
  <c r="K406" i="1"/>
  <c r="J406" i="1"/>
  <c r="I406" i="1"/>
  <c r="H406" i="1"/>
  <c r="G406" i="1"/>
  <c r="F406" i="1"/>
  <c r="R406" i="1" s="1"/>
  <c r="E406" i="1"/>
  <c r="Q406" i="1" s="1"/>
  <c r="D406" i="1"/>
  <c r="P406" i="1" s="1"/>
  <c r="O405" i="1"/>
  <c r="N405" i="1"/>
  <c r="M405" i="1"/>
  <c r="L405" i="1"/>
  <c r="K405" i="1"/>
  <c r="J405" i="1"/>
  <c r="I405" i="1"/>
  <c r="H405" i="1"/>
  <c r="G405" i="1"/>
  <c r="F405" i="1"/>
  <c r="R405" i="1" s="1"/>
  <c r="E405" i="1"/>
  <c r="Q405" i="1" s="1"/>
  <c r="D405" i="1"/>
  <c r="P405" i="1" s="1"/>
  <c r="O404" i="1"/>
  <c r="N404" i="1"/>
  <c r="M404" i="1"/>
  <c r="L404" i="1"/>
  <c r="K404" i="1"/>
  <c r="J404" i="1"/>
  <c r="I404" i="1"/>
  <c r="H404" i="1"/>
  <c r="G404" i="1"/>
  <c r="F404" i="1"/>
  <c r="R404" i="1" s="1"/>
  <c r="E404" i="1"/>
  <c r="Q404" i="1" s="1"/>
  <c r="D404" i="1"/>
  <c r="P404" i="1" s="1"/>
  <c r="O403" i="1"/>
  <c r="N403" i="1"/>
  <c r="M403" i="1"/>
  <c r="L403" i="1"/>
  <c r="K403" i="1"/>
  <c r="J403" i="1"/>
  <c r="I403" i="1"/>
  <c r="H403" i="1"/>
  <c r="G403" i="1"/>
  <c r="F403" i="1"/>
  <c r="R403" i="1" s="1"/>
  <c r="E403" i="1"/>
  <c r="Q403" i="1" s="1"/>
  <c r="D403" i="1"/>
  <c r="P403" i="1" s="1"/>
  <c r="O402" i="1"/>
  <c r="N402" i="1"/>
  <c r="M402" i="1"/>
  <c r="L402" i="1"/>
  <c r="K402" i="1"/>
  <c r="J402" i="1"/>
  <c r="I402" i="1"/>
  <c r="H402" i="1"/>
  <c r="G402" i="1"/>
  <c r="F402" i="1"/>
  <c r="R402" i="1" s="1"/>
  <c r="E402" i="1"/>
  <c r="Q402" i="1" s="1"/>
  <c r="D402" i="1"/>
  <c r="P402" i="1" s="1"/>
  <c r="O401" i="1"/>
  <c r="N401" i="1"/>
  <c r="M401" i="1"/>
  <c r="L401" i="1"/>
  <c r="K401" i="1"/>
  <c r="J401" i="1"/>
  <c r="I401" i="1"/>
  <c r="H401" i="1"/>
  <c r="G401" i="1"/>
  <c r="F401" i="1"/>
  <c r="R401" i="1" s="1"/>
  <c r="E401" i="1"/>
  <c r="Q401" i="1" s="1"/>
  <c r="D401" i="1"/>
  <c r="P401" i="1" s="1"/>
  <c r="O400" i="1"/>
  <c r="N400" i="1"/>
  <c r="M400" i="1"/>
  <c r="L400" i="1"/>
  <c r="K400" i="1"/>
  <c r="J400" i="1"/>
  <c r="I400" i="1"/>
  <c r="H400" i="1"/>
  <c r="G400" i="1"/>
  <c r="F400" i="1"/>
  <c r="R400" i="1" s="1"/>
  <c r="E400" i="1"/>
  <c r="Q400" i="1" s="1"/>
  <c r="D400" i="1"/>
  <c r="P400" i="1" s="1"/>
  <c r="O399" i="1"/>
  <c r="N399" i="1"/>
  <c r="M399" i="1"/>
  <c r="L399" i="1"/>
  <c r="K399" i="1"/>
  <c r="J399" i="1"/>
  <c r="I399" i="1"/>
  <c r="H399" i="1"/>
  <c r="G399" i="1"/>
  <c r="F399" i="1"/>
  <c r="E399" i="1"/>
  <c r="D399" i="1"/>
  <c r="O397" i="1"/>
  <c r="N397" i="1"/>
  <c r="M397" i="1"/>
  <c r="L397" i="1"/>
  <c r="K397" i="1"/>
  <c r="J397" i="1"/>
  <c r="I397" i="1"/>
  <c r="H397" i="1"/>
  <c r="G397" i="1"/>
  <c r="F397" i="1"/>
  <c r="R397" i="1" s="1"/>
  <c r="E397" i="1"/>
  <c r="Q397" i="1" s="1"/>
  <c r="D397" i="1"/>
  <c r="P397" i="1" s="1"/>
  <c r="O396" i="1"/>
  <c r="N396" i="1"/>
  <c r="M396" i="1"/>
  <c r="L396" i="1"/>
  <c r="K396" i="1"/>
  <c r="J396" i="1"/>
  <c r="I396" i="1"/>
  <c r="H396" i="1"/>
  <c r="G396" i="1"/>
  <c r="F396" i="1"/>
  <c r="R396" i="1" s="1"/>
  <c r="E396" i="1"/>
  <c r="Q396" i="1" s="1"/>
  <c r="D396" i="1"/>
  <c r="P396" i="1" s="1"/>
  <c r="O395" i="1"/>
  <c r="N395" i="1"/>
  <c r="M395" i="1"/>
  <c r="L395" i="1"/>
  <c r="K395" i="1"/>
  <c r="J395" i="1"/>
  <c r="I395" i="1"/>
  <c r="H395" i="1"/>
  <c r="G395" i="1"/>
  <c r="F395" i="1"/>
  <c r="R395" i="1" s="1"/>
  <c r="E395" i="1"/>
  <c r="Q395" i="1" s="1"/>
  <c r="D395" i="1"/>
  <c r="P395" i="1" s="1"/>
  <c r="O394" i="1"/>
  <c r="N394" i="1"/>
  <c r="M394" i="1"/>
  <c r="L394" i="1"/>
  <c r="K394" i="1"/>
  <c r="J394" i="1"/>
  <c r="I394" i="1"/>
  <c r="H394" i="1"/>
  <c r="G394" i="1"/>
  <c r="F394" i="1"/>
  <c r="R394" i="1" s="1"/>
  <c r="E394" i="1"/>
  <c r="Q394" i="1" s="1"/>
  <c r="D394" i="1"/>
  <c r="P394" i="1" s="1"/>
  <c r="O393" i="1"/>
  <c r="N393" i="1"/>
  <c r="M393" i="1"/>
  <c r="L393" i="1"/>
  <c r="K393" i="1"/>
  <c r="J393" i="1"/>
  <c r="I393" i="1"/>
  <c r="H393" i="1"/>
  <c r="G393" i="1"/>
  <c r="F393" i="1"/>
  <c r="R393" i="1" s="1"/>
  <c r="E393" i="1"/>
  <c r="Q393" i="1" s="1"/>
  <c r="D393" i="1"/>
  <c r="P393" i="1" s="1"/>
  <c r="O392" i="1"/>
  <c r="N392" i="1"/>
  <c r="M392" i="1"/>
  <c r="L392" i="1"/>
  <c r="K392" i="1"/>
  <c r="J392" i="1"/>
  <c r="I392" i="1"/>
  <c r="H392" i="1"/>
  <c r="G392" i="1"/>
  <c r="F392" i="1"/>
  <c r="R392" i="1" s="1"/>
  <c r="E392" i="1"/>
  <c r="Q392" i="1" s="1"/>
  <c r="D392" i="1"/>
  <c r="P392" i="1" s="1"/>
  <c r="O391" i="1"/>
  <c r="N391" i="1"/>
  <c r="M391" i="1"/>
  <c r="L391" i="1"/>
  <c r="K391" i="1"/>
  <c r="J391" i="1"/>
  <c r="I391" i="1"/>
  <c r="H391" i="1"/>
  <c r="G391" i="1"/>
  <c r="F391" i="1"/>
  <c r="R391" i="1" s="1"/>
  <c r="E391" i="1"/>
  <c r="Q391" i="1" s="1"/>
  <c r="D391" i="1"/>
  <c r="P391" i="1" s="1"/>
  <c r="O390" i="1"/>
  <c r="N390" i="1"/>
  <c r="M390" i="1"/>
  <c r="L390" i="1"/>
  <c r="K390" i="1"/>
  <c r="J390" i="1"/>
  <c r="I390" i="1"/>
  <c r="H390" i="1"/>
  <c r="G390" i="1"/>
  <c r="F390" i="1"/>
  <c r="R390" i="1" s="1"/>
  <c r="E390" i="1"/>
  <c r="Q390" i="1" s="1"/>
  <c r="D390" i="1"/>
  <c r="P390" i="1" s="1"/>
  <c r="O388" i="1"/>
  <c r="N388" i="1"/>
  <c r="M388" i="1"/>
  <c r="L388" i="1"/>
  <c r="K388" i="1"/>
  <c r="J388" i="1"/>
  <c r="I388" i="1"/>
  <c r="H388" i="1"/>
  <c r="G388" i="1"/>
  <c r="F388" i="1"/>
  <c r="R388" i="1" s="1"/>
  <c r="E388" i="1"/>
  <c r="Q388" i="1" s="1"/>
  <c r="D388" i="1"/>
  <c r="P388" i="1" s="1"/>
  <c r="O387" i="1"/>
  <c r="N387" i="1"/>
  <c r="M387" i="1"/>
  <c r="L387" i="1"/>
  <c r="K387" i="1"/>
  <c r="J387" i="1"/>
  <c r="I387" i="1"/>
  <c r="H387" i="1"/>
  <c r="G387" i="1"/>
  <c r="F387" i="1"/>
  <c r="R387" i="1" s="1"/>
  <c r="E387" i="1"/>
  <c r="Q387" i="1" s="1"/>
  <c r="D387" i="1"/>
  <c r="P387" i="1" s="1"/>
  <c r="O386" i="1"/>
  <c r="N386" i="1"/>
  <c r="M386" i="1"/>
  <c r="L386" i="1"/>
  <c r="K386" i="1"/>
  <c r="J386" i="1"/>
  <c r="I386" i="1"/>
  <c r="H386" i="1"/>
  <c r="G386" i="1"/>
  <c r="F386" i="1"/>
  <c r="R386" i="1" s="1"/>
  <c r="E386" i="1"/>
  <c r="Q386" i="1" s="1"/>
  <c r="D386" i="1"/>
  <c r="P386" i="1" s="1"/>
  <c r="O385" i="1"/>
  <c r="N385" i="1"/>
  <c r="M385" i="1"/>
  <c r="L385" i="1"/>
  <c r="K385" i="1"/>
  <c r="J385" i="1"/>
  <c r="I385" i="1"/>
  <c r="H385" i="1"/>
  <c r="G385" i="1"/>
  <c r="F385" i="1"/>
  <c r="R385" i="1" s="1"/>
  <c r="E385" i="1"/>
  <c r="Q385" i="1" s="1"/>
  <c r="D385" i="1"/>
  <c r="P385" i="1" s="1"/>
  <c r="O384" i="1"/>
  <c r="N384" i="1"/>
  <c r="M384" i="1"/>
  <c r="L384" i="1"/>
  <c r="K384" i="1"/>
  <c r="J384" i="1"/>
  <c r="I384" i="1"/>
  <c r="H384" i="1"/>
  <c r="G384" i="1"/>
  <c r="F384" i="1"/>
  <c r="R384" i="1" s="1"/>
  <c r="E384" i="1"/>
  <c r="Q384" i="1" s="1"/>
  <c r="D384" i="1"/>
  <c r="P384" i="1" s="1"/>
  <c r="O382" i="1"/>
  <c r="N382" i="1"/>
  <c r="M382" i="1"/>
  <c r="L382" i="1"/>
  <c r="K382" i="1"/>
  <c r="J382" i="1"/>
  <c r="I382" i="1"/>
  <c r="H382" i="1"/>
  <c r="G382" i="1"/>
  <c r="F382" i="1"/>
  <c r="R382" i="1" s="1"/>
  <c r="E382" i="1"/>
  <c r="Q382" i="1" s="1"/>
  <c r="D382" i="1"/>
  <c r="P382" i="1" s="1"/>
  <c r="O381" i="1"/>
  <c r="N381" i="1"/>
  <c r="M381" i="1"/>
  <c r="L381" i="1"/>
  <c r="K381" i="1"/>
  <c r="J381" i="1"/>
  <c r="I381" i="1"/>
  <c r="H381" i="1"/>
  <c r="G381" i="1"/>
  <c r="F381" i="1"/>
  <c r="R381" i="1" s="1"/>
  <c r="E381" i="1"/>
  <c r="Q381" i="1" s="1"/>
  <c r="D381" i="1"/>
  <c r="P381" i="1" s="1"/>
  <c r="O380" i="1"/>
  <c r="N380" i="1"/>
  <c r="M380" i="1"/>
  <c r="L380" i="1"/>
  <c r="K380" i="1"/>
  <c r="J380" i="1"/>
  <c r="I380" i="1"/>
  <c r="H380" i="1"/>
  <c r="G380" i="1"/>
  <c r="F380" i="1"/>
  <c r="R380" i="1" s="1"/>
  <c r="E380" i="1"/>
  <c r="Q380" i="1" s="1"/>
  <c r="D380" i="1"/>
  <c r="P380" i="1" s="1"/>
  <c r="O379" i="1"/>
  <c r="N379" i="1"/>
  <c r="M379" i="1"/>
  <c r="L379" i="1"/>
  <c r="K379" i="1"/>
  <c r="J379" i="1"/>
  <c r="I379" i="1"/>
  <c r="H379" i="1"/>
  <c r="G379" i="1"/>
  <c r="F379" i="1"/>
  <c r="R379" i="1" s="1"/>
  <c r="E379" i="1"/>
  <c r="Q379" i="1" s="1"/>
  <c r="D379" i="1"/>
  <c r="P379" i="1" s="1"/>
  <c r="O378" i="1"/>
  <c r="N378" i="1"/>
  <c r="M378" i="1"/>
  <c r="L378" i="1"/>
  <c r="K378" i="1"/>
  <c r="J378" i="1"/>
  <c r="I378" i="1"/>
  <c r="H378" i="1"/>
  <c r="G378" i="1"/>
  <c r="F378" i="1"/>
  <c r="R378" i="1" s="1"/>
  <c r="E378" i="1"/>
  <c r="Q378" i="1" s="1"/>
  <c r="D378" i="1"/>
  <c r="P378" i="1" s="1"/>
  <c r="O376" i="1"/>
  <c r="N376" i="1"/>
  <c r="M376" i="1"/>
  <c r="L376" i="1"/>
  <c r="K376" i="1"/>
  <c r="J376" i="1"/>
  <c r="I376" i="1"/>
  <c r="H376" i="1"/>
  <c r="G376" i="1"/>
  <c r="F376" i="1"/>
  <c r="R376" i="1" s="1"/>
  <c r="E376" i="1"/>
  <c r="Q376" i="1" s="1"/>
  <c r="D376" i="1"/>
  <c r="P376" i="1" s="1"/>
  <c r="O375" i="1"/>
  <c r="N375" i="1"/>
  <c r="M375" i="1"/>
  <c r="L375" i="1"/>
  <c r="K375" i="1"/>
  <c r="J375" i="1"/>
  <c r="I375" i="1"/>
  <c r="H375" i="1"/>
  <c r="G375" i="1"/>
  <c r="F375" i="1"/>
  <c r="R375" i="1" s="1"/>
  <c r="E375" i="1"/>
  <c r="Q375" i="1" s="1"/>
  <c r="D375" i="1"/>
  <c r="P375" i="1" s="1"/>
  <c r="O374" i="1"/>
  <c r="N374" i="1"/>
  <c r="M374" i="1"/>
  <c r="L374" i="1"/>
  <c r="K374" i="1"/>
  <c r="J374" i="1"/>
  <c r="I374" i="1"/>
  <c r="H374" i="1"/>
  <c r="G374" i="1"/>
  <c r="F374" i="1"/>
  <c r="R374" i="1" s="1"/>
  <c r="E374" i="1"/>
  <c r="Q374" i="1" s="1"/>
  <c r="D374" i="1"/>
  <c r="P374" i="1" s="1"/>
  <c r="O373" i="1"/>
  <c r="N373" i="1"/>
  <c r="M373" i="1"/>
  <c r="L373" i="1"/>
  <c r="K373" i="1"/>
  <c r="J373" i="1"/>
  <c r="I373" i="1"/>
  <c r="H373" i="1"/>
  <c r="G373" i="1"/>
  <c r="F373" i="1"/>
  <c r="R373" i="1" s="1"/>
  <c r="E373" i="1"/>
  <c r="Q373" i="1" s="1"/>
  <c r="D373" i="1"/>
  <c r="P373" i="1" s="1"/>
  <c r="O372" i="1"/>
  <c r="N372" i="1"/>
  <c r="M372" i="1"/>
  <c r="L372" i="1"/>
  <c r="K372" i="1"/>
  <c r="J372" i="1"/>
  <c r="I372" i="1"/>
  <c r="H372" i="1"/>
  <c r="G372" i="1"/>
  <c r="F372" i="1"/>
  <c r="R372" i="1" s="1"/>
  <c r="E372" i="1"/>
  <c r="Q372" i="1" s="1"/>
  <c r="D372" i="1"/>
  <c r="P372" i="1" s="1"/>
  <c r="O371" i="1"/>
  <c r="N371" i="1"/>
  <c r="M371" i="1"/>
  <c r="L371" i="1"/>
  <c r="K371" i="1"/>
  <c r="J371" i="1"/>
  <c r="I371" i="1"/>
  <c r="H371" i="1"/>
  <c r="G371" i="1"/>
  <c r="F371" i="1"/>
  <c r="R371" i="1" s="1"/>
  <c r="E371" i="1"/>
  <c r="Q371" i="1" s="1"/>
  <c r="D371" i="1"/>
  <c r="P371" i="1" s="1"/>
  <c r="O370" i="1"/>
  <c r="N370" i="1"/>
  <c r="M370" i="1"/>
  <c r="L370" i="1"/>
  <c r="K370" i="1"/>
  <c r="J370" i="1"/>
  <c r="I370" i="1"/>
  <c r="H370" i="1"/>
  <c r="G370" i="1"/>
  <c r="F370" i="1"/>
  <c r="R370" i="1" s="1"/>
  <c r="E370" i="1"/>
  <c r="Q370" i="1" s="1"/>
  <c r="D370" i="1"/>
  <c r="P370" i="1" s="1"/>
  <c r="O369" i="1"/>
  <c r="N369" i="1"/>
  <c r="M369" i="1"/>
  <c r="L369" i="1"/>
  <c r="K369" i="1"/>
  <c r="J369" i="1"/>
  <c r="I369" i="1"/>
  <c r="H369" i="1"/>
  <c r="G369" i="1"/>
  <c r="F369" i="1"/>
  <c r="R369" i="1" s="1"/>
  <c r="E369" i="1"/>
  <c r="Q369" i="1" s="1"/>
  <c r="D369" i="1"/>
  <c r="P369" i="1" s="1"/>
  <c r="O368" i="1"/>
  <c r="N368" i="1"/>
  <c r="M368" i="1"/>
  <c r="L368" i="1"/>
  <c r="K368" i="1"/>
  <c r="J368" i="1"/>
  <c r="I368" i="1"/>
  <c r="H368" i="1"/>
  <c r="G368" i="1"/>
  <c r="F368" i="1"/>
  <c r="R368" i="1" s="1"/>
  <c r="E368" i="1"/>
  <c r="Q368" i="1" s="1"/>
  <c r="D368" i="1"/>
  <c r="P368" i="1" s="1"/>
  <c r="O367" i="1"/>
  <c r="N367" i="1"/>
  <c r="M367" i="1"/>
  <c r="L367" i="1"/>
  <c r="K367" i="1"/>
  <c r="J367" i="1"/>
  <c r="I367" i="1"/>
  <c r="H367" i="1"/>
  <c r="G367" i="1"/>
  <c r="F367" i="1"/>
  <c r="R367" i="1" s="1"/>
  <c r="E367" i="1"/>
  <c r="Q367" i="1" s="1"/>
  <c r="D367" i="1"/>
  <c r="P367" i="1" s="1"/>
  <c r="O366" i="1"/>
  <c r="N366" i="1"/>
  <c r="M366" i="1"/>
  <c r="L366" i="1"/>
  <c r="K366" i="1"/>
  <c r="J366" i="1"/>
  <c r="I366" i="1"/>
  <c r="H366" i="1"/>
  <c r="G366" i="1"/>
  <c r="F366" i="1"/>
  <c r="R366" i="1" s="1"/>
  <c r="E366" i="1"/>
  <c r="Q366" i="1" s="1"/>
  <c r="D366" i="1"/>
  <c r="P366" i="1" s="1"/>
  <c r="O365" i="1"/>
  <c r="N365" i="1"/>
  <c r="M365" i="1"/>
  <c r="L365" i="1"/>
  <c r="K365" i="1"/>
  <c r="J365" i="1"/>
  <c r="I365" i="1"/>
  <c r="H365" i="1"/>
  <c r="G365" i="1"/>
  <c r="F365" i="1"/>
  <c r="R365" i="1" s="1"/>
  <c r="E365" i="1"/>
  <c r="Q365" i="1" s="1"/>
  <c r="D365" i="1"/>
  <c r="P365" i="1" s="1"/>
  <c r="O364" i="1"/>
  <c r="N364" i="1"/>
  <c r="M364" i="1"/>
  <c r="L364" i="1"/>
  <c r="K364" i="1"/>
  <c r="J364" i="1"/>
  <c r="I364" i="1"/>
  <c r="H364" i="1"/>
  <c r="G364" i="1"/>
  <c r="F364" i="1"/>
  <c r="R364" i="1" s="1"/>
  <c r="E364" i="1"/>
  <c r="Q364" i="1" s="1"/>
  <c r="D364" i="1"/>
  <c r="P364" i="1" s="1"/>
  <c r="O363" i="1"/>
  <c r="N363" i="1"/>
  <c r="M363" i="1"/>
  <c r="L363" i="1"/>
  <c r="K363" i="1"/>
  <c r="J363" i="1"/>
  <c r="I363" i="1"/>
  <c r="H363" i="1"/>
  <c r="G363" i="1"/>
  <c r="F363" i="1"/>
  <c r="R363" i="1" s="1"/>
  <c r="E363" i="1"/>
  <c r="Q363" i="1" s="1"/>
  <c r="D363" i="1"/>
  <c r="P363" i="1" s="1"/>
  <c r="O361" i="1"/>
  <c r="N361" i="1"/>
  <c r="M361" i="1"/>
  <c r="L361" i="1"/>
  <c r="K361" i="1"/>
  <c r="J361" i="1"/>
  <c r="I361" i="1"/>
  <c r="H361" i="1"/>
  <c r="G361" i="1"/>
  <c r="F361" i="1"/>
  <c r="R361" i="1" s="1"/>
  <c r="E361" i="1"/>
  <c r="Q361" i="1" s="1"/>
  <c r="D361" i="1"/>
  <c r="P361" i="1" s="1"/>
  <c r="O359" i="1"/>
  <c r="N359" i="1"/>
  <c r="M359" i="1"/>
  <c r="L359" i="1"/>
  <c r="K359" i="1"/>
  <c r="J359" i="1"/>
  <c r="I359" i="1"/>
  <c r="H359" i="1"/>
  <c r="G359" i="1"/>
  <c r="F359" i="1"/>
  <c r="R359" i="1" s="1"/>
  <c r="E359" i="1"/>
  <c r="Q359" i="1" s="1"/>
  <c r="D359" i="1"/>
  <c r="P359" i="1" s="1"/>
  <c r="O358" i="1"/>
  <c r="N358" i="1"/>
  <c r="M358" i="1"/>
  <c r="L358" i="1"/>
  <c r="K358" i="1"/>
  <c r="J358" i="1"/>
  <c r="I358" i="1"/>
  <c r="H358" i="1"/>
  <c r="G358" i="1"/>
  <c r="F358" i="1"/>
  <c r="R358" i="1" s="1"/>
  <c r="E358" i="1"/>
  <c r="Q358" i="1" s="1"/>
  <c r="D358" i="1"/>
  <c r="P358" i="1" s="1"/>
  <c r="O357" i="1"/>
  <c r="N357" i="1"/>
  <c r="M357" i="1"/>
  <c r="L357" i="1"/>
  <c r="K357" i="1"/>
  <c r="J357" i="1"/>
  <c r="I357" i="1"/>
  <c r="H357" i="1"/>
  <c r="G357" i="1"/>
  <c r="F357" i="1"/>
  <c r="R357" i="1" s="1"/>
  <c r="E357" i="1"/>
  <c r="Q357" i="1" s="1"/>
  <c r="D357" i="1"/>
  <c r="P357" i="1" s="1"/>
  <c r="O356" i="1"/>
  <c r="N356" i="1"/>
  <c r="M356" i="1"/>
  <c r="L356" i="1"/>
  <c r="K356" i="1"/>
  <c r="J356" i="1"/>
  <c r="I356" i="1"/>
  <c r="H356" i="1"/>
  <c r="G356" i="1"/>
  <c r="F356" i="1"/>
  <c r="R356" i="1" s="1"/>
  <c r="E356" i="1"/>
  <c r="Q356" i="1" s="1"/>
  <c r="D356" i="1"/>
  <c r="P356" i="1" s="1"/>
  <c r="O355" i="1"/>
  <c r="N355" i="1"/>
  <c r="M355" i="1"/>
  <c r="L355" i="1"/>
  <c r="K355" i="1"/>
  <c r="J355" i="1"/>
  <c r="I355" i="1"/>
  <c r="H355" i="1"/>
  <c r="G355" i="1"/>
  <c r="F355" i="1"/>
  <c r="R355" i="1" s="1"/>
  <c r="E355" i="1"/>
  <c r="Q355" i="1" s="1"/>
  <c r="D355" i="1"/>
  <c r="P355" i="1" s="1"/>
  <c r="O354" i="1"/>
  <c r="N354" i="1"/>
  <c r="M354" i="1"/>
  <c r="L354" i="1"/>
  <c r="K354" i="1"/>
  <c r="J354" i="1"/>
  <c r="I354" i="1"/>
  <c r="H354" i="1"/>
  <c r="G354" i="1"/>
  <c r="F354" i="1"/>
  <c r="R354" i="1" s="1"/>
  <c r="E354" i="1"/>
  <c r="Q354" i="1" s="1"/>
  <c r="D354" i="1"/>
  <c r="P354" i="1" s="1"/>
  <c r="O353" i="1"/>
  <c r="N353" i="1"/>
  <c r="M353" i="1"/>
  <c r="L353" i="1"/>
  <c r="K353" i="1"/>
  <c r="J353" i="1"/>
  <c r="I353" i="1"/>
  <c r="H353" i="1"/>
  <c r="G353" i="1"/>
  <c r="F353" i="1"/>
  <c r="R353" i="1" s="1"/>
  <c r="E353" i="1"/>
  <c r="Q353" i="1" s="1"/>
  <c r="D353" i="1"/>
  <c r="P353" i="1" s="1"/>
  <c r="O352" i="1"/>
  <c r="N352" i="1"/>
  <c r="M352" i="1"/>
  <c r="L352" i="1"/>
  <c r="K352" i="1"/>
  <c r="J352" i="1"/>
  <c r="I352" i="1"/>
  <c r="H352" i="1"/>
  <c r="G352" i="1"/>
  <c r="F352" i="1"/>
  <c r="R352" i="1" s="1"/>
  <c r="E352" i="1"/>
  <c r="Q352" i="1" s="1"/>
  <c r="D352" i="1"/>
  <c r="P352" i="1" s="1"/>
  <c r="O351" i="1"/>
  <c r="N351" i="1"/>
  <c r="M351" i="1"/>
  <c r="L351" i="1"/>
  <c r="K351" i="1"/>
  <c r="J351" i="1"/>
  <c r="I351" i="1"/>
  <c r="H351" i="1"/>
  <c r="G351" i="1"/>
  <c r="F351" i="1"/>
  <c r="R351" i="1" s="1"/>
  <c r="E351" i="1"/>
  <c r="Q351" i="1" s="1"/>
  <c r="D351" i="1"/>
  <c r="P351" i="1" s="1"/>
  <c r="O350" i="1"/>
  <c r="N350" i="1"/>
  <c r="M350" i="1"/>
  <c r="L350" i="1"/>
  <c r="K350" i="1"/>
  <c r="J350" i="1"/>
  <c r="I350" i="1"/>
  <c r="H350" i="1"/>
  <c r="G350" i="1"/>
  <c r="F350" i="1"/>
  <c r="R350" i="1" s="1"/>
  <c r="E350" i="1"/>
  <c r="Q350" i="1" s="1"/>
  <c r="D350" i="1"/>
  <c r="P350" i="1" s="1"/>
  <c r="O349" i="1"/>
  <c r="N349" i="1"/>
  <c r="M349" i="1"/>
  <c r="L349" i="1"/>
  <c r="K349" i="1"/>
  <c r="J349" i="1"/>
  <c r="I349" i="1"/>
  <c r="H349" i="1"/>
  <c r="G349" i="1"/>
  <c r="F349" i="1"/>
  <c r="R349" i="1" s="1"/>
  <c r="E349" i="1"/>
  <c r="Q349" i="1" s="1"/>
  <c r="D349" i="1"/>
  <c r="P349" i="1" s="1"/>
  <c r="O348" i="1"/>
  <c r="N348" i="1"/>
  <c r="M348" i="1"/>
  <c r="L348" i="1"/>
  <c r="K348" i="1"/>
  <c r="J348" i="1"/>
  <c r="I348" i="1"/>
  <c r="H348" i="1"/>
  <c r="G348" i="1"/>
  <c r="F348" i="1"/>
  <c r="R348" i="1" s="1"/>
  <c r="E348" i="1"/>
  <c r="Q348" i="1" s="1"/>
  <c r="D348" i="1"/>
  <c r="P348" i="1" s="1"/>
  <c r="O347" i="1"/>
  <c r="N347" i="1"/>
  <c r="M347" i="1"/>
  <c r="L347" i="1"/>
  <c r="K347" i="1"/>
  <c r="J347" i="1"/>
  <c r="I347" i="1"/>
  <c r="H347" i="1"/>
  <c r="G347" i="1"/>
  <c r="F347" i="1"/>
  <c r="R347" i="1" s="1"/>
  <c r="E347" i="1"/>
  <c r="Q347" i="1" s="1"/>
  <c r="D347" i="1"/>
  <c r="P347" i="1" s="1"/>
  <c r="O345" i="1"/>
  <c r="N345" i="1"/>
  <c r="M345" i="1"/>
  <c r="L345" i="1"/>
  <c r="K345" i="1"/>
  <c r="J345" i="1"/>
  <c r="I345" i="1"/>
  <c r="H345" i="1"/>
  <c r="G345" i="1"/>
  <c r="F345" i="1"/>
  <c r="R345" i="1" s="1"/>
  <c r="E345" i="1"/>
  <c r="Q345" i="1" s="1"/>
  <c r="D345" i="1"/>
  <c r="P345" i="1" s="1"/>
  <c r="O344" i="1"/>
  <c r="N344" i="1"/>
  <c r="M344" i="1"/>
  <c r="L344" i="1"/>
  <c r="K344" i="1"/>
  <c r="J344" i="1"/>
  <c r="I344" i="1"/>
  <c r="H344" i="1"/>
  <c r="G344" i="1"/>
  <c r="F344" i="1"/>
  <c r="R344" i="1" s="1"/>
  <c r="E344" i="1"/>
  <c r="Q344" i="1" s="1"/>
  <c r="D344" i="1"/>
  <c r="P344" i="1" s="1"/>
  <c r="O343" i="1"/>
  <c r="N343" i="1"/>
  <c r="M343" i="1"/>
  <c r="L343" i="1"/>
  <c r="K343" i="1"/>
  <c r="J343" i="1"/>
  <c r="I343" i="1"/>
  <c r="H343" i="1"/>
  <c r="G343" i="1"/>
  <c r="F343" i="1"/>
  <c r="R343" i="1" s="1"/>
  <c r="E343" i="1"/>
  <c r="Q343" i="1" s="1"/>
  <c r="D343" i="1"/>
  <c r="P343" i="1" s="1"/>
  <c r="O342" i="1"/>
  <c r="N342" i="1"/>
  <c r="M342" i="1"/>
  <c r="L342" i="1"/>
  <c r="K342" i="1"/>
  <c r="J342" i="1"/>
  <c r="I342" i="1"/>
  <c r="H342" i="1"/>
  <c r="G342" i="1"/>
  <c r="F342" i="1"/>
  <c r="R342" i="1" s="1"/>
  <c r="E342" i="1"/>
  <c r="Q342" i="1" s="1"/>
  <c r="D342" i="1"/>
  <c r="P342" i="1" s="1"/>
  <c r="O341" i="1"/>
  <c r="N341" i="1"/>
  <c r="M341" i="1"/>
  <c r="L341" i="1"/>
  <c r="K341" i="1"/>
  <c r="J341" i="1"/>
  <c r="I341" i="1"/>
  <c r="H341" i="1"/>
  <c r="G341" i="1"/>
  <c r="F341" i="1"/>
  <c r="R341" i="1" s="1"/>
  <c r="E341" i="1"/>
  <c r="Q341" i="1" s="1"/>
  <c r="D341" i="1"/>
  <c r="P341" i="1" s="1"/>
  <c r="O340" i="1"/>
  <c r="N340" i="1"/>
  <c r="M340" i="1"/>
  <c r="L340" i="1"/>
  <c r="K340" i="1"/>
  <c r="J340" i="1"/>
  <c r="I340" i="1"/>
  <c r="H340" i="1"/>
  <c r="G340" i="1"/>
  <c r="F340" i="1"/>
  <c r="R340" i="1" s="1"/>
  <c r="E340" i="1"/>
  <c r="Q340" i="1" s="1"/>
  <c r="D340" i="1"/>
  <c r="P340" i="1" s="1"/>
  <c r="O339" i="1"/>
  <c r="N339" i="1"/>
  <c r="M339" i="1"/>
  <c r="L339" i="1"/>
  <c r="K339" i="1"/>
  <c r="J339" i="1"/>
  <c r="I339" i="1"/>
  <c r="H339" i="1"/>
  <c r="G339" i="1"/>
  <c r="F339" i="1"/>
  <c r="R339" i="1" s="1"/>
  <c r="E339" i="1"/>
  <c r="Q339" i="1" s="1"/>
  <c r="D339" i="1"/>
  <c r="P339" i="1" s="1"/>
  <c r="O338" i="1"/>
  <c r="N338" i="1"/>
  <c r="M338" i="1"/>
  <c r="L338" i="1"/>
  <c r="K338" i="1"/>
  <c r="J338" i="1"/>
  <c r="I338" i="1"/>
  <c r="H338" i="1"/>
  <c r="G338" i="1"/>
  <c r="F338" i="1"/>
  <c r="R338" i="1" s="1"/>
  <c r="E338" i="1"/>
  <c r="Q338" i="1" s="1"/>
  <c r="D338" i="1"/>
  <c r="P338" i="1" s="1"/>
  <c r="O337" i="1"/>
  <c r="N337" i="1"/>
  <c r="M337" i="1"/>
  <c r="L337" i="1"/>
  <c r="K337" i="1"/>
  <c r="J337" i="1"/>
  <c r="I337" i="1"/>
  <c r="H337" i="1"/>
  <c r="G337" i="1"/>
  <c r="F337" i="1"/>
  <c r="R337" i="1" s="1"/>
  <c r="E337" i="1"/>
  <c r="Q337" i="1" s="1"/>
  <c r="D337" i="1"/>
  <c r="P337" i="1" s="1"/>
  <c r="O336" i="1"/>
  <c r="N336" i="1"/>
  <c r="M336" i="1"/>
  <c r="L336" i="1"/>
  <c r="K336" i="1"/>
  <c r="J336" i="1"/>
  <c r="I336" i="1"/>
  <c r="H336" i="1"/>
  <c r="G336" i="1"/>
  <c r="F336" i="1"/>
  <c r="R336" i="1" s="1"/>
  <c r="E336" i="1"/>
  <c r="Q336" i="1" s="1"/>
  <c r="D336" i="1"/>
  <c r="P336" i="1" s="1"/>
  <c r="O335" i="1"/>
  <c r="N335" i="1"/>
  <c r="M335" i="1"/>
  <c r="L335" i="1"/>
  <c r="K335" i="1"/>
  <c r="J335" i="1"/>
  <c r="I335" i="1"/>
  <c r="H335" i="1"/>
  <c r="G335" i="1"/>
  <c r="F335" i="1"/>
  <c r="R335" i="1" s="1"/>
  <c r="E335" i="1"/>
  <c r="Q335" i="1" s="1"/>
  <c r="D335" i="1"/>
  <c r="P335" i="1" s="1"/>
  <c r="O334" i="1"/>
  <c r="N334" i="1"/>
  <c r="M334" i="1"/>
  <c r="L334" i="1"/>
  <c r="K334" i="1"/>
  <c r="J334" i="1"/>
  <c r="I334" i="1"/>
  <c r="H334" i="1"/>
  <c r="G334" i="1"/>
  <c r="F334" i="1"/>
  <c r="R334" i="1" s="1"/>
  <c r="E334" i="1"/>
  <c r="Q334" i="1" s="1"/>
  <c r="D334" i="1"/>
  <c r="P334" i="1" s="1"/>
  <c r="O333" i="1"/>
  <c r="N333" i="1"/>
  <c r="M333" i="1"/>
  <c r="L333" i="1"/>
  <c r="K333" i="1"/>
  <c r="J333" i="1"/>
  <c r="I333" i="1"/>
  <c r="H333" i="1"/>
  <c r="G333" i="1"/>
  <c r="F333" i="1"/>
  <c r="R333" i="1" s="1"/>
  <c r="E333" i="1"/>
  <c r="Q333" i="1" s="1"/>
  <c r="D333" i="1"/>
  <c r="P333" i="1" s="1"/>
  <c r="O332" i="1"/>
  <c r="N332" i="1"/>
  <c r="M332" i="1"/>
  <c r="L332" i="1"/>
  <c r="K332" i="1"/>
  <c r="J332" i="1"/>
  <c r="I332" i="1"/>
  <c r="H332" i="1"/>
  <c r="G332" i="1"/>
  <c r="F332" i="1"/>
  <c r="R332" i="1" s="1"/>
  <c r="E332" i="1"/>
  <c r="Q332" i="1" s="1"/>
  <c r="D332" i="1"/>
  <c r="P332" i="1" s="1"/>
  <c r="O331" i="1"/>
  <c r="N331" i="1"/>
  <c r="M331" i="1"/>
  <c r="L331" i="1"/>
  <c r="K331" i="1"/>
  <c r="J331" i="1"/>
  <c r="I331" i="1"/>
  <c r="H331" i="1"/>
  <c r="G331" i="1"/>
  <c r="F331" i="1"/>
  <c r="R331" i="1" s="1"/>
  <c r="E331" i="1"/>
  <c r="Q331" i="1" s="1"/>
  <c r="D331" i="1"/>
  <c r="P331" i="1" s="1"/>
  <c r="O330" i="1"/>
  <c r="N330" i="1"/>
  <c r="M330" i="1"/>
  <c r="L330" i="1"/>
  <c r="K330" i="1"/>
  <c r="J330" i="1"/>
  <c r="I330" i="1"/>
  <c r="H330" i="1"/>
  <c r="G330" i="1"/>
  <c r="F330" i="1"/>
  <c r="R330" i="1" s="1"/>
  <c r="E330" i="1"/>
  <c r="Q330" i="1" s="1"/>
  <c r="D330" i="1"/>
  <c r="P330" i="1" s="1"/>
  <c r="O329" i="1"/>
  <c r="N329" i="1"/>
  <c r="M329" i="1"/>
  <c r="L329" i="1"/>
  <c r="K329" i="1"/>
  <c r="J329" i="1"/>
  <c r="I329" i="1"/>
  <c r="H329" i="1"/>
  <c r="G329" i="1"/>
  <c r="F329" i="1"/>
  <c r="R329" i="1" s="1"/>
  <c r="E329" i="1"/>
  <c r="Q329" i="1" s="1"/>
  <c r="D329" i="1"/>
  <c r="P329" i="1" s="1"/>
  <c r="O328" i="1"/>
  <c r="N328" i="1"/>
  <c r="M328" i="1"/>
  <c r="L328" i="1"/>
  <c r="K328" i="1"/>
  <c r="J328" i="1"/>
  <c r="I328" i="1"/>
  <c r="H328" i="1"/>
  <c r="G328" i="1"/>
  <c r="F328" i="1"/>
  <c r="R328" i="1" s="1"/>
  <c r="E328" i="1"/>
  <c r="Q328" i="1" s="1"/>
  <c r="D328" i="1"/>
  <c r="P328" i="1" s="1"/>
  <c r="O326" i="1"/>
  <c r="N326" i="1"/>
  <c r="M326" i="1"/>
  <c r="L326" i="1"/>
  <c r="K326" i="1"/>
  <c r="J326" i="1"/>
  <c r="I326" i="1"/>
  <c r="H326" i="1"/>
  <c r="G326" i="1"/>
  <c r="F326" i="1"/>
  <c r="R326" i="1" s="1"/>
  <c r="E326" i="1"/>
  <c r="Q326" i="1" s="1"/>
  <c r="D326" i="1"/>
  <c r="P326" i="1" s="1"/>
  <c r="O325" i="1"/>
  <c r="N325" i="1"/>
  <c r="M325" i="1"/>
  <c r="L325" i="1"/>
  <c r="K325" i="1"/>
  <c r="J325" i="1"/>
  <c r="I325" i="1"/>
  <c r="H325" i="1"/>
  <c r="G325" i="1"/>
  <c r="F325" i="1"/>
  <c r="R325" i="1" s="1"/>
  <c r="E325" i="1"/>
  <c r="Q325" i="1" s="1"/>
  <c r="D325" i="1"/>
  <c r="P325" i="1" s="1"/>
  <c r="O324" i="1"/>
  <c r="N324" i="1"/>
  <c r="M324" i="1"/>
  <c r="L324" i="1"/>
  <c r="K324" i="1"/>
  <c r="J324" i="1"/>
  <c r="I324" i="1"/>
  <c r="H324" i="1"/>
  <c r="G324" i="1"/>
  <c r="F324" i="1"/>
  <c r="R324" i="1" s="1"/>
  <c r="E324" i="1"/>
  <c r="Q324" i="1" s="1"/>
  <c r="D324" i="1"/>
  <c r="P324" i="1" s="1"/>
  <c r="O323" i="1"/>
  <c r="N323" i="1"/>
  <c r="M323" i="1"/>
  <c r="L323" i="1"/>
  <c r="K323" i="1"/>
  <c r="J323" i="1"/>
  <c r="I323" i="1"/>
  <c r="H323" i="1"/>
  <c r="G323" i="1"/>
  <c r="F323" i="1"/>
  <c r="R323" i="1" s="1"/>
  <c r="E323" i="1"/>
  <c r="Q323" i="1" s="1"/>
  <c r="D323" i="1"/>
  <c r="P323" i="1" s="1"/>
  <c r="O322" i="1"/>
  <c r="N322" i="1"/>
  <c r="M322" i="1"/>
  <c r="L322" i="1"/>
  <c r="K322" i="1"/>
  <c r="J322" i="1"/>
  <c r="I322" i="1"/>
  <c r="H322" i="1"/>
  <c r="G322" i="1"/>
  <c r="F322" i="1"/>
  <c r="R322" i="1" s="1"/>
  <c r="E322" i="1"/>
  <c r="Q322" i="1" s="1"/>
  <c r="D322" i="1"/>
  <c r="P322" i="1" s="1"/>
  <c r="O321" i="1"/>
  <c r="N321" i="1"/>
  <c r="M321" i="1"/>
  <c r="L321" i="1"/>
  <c r="K321" i="1"/>
  <c r="J321" i="1"/>
  <c r="I321" i="1"/>
  <c r="H321" i="1"/>
  <c r="G321" i="1"/>
  <c r="F321" i="1"/>
  <c r="R321" i="1" s="1"/>
  <c r="E321" i="1"/>
  <c r="Q321" i="1" s="1"/>
  <c r="D321" i="1"/>
  <c r="P321" i="1" s="1"/>
  <c r="O320" i="1"/>
  <c r="N320" i="1"/>
  <c r="M320" i="1"/>
  <c r="L320" i="1"/>
  <c r="K320" i="1"/>
  <c r="J320" i="1"/>
  <c r="I320" i="1"/>
  <c r="H320" i="1"/>
  <c r="G320" i="1"/>
  <c r="F320" i="1"/>
  <c r="R320" i="1" s="1"/>
  <c r="E320" i="1"/>
  <c r="Q320" i="1" s="1"/>
  <c r="D320" i="1"/>
  <c r="P320" i="1" s="1"/>
  <c r="O319" i="1"/>
  <c r="N319" i="1"/>
  <c r="M319" i="1"/>
  <c r="L319" i="1"/>
  <c r="K319" i="1"/>
  <c r="J319" i="1"/>
  <c r="I319" i="1"/>
  <c r="H319" i="1"/>
  <c r="G319" i="1"/>
  <c r="F319" i="1"/>
  <c r="R319" i="1" s="1"/>
  <c r="E319" i="1"/>
  <c r="Q319" i="1" s="1"/>
  <c r="D319" i="1"/>
  <c r="P319" i="1" s="1"/>
  <c r="O318" i="1"/>
  <c r="N318" i="1"/>
  <c r="M318" i="1"/>
  <c r="L318" i="1"/>
  <c r="K318" i="1"/>
  <c r="J318" i="1"/>
  <c r="I318" i="1"/>
  <c r="H318" i="1"/>
  <c r="G318" i="1"/>
  <c r="F318" i="1"/>
  <c r="R318" i="1" s="1"/>
  <c r="E318" i="1"/>
  <c r="Q318" i="1" s="1"/>
  <c r="D318" i="1"/>
  <c r="P318" i="1" s="1"/>
  <c r="O316" i="1"/>
  <c r="N316" i="1"/>
  <c r="M316" i="1"/>
  <c r="L316" i="1"/>
  <c r="K316" i="1"/>
  <c r="J316" i="1"/>
  <c r="I316" i="1"/>
  <c r="H316" i="1"/>
  <c r="G316" i="1"/>
  <c r="F316" i="1"/>
  <c r="R316" i="1" s="1"/>
  <c r="E316" i="1"/>
  <c r="Q316" i="1" s="1"/>
  <c r="D316" i="1"/>
  <c r="P316" i="1" s="1"/>
  <c r="O315" i="1"/>
  <c r="N315" i="1"/>
  <c r="M315" i="1"/>
  <c r="L315" i="1"/>
  <c r="K315" i="1"/>
  <c r="J315" i="1"/>
  <c r="I315" i="1"/>
  <c r="H315" i="1"/>
  <c r="G315" i="1"/>
  <c r="F315" i="1"/>
  <c r="R315" i="1" s="1"/>
  <c r="E315" i="1"/>
  <c r="Q315" i="1" s="1"/>
  <c r="D315" i="1"/>
  <c r="P315" i="1" s="1"/>
  <c r="O314" i="1"/>
  <c r="N314" i="1"/>
  <c r="M314" i="1"/>
  <c r="L314" i="1"/>
  <c r="K314" i="1"/>
  <c r="J314" i="1"/>
  <c r="I314" i="1"/>
  <c r="H314" i="1"/>
  <c r="G314" i="1"/>
  <c r="F314" i="1"/>
  <c r="R314" i="1" s="1"/>
  <c r="E314" i="1"/>
  <c r="Q314" i="1" s="1"/>
  <c r="D314" i="1"/>
  <c r="P314" i="1" s="1"/>
  <c r="O313" i="1"/>
  <c r="N313" i="1"/>
  <c r="M313" i="1"/>
  <c r="L313" i="1"/>
  <c r="K313" i="1"/>
  <c r="J313" i="1"/>
  <c r="I313" i="1"/>
  <c r="H313" i="1"/>
  <c r="G313" i="1"/>
  <c r="F313" i="1"/>
  <c r="R313" i="1" s="1"/>
  <c r="E313" i="1"/>
  <c r="Q313" i="1" s="1"/>
  <c r="D313" i="1"/>
  <c r="P313" i="1" s="1"/>
  <c r="O312" i="1"/>
  <c r="N312" i="1"/>
  <c r="M312" i="1"/>
  <c r="L312" i="1"/>
  <c r="K312" i="1"/>
  <c r="J312" i="1"/>
  <c r="I312" i="1"/>
  <c r="H312" i="1"/>
  <c r="G312" i="1"/>
  <c r="F312" i="1"/>
  <c r="R312" i="1" s="1"/>
  <c r="E312" i="1"/>
  <c r="Q312" i="1" s="1"/>
  <c r="D312" i="1"/>
  <c r="P312" i="1" s="1"/>
  <c r="O310" i="1"/>
  <c r="N310" i="1"/>
  <c r="M310" i="1"/>
  <c r="L310" i="1"/>
  <c r="K310" i="1"/>
  <c r="J310" i="1"/>
  <c r="I310" i="1"/>
  <c r="H310" i="1"/>
  <c r="G310" i="1"/>
  <c r="F310" i="1"/>
  <c r="R310" i="1" s="1"/>
  <c r="E310" i="1"/>
  <c r="Q310" i="1" s="1"/>
  <c r="D310" i="1"/>
  <c r="P310" i="1" s="1"/>
  <c r="O309" i="1"/>
  <c r="N309" i="1"/>
  <c r="M309" i="1"/>
  <c r="L309" i="1"/>
  <c r="K309" i="1"/>
  <c r="J309" i="1"/>
  <c r="I309" i="1"/>
  <c r="H309" i="1"/>
  <c r="G309" i="1"/>
  <c r="F309" i="1"/>
  <c r="R309" i="1" s="1"/>
  <c r="E309" i="1"/>
  <c r="Q309" i="1" s="1"/>
  <c r="D309" i="1"/>
  <c r="P309" i="1" s="1"/>
  <c r="O308" i="1"/>
  <c r="N308" i="1"/>
  <c r="M308" i="1"/>
  <c r="L308" i="1"/>
  <c r="K308" i="1"/>
  <c r="J308" i="1"/>
  <c r="I308" i="1"/>
  <c r="H308" i="1"/>
  <c r="G308" i="1"/>
  <c r="F308" i="1"/>
  <c r="R308" i="1" s="1"/>
  <c r="E308" i="1"/>
  <c r="Q308" i="1" s="1"/>
  <c r="D308" i="1"/>
  <c r="P308" i="1" s="1"/>
  <c r="O307" i="1"/>
  <c r="N307" i="1"/>
  <c r="M307" i="1"/>
  <c r="L307" i="1"/>
  <c r="K307" i="1"/>
  <c r="J307" i="1"/>
  <c r="I307" i="1"/>
  <c r="H307" i="1"/>
  <c r="G307" i="1"/>
  <c r="F307" i="1"/>
  <c r="R307" i="1" s="1"/>
  <c r="E307" i="1"/>
  <c r="Q307" i="1" s="1"/>
  <c r="D307" i="1"/>
  <c r="P307" i="1" s="1"/>
  <c r="O306" i="1"/>
  <c r="N306" i="1"/>
  <c r="M306" i="1"/>
  <c r="L306" i="1"/>
  <c r="K306" i="1"/>
  <c r="J306" i="1"/>
  <c r="I306" i="1"/>
  <c r="H306" i="1"/>
  <c r="G306" i="1"/>
  <c r="F306" i="1"/>
  <c r="R306" i="1" s="1"/>
  <c r="E306" i="1"/>
  <c r="Q306" i="1" s="1"/>
  <c r="D306" i="1"/>
  <c r="P306" i="1" s="1"/>
  <c r="O305" i="1"/>
  <c r="N305" i="1"/>
  <c r="M305" i="1"/>
  <c r="L305" i="1"/>
  <c r="K305" i="1"/>
  <c r="J305" i="1"/>
  <c r="I305" i="1"/>
  <c r="H305" i="1"/>
  <c r="G305" i="1"/>
  <c r="F305" i="1"/>
  <c r="R305" i="1" s="1"/>
  <c r="E305" i="1"/>
  <c r="Q305" i="1" s="1"/>
  <c r="D305" i="1"/>
  <c r="P305" i="1" s="1"/>
  <c r="O304" i="1"/>
  <c r="N304" i="1"/>
  <c r="M304" i="1"/>
  <c r="L304" i="1"/>
  <c r="K304" i="1"/>
  <c r="J304" i="1"/>
  <c r="I304" i="1"/>
  <c r="H304" i="1"/>
  <c r="G304" i="1"/>
  <c r="F304" i="1"/>
  <c r="R304" i="1" s="1"/>
  <c r="E304" i="1"/>
  <c r="Q304" i="1" s="1"/>
  <c r="D304" i="1"/>
  <c r="P304" i="1" s="1"/>
  <c r="O303" i="1"/>
  <c r="N303" i="1"/>
  <c r="M303" i="1"/>
  <c r="L303" i="1"/>
  <c r="K303" i="1"/>
  <c r="J303" i="1"/>
  <c r="I303" i="1"/>
  <c r="H303" i="1"/>
  <c r="G303" i="1"/>
  <c r="F303" i="1"/>
  <c r="R303" i="1" s="1"/>
  <c r="E303" i="1"/>
  <c r="Q303" i="1" s="1"/>
  <c r="D303" i="1"/>
  <c r="P303" i="1" s="1"/>
  <c r="O302" i="1"/>
  <c r="N302" i="1"/>
  <c r="M302" i="1"/>
  <c r="L302" i="1"/>
  <c r="K302" i="1"/>
  <c r="J302" i="1"/>
  <c r="I302" i="1"/>
  <c r="H302" i="1"/>
  <c r="G302" i="1"/>
  <c r="F302" i="1"/>
  <c r="R302" i="1" s="1"/>
  <c r="E302" i="1"/>
  <c r="Q302" i="1" s="1"/>
  <c r="D302" i="1"/>
  <c r="P302" i="1" s="1"/>
  <c r="O301" i="1"/>
  <c r="N301" i="1"/>
  <c r="M301" i="1"/>
  <c r="L301" i="1"/>
  <c r="K301" i="1"/>
  <c r="J301" i="1"/>
  <c r="I301" i="1"/>
  <c r="H301" i="1"/>
  <c r="G301" i="1"/>
  <c r="F301" i="1"/>
  <c r="R301" i="1" s="1"/>
  <c r="E301" i="1"/>
  <c r="Q301" i="1" s="1"/>
  <c r="D301" i="1"/>
  <c r="P301" i="1" s="1"/>
  <c r="O300" i="1"/>
  <c r="N300" i="1"/>
  <c r="M300" i="1"/>
  <c r="L300" i="1"/>
  <c r="K300" i="1"/>
  <c r="J300" i="1"/>
  <c r="I300" i="1"/>
  <c r="H300" i="1"/>
  <c r="G300" i="1"/>
  <c r="F300" i="1"/>
  <c r="R300" i="1" s="1"/>
  <c r="E300" i="1"/>
  <c r="Q300" i="1" s="1"/>
  <c r="D300" i="1"/>
  <c r="P300" i="1" s="1"/>
  <c r="O299" i="1"/>
  <c r="N299" i="1"/>
  <c r="M299" i="1"/>
  <c r="L299" i="1"/>
  <c r="K299" i="1"/>
  <c r="J299" i="1"/>
  <c r="I299" i="1"/>
  <c r="H299" i="1"/>
  <c r="G299" i="1"/>
  <c r="F299" i="1"/>
  <c r="R299" i="1" s="1"/>
  <c r="E299" i="1"/>
  <c r="Q299" i="1" s="1"/>
  <c r="D299" i="1"/>
  <c r="P299" i="1" s="1"/>
  <c r="O298" i="1"/>
  <c r="N298" i="1"/>
  <c r="M298" i="1"/>
  <c r="L298" i="1"/>
  <c r="K298" i="1"/>
  <c r="J298" i="1"/>
  <c r="I298" i="1"/>
  <c r="H298" i="1"/>
  <c r="G298" i="1"/>
  <c r="F298" i="1"/>
  <c r="R298" i="1" s="1"/>
  <c r="E298" i="1"/>
  <c r="Q298" i="1" s="1"/>
  <c r="D298" i="1"/>
  <c r="P298" i="1" s="1"/>
  <c r="O297" i="1"/>
  <c r="N297" i="1"/>
  <c r="M297" i="1"/>
  <c r="L297" i="1"/>
  <c r="K297" i="1"/>
  <c r="J297" i="1"/>
  <c r="I297" i="1"/>
  <c r="H297" i="1"/>
  <c r="G297" i="1"/>
  <c r="F297" i="1"/>
  <c r="R297" i="1" s="1"/>
  <c r="E297" i="1"/>
  <c r="Q297" i="1" s="1"/>
  <c r="D297" i="1"/>
  <c r="P297" i="1" s="1"/>
  <c r="O295" i="1"/>
  <c r="N295" i="1"/>
  <c r="M295" i="1"/>
  <c r="L295" i="1"/>
  <c r="K295" i="1"/>
  <c r="J295" i="1"/>
  <c r="I295" i="1"/>
  <c r="H295" i="1"/>
  <c r="G295" i="1"/>
  <c r="F295" i="1"/>
  <c r="R295" i="1" s="1"/>
  <c r="E295" i="1"/>
  <c r="Q295" i="1" s="1"/>
  <c r="D295" i="1"/>
  <c r="O293" i="1"/>
  <c r="N293" i="1"/>
  <c r="M293" i="1"/>
  <c r="L293" i="1"/>
  <c r="K293" i="1"/>
  <c r="J293" i="1"/>
  <c r="I293" i="1"/>
  <c r="H293" i="1"/>
  <c r="G293" i="1"/>
  <c r="F293" i="1"/>
  <c r="R293" i="1" s="1"/>
  <c r="E293" i="1"/>
  <c r="Q293" i="1" s="1"/>
  <c r="D293" i="1"/>
  <c r="P293" i="1" s="1"/>
  <c r="O292" i="1"/>
  <c r="N292" i="1"/>
  <c r="M292" i="1"/>
  <c r="L292" i="1"/>
  <c r="K292" i="1"/>
  <c r="J292" i="1"/>
  <c r="I292" i="1"/>
  <c r="H292" i="1"/>
  <c r="G292" i="1"/>
  <c r="F292" i="1"/>
  <c r="R292" i="1" s="1"/>
  <c r="E292" i="1"/>
  <c r="Q292" i="1" s="1"/>
  <c r="D292" i="1"/>
  <c r="P292" i="1" s="1"/>
  <c r="O291" i="1"/>
  <c r="N291" i="1"/>
  <c r="M291" i="1"/>
  <c r="L291" i="1"/>
  <c r="K291" i="1"/>
  <c r="J291" i="1"/>
  <c r="I291" i="1"/>
  <c r="H291" i="1"/>
  <c r="G291" i="1"/>
  <c r="F291" i="1"/>
  <c r="R291" i="1" s="1"/>
  <c r="E291" i="1"/>
  <c r="Q291" i="1" s="1"/>
  <c r="D291" i="1"/>
  <c r="P291" i="1" s="1"/>
  <c r="O290" i="1"/>
  <c r="N290" i="1"/>
  <c r="M290" i="1"/>
  <c r="L290" i="1"/>
  <c r="K290" i="1"/>
  <c r="J290" i="1"/>
  <c r="I290" i="1"/>
  <c r="H290" i="1"/>
  <c r="G290" i="1"/>
  <c r="F290" i="1"/>
  <c r="R290" i="1" s="1"/>
  <c r="E290" i="1"/>
  <c r="Q290" i="1" s="1"/>
  <c r="D290" i="1"/>
  <c r="P290" i="1" s="1"/>
  <c r="O289" i="1"/>
  <c r="N289" i="1"/>
  <c r="M289" i="1"/>
  <c r="L289" i="1"/>
  <c r="K289" i="1"/>
  <c r="J289" i="1"/>
  <c r="I289" i="1"/>
  <c r="H289" i="1"/>
  <c r="G289" i="1"/>
  <c r="F289" i="1"/>
  <c r="R289" i="1" s="1"/>
  <c r="E289" i="1"/>
  <c r="Q289" i="1" s="1"/>
  <c r="D289" i="1"/>
  <c r="P289" i="1" s="1"/>
  <c r="O288" i="1"/>
  <c r="N288" i="1"/>
  <c r="M288" i="1"/>
  <c r="L288" i="1"/>
  <c r="K288" i="1"/>
  <c r="J288" i="1"/>
  <c r="I288" i="1"/>
  <c r="H288" i="1"/>
  <c r="G288" i="1"/>
  <c r="F288" i="1"/>
  <c r="R288" i="1" s="1"/>
  <c r="E288" i="1"/>
  <c r="Q288" i="1" s="1"/>
  <c r="D288" i="1"/>
  <c r="P288" i="1" s="1"/>
  <c r="O287" i="1"/>
  <c r="N287" i="1"/>
  <c r="M287" i="1"/>
  <c r="L287" i="1"/>
  <c r="K287" i="1"/>
  <c r="J287" i="1"/>
  <c r="I287" i="1"/>
  <c r="H287" i="1"/>
  <c r="G287" i="1"/>
  <c r="F287" i="1"/>
  <c r="R287" i="1" s="1"/>
  <c r="E287" i="1"/>
  <c r="Q287" i="1" s="1"/>
  <c r="D287" i="1"/>
  <c r="P287" i="1" s="1"/>
  <c r="O286" i="1"/>
  <c r="N286" i="1"/>
  <c r="M286" i="1"/>
  <c r="L286" i="1"/>
  <c r="K286" i="1"/>
  <c r="J286" i="1"/>
  <c r="I286" i="1"/>
  <c r="H286" i="1"/>
  <c r="G286" i="1"/>
  <c r="F286" i="1"/>
  <c r="R286" i="1" s="1"/>
  <c r="E286" i="1"/>
  <c r="Q286" i="1" s="1"/>
  <c r="D286" i="1"/>
  <c r="P286" i="1" s="1"/>
  <c r="O285" i="1"/>
  <c r="N285" i="1"/>
  <c r="M285" i="1"/>
  <c r="L285" i="1"/>
  <c r="K285" i="1"/>
  <c r="J285" i="1"/>
  <c r="I285" i="1"/>
  <c r="H285" i="1"/>
  <c r="G285" i="1"/>
  <c r="F285" i="1"/>
  <c r="R285" i="1" s="1"/>
  <c r="E285" i="1"/>
  <c r="Q285" i="1" s="1"/>
  <c r="D285" i="1"/>
  <c r="P285" i="1" s="1"/>
  <c r="O284" i="1"/>
  <c r="N284" i="1"/>
  <c r="M284" i="1"/>
  <c r="L284" i="1"/>
  <c r="K284" i="1"/>
  <c r="J284" i="1"/>
  <c r="I284" i="1"/>
  <c r="H284" i="1"/>
  <c r="G284" i="1"/>
  <c r="F284" i="1"/>
  <c r="R284" i="1" s="1"/>
  <c r="E284" i="1"/>
  <c r="Q284" i="1" s="1"/>
  <c r="D284" i="1"/>
  <c r="P284" i="1" s="1"/>
  <c r="O283" i="1"/>
  <c r="N283" i="1"/>
  <c r="M283" i="1"/>
  <c r="L283" i="1"/>
  <c r="K283" i="1"/>
  <c r="J283" i="1"/>
  <c r="I283" i="1"/>
  <c r="H283" i="1"/>
  <c r="G283" i="1"/>
  <c r="F283" i="1"/>
  <c r="R283" i="1" s="1"/>
  <c r="E283" i="1"/>
  <c r="Q283" i="1" s="1"/>
  <c r="D283" i="1"/>
  <c r="P283" i="1" s="1"/>
  <c r="O282" i="1"/>
  <c r="N282" i="1"/>
  <c r="M282" i="1"/>
  <c r="L282" i="1"/>
  <c r="K282" i="1"/>
  <c r="J282" i="1"/>
  <c r="I282" i="1"/>
  <c r="H282" i="1"/>
  <c r="G282" i="1"/>
  <c r="F282" i="1"/>
  <c r="R282" i="1" s="1"/>
  <c r="E282" i="1"/>
  <c r="Q282" i="1" s="1"/>
  <c r="D282" i="1"/>
  <c r="P282" i="1" s="1"/>
  <c r="O281" i="1"/>
  <c r="N281" i="1"/>
  <c r="M281" i="1"/>
  <c r="L281" i="1"/>
  <c r="K281" i="1"/>
  <c r="J281" i="1"/>
  <c r="I281" i="1"/>
  <c r="H281" i="1"/>
  <c r="G281" i="1"/>
  <c r="F281" i="1"/>
  <c r="R281" i="1" s="1"/>
  <c r="E281" i="1"/>
  <c r="Q281" i="1" s="1"/>
  <c r="D281" i="1"/>
  <c r="P281" i="1" s="1"/>
  <c r="O280" i="1"/>
  <c r="N280" i="1"/>
  <c r="M280" i="1"/>
  <c r="L280" i="1"/>
  <c r="K280" i="1"/>
  <c r="J280" i="1"/>
  <c r="I280" i="1"/>
  <c r="H280" i="1"/>
  <c r="G280" i="1"/>
  <c r="F280" i="1"/>
  <c r="R280" i="1" s="1"/>
  <c r="E280" i="1"/>
  <c r="Q280" i="1" s="1"/>
  <c r="D280" i="1"/>
  <c r="P280" i="1" s="1"/>
  <c r="O279" i="1"/>
  <c r="N279" i="1"/>
  <c r="M279" i="1"/>
  <c r="L279" i="1"/>
  <c r="K279" i="1"/>
  <c r="J279" i="1"/>
  <c r="I279" i="1"/>
  <c r="H279" i="1"/>
  <c r="G279" i="1"/>
  <c r="F279" i="1"/>
  <c r="R279" i="1" s="1"/>
  <c r="E279" i="1"/>
  <c r="Q279" i="1" s="1"/>
  <c r="D279" i="1"/>
  <c r="P279" i="1" s="1"/>
  <c r="O278" i="1"/>
  <c r="N278" i="1"/>
  <c r="M278" i="1"/>
  <c r="L278" i="1"/>
  <c r="K278" i="1"/>
  <c r="J278" i="1"/>
  <c r="I278" i="1"/>
  <c r="H278" i="1"/>
  <c r="G278" i="1"/>
  <c r="F278" i="1"/>
  <c r="R278" i="1" s="1"/>
  <c r="E278" i="1"/>
  <c r="Q278" i="1" s="1"/>
  <c r="D278" i="1"/>
  <c r="P278" i="1" s="1"/>
  <c r="O277" i="1"/>
  <c r="N277" i="1"/>
  <c r="M277" i="1"/>
  <c r="L277" i="1"/>
  <c r="K277" i="1"/>
  <c r="J277" i="1"/>
  <c r="I277" i="1"/>
  <c r="H277" i="1"/>
  <c r="G277" i="1"/>
  <c r="F277" i="1"/>
  <c r="R277" i="1" s="1"/>
  <c r="E277" i="1"/>
  <c r="Q277" i="1" s="1"/>
  <c r="D277" i="1"/>
  <c r="P277" i="1" s="1"/>
  <c r="O276" i="1"/>
  <c r="N276" i="1"/>
  <c r="M276" i="1"/>
  <c r="L276" i="1"/>
  <c r="K276" i="1"/>
  <c r="J276" i="1"/>
  <c r="I276" i="1"/>
  <c r="H276" i="1"/>
  <c r="G276" i="1"/>
  <c r="F276" i="1"/>
  <c r="R276" i="1" s="1"/>
  <c r="E276" i="1"/>
  <c r="Q276" i="1" s="1"/>
  <c r="D276" i="1"/>
  <c r="P276" i="1" s="1"/>
  <c r="O275" i="1"/>
  <c r="N275" i="1"/>
  <c r="M275" i="1"/>
  <c r="L275" i="1"/>
  <c r="K275" i="1"/>
  <c r="J275" i="1"/>
  <c r="I275" i="1"/>
  <c r="H275" i="1"/>
  <c r="G275" i="1"/>
  <c r="F275" i="1"/>
  <c r="R275" i="1" s="1"/>
  <c r="E275" i="1"/>
  <c r="Q275" i="1" s="1"/>
  <c r="D275" i="1"/>
  <c r="P275" i="1" s="1"/>
  <c r="O274" i="1"/>
  <c r="N274" i="1"/>
  <c r="M274" i="1"/>
  <c r="L274" i="1"/>
  <c r="K274" i="1"/>
  <c r="J274" i="1"/>
  <c r="I274" i="1"/>
  <c r="H274" i="1"/>
  <c r="G274" i="1"/>
  <c r="F274" i="1"/>
  <c r="R274" i="1" s="1"/>
  <c r="E274" i="1"/>
  <c r="Q274" i="1" s="1"/>
  <c r="D274" i="1"/>
  <c r="P274" i="1" s="1"/>
  <c r="O273" i="1"/>
  <c r="N273" i="1"/>
  <c r="M273" i="1"/>
  <c r="L273" i="1"/>
  <c r="K273" i="1"/>
  <c r="J273" i="1"/>
  <c r="I273" i="1"/>
  <c r="H273" i="1"/>
  <c r="G273" i="1"/>
  <c r="F273" i="1"/>
  <c r="R273" i="1" s="1"/>
  <c r="E273" i="1"/>
  <c r="Q273" i="1" s="1"/>
  <c r="D273" i="1"/>
  <c r="P273" i="1" s="1"/>
  <c r="O272" i="1"/>
  <c r="N272" i="1"/>
  <c r="M272" i="1"/>
  <c r="L272" i="1"/>
  <c r="K272" i="1"/>
  <c r="J272" i="1"/>
  <c r="I272" i="1"/>
  <c r="H272" i="1"/>
  <c r="G272" i="1"/>
  <c r="F272" i="1"/>
  <c r="R272" i="1" s="1"/>
  <c r="E272" i="1"/>
  <c r="Q272" i="1" s="1"/>
  <c r="D272" i="1"/>
  <c r="P272" i="1" s="1"/>
  <c r="O271" i="1"/>
  <c r="N271" i="1"/>
  <c r="M271" i="1"/>
  <c r="L271" i="1"/>
  <c r="K271" i="1"/>
  <c r="J271" i="1"/>
  <c r="I271" i="1"/>
  <c r="H271" i="1"/>
  <c r="G271" i="1"/>
  <c r="F271" i="1"/>
  <c r="R271" i="1" s="1"/>
  <c r="E271" i="1"/>
  <c r="Q271" i="1" s="1"/>
  <c r="D271" i="1"/>
  <c r="P271" i="1" s="1"/>
  <c r="O269" i="1"/>
  <c r="N269" i="1"/>
  <c r="M269" i="1"/>
  <c r="L269" i="1"/>
  <c r="K269" i="1"/>
  <c r="J269" i="1"/>
  <c r="I269" i="1"/>
  <c r="H269" i="1"/>
  <c r="G269" i="1"/>
  <c r="F269" i="1"/>
  <c r="R269" i="1" s="1"/>
  <c r="E269" i="1"/>
  <c r="Q269" i="1" s="1"/>
  <c r="D269" i="1"/>
  <c r="P269" i="1" s="1"/>
  <c r="O268" i="1"/>
  <c r="N268" i="1"/>
  <c r="M268" i="1"/>
  <c r="L268" i="1"/>
  <c r="K268" i="1"/>
  <c r="J268" i="1"/>
  <c r="I268" i="1"/>
  <c r="H268" i="1"/>
  <c r="G268" i="1"/>
  <c r="F268" i="1"/>
  <c r="R268" i="1" s="1"/>
  <c r="E268" i="1"/>
  <c r="Q268" i="1" s="1"/>
  <c r="D268" i="1"/>
  <c r="P268" i="1" s="1"/>
  <c r="O267" i="1"/>
  <c r="N267" i="1"/>
  <c r="M267" i="1"/>
  <c r="L267" i="1"/>
  <c r="K267" i="1"/>
  <c r="J267" i="1"/>
  <c r="I267" i="1"/>
  <c r="H267" i="1"/>
  <c r="G267" i="1"/>
  <c r="F267" i="1"/>
  <c r="R267" i="1" s="1"/>
  <c r="E267" i="1"/>
  <c r="Q267" i="1" s="1"/>
  <c r="D267" i="1"/>
  <c r="P267" i="1" s="1"/>
  <c r="O266" i="1"/>
  <c r="N266" i="1"/>
  <c r="M266" i="1"/>
  <c r="L266" i="1"/>
  <c r="K266" i="1"/>
  <c r="J266" i="1"/>
  <c r="I266" i="1"/>
  <c r="H266" i="1"/>
  <c r="G266" i="1"/>
  <c r="F266" i="1"/>
  <c r="R266" i="1" s="1"/>
  <c r="E266" i="1"/>
  <c r="Q266" i="1" s="1"/>
  <c r="D266" i="1"/>
  <c r="P266" i="1" s="1"/>
  <c r="O265" i="1"/>
  <c r="N265" i="1"/>
  <c r="M265" i="1"/>
  <c r="L265" i="1"/>
  <c r="K265" i="1"/>
  <c r="J265" i="1"/>
  <c r="I265" i="1"/>
  <c r="H265" i="1"/>
  <c r="G265" i="1"/>
  <c r="F265" i="1"/>
  <c r="R265" i="1" s="1"/>
  <c r="E265" i="1"/>
  <c r="Q265" i="1" s="1"/>
  <c r="D265" i="1"/>
  <c r="P265" i="1" s="1"/>
  <c r="O264" i="1"/>
  <c r="N264" i="1"/>
  <c r="M264" i="1"/>
  <c r="L264" i="1"/>
  <c r="K264" i="1"/>
  <c r="J264" i="1"/>
  <c r="I264" i="1"/>
  <c r="H264" i="1"/>
  <c r="G264" i="1"/>
  <c r="F264" i="1"/>
  <c r="R264" i="1" s="1"/>
  <c r="E264" i="1"/>
  <c r="Q264" i="1" s="1"/>
  <c r="D264" i="1"/>
  <c r="P264" i="1" s="1"/>
  <c r="O263" i="1"/>
  <c r="N263" i="1"/>
  <c r="M263" i="1"/>
  <c r="L263" i="1"/>
  <c r="K263" i="1"/>
  <c r="J263" i="1"/>
  <c r="I263" i="1"/>
  <c r="H263" i="1"/>
  <c r="G263" i="1"/>
  <c r="F263" i="1"/>
  <c r="R263" i="1" s="1"/>
  <c r="E263" i="1"/>
  <c r="Q263" i="1" s="1"/>
  <c r="D263" i="1"/>
  <c r="P263" i="1" s="1"/>
  <c r="O262" i="1"/>
  <c r="N262" i="1"/>
  <c r="M262" i="1"/>
  <c r="L262" i="1"/>
  <c r="K262" i="1"/>
  <c r="J262" i="1"/>
  <c r="I262" i="1"/>
  <c r="H262" i="1"/>
  <c r="G262" i="1"/>
  <c r="F262" i="1"/>
  <c r="R262" i="1" s="1"/>
  <c r="E262" i="1"/>
  <c r="Q262" i="1" s="1"/>
  <c r="D262" i="1"/>
  <c r="P262" i="1" s="1"/>
  <c r="O261" i="1"/>
  <c r="N261" i="1"/>
  <c r="M261" i="1"/>
  <c r="L261" i="1"/>
  <c r="K261" i="1"/>
  <c r="J261" i="1"/>
  <c r="I261" i="1"/>
  <c r="H261" i="1"/>
  <c r="G261" i="1"/>
  <c r="F261" i="1"/>
  <c r="R261" i="1" s="1"/>
  <c r="E261" i="1"/>
  <c r="Q261" i="1" s="1"/>
  <c r="D261" i="1"/>
  <c r="P261" i="1" s="1"/>
  <c r="O260" i="1"/>
  <c r="N260" i="1"/>
  <c r="M260" i="1"/>
  <c r="L260" i="1"/>
  <c r="K260" i="1"/>
  <c r="J260" i="1"/>
  <c r="I260" i="1"/>
  <c r="H260" i="1"/>
  <c r="G260" i="1"/>
  <c r="F260" i="1"/>
  <c r="R260" i="1" s="1"/>
  <c r="E260" i="1"/>
  <c r="Q260" i="1" s="1"/>
  <c r="D260" i="1"/>
  <c r="P260" i="1" s="1"/>
  <c r="O259" i="1"/>
  <c r="N259" i="1"/>
  <c r="M259" i="1"/>
  <c r="L259" i="1"/>
  <c r="K259" i="1"/>
  <c r="J259" i="1"/>
  <c r="I259" i="1"/>
  <c r="H259" i="1"/>
  <c r="G259" i="1"/>
  <c r="F259" i="1"/>
  <c r="R259" i="1" s="1"/>
  <c r="E259" i="1"/>
  <c r="Q259" i="1" s="1"/>
  <c r="D259" i="1"/>
  <c r="P259" i="1" s="1"/>
  <c r="O258" i="1"/>
  <c r="N258" i="1"/>
  <c r="M258" i="1"/>
  <c r="L258" i="1"/>
  <c r="K258" i="1"/>
  <c r="J258" i="1"/>
  <c r="I258" i="1"/>
  <c r="H258" i="1"/>
  <c r="G258" i="1"/>
  <c r="F258" i="1"/>
  <c r="R258" i="1" s="1"/>
  <c r="E258" i="1"/>
  <c r="Q258" i="1" s="1"/>
  <c r="D258" i="1"/>
  <c r="P258" i="1" s="1"/>
  <c r="O257" i="1"/>
  <c r="N257" i="1"/>
  <c r="M257" i="1"/>
  <c r="L257" i="1"/>
  <c r="K257" i="1"/>
  <c r="J257" i="1"/>
  <c r="I257" i="1"/>
  <c r="H257" i="1"/>
  <c r="G257" i="1"/>
  <c r="F257" i="1"/>
  <c r="R257" i="1" s="1"/>
  <c r="E257" i="1"/>
  <c r="Q257" i="1" s="1"/>
  <c r="D257" i="1"/>
  <c r="P257" i="1" s="1"/>
  <c r="O256" i="1"/>
  <c r="N256" i="1"/>
  <c r="M256" i="1"/>
  <c r="L256" i="1"/>
  <c r="K256" i="1"/>
  <c r="J256" i="1"/>
  <c r="I256" i="1"/>
  <c r="H256" i="1"/>
  <c r="G256" i="1"/>
  <c r="F256" i="1"/>
  <c r="R256" i="1" s="1"/>
  <c r="E256" i="1"/>
  <c r="Q256" i="1" s="1"/>
  <c r="D256" i="1"/>
  <c r="P256" i="1" s="1"/>
  <c r="O255" i="1"/>
  <c r="N255" i="1"/>
  <c r="M255" i="1"/>
  <c r="L255" i="1"/>
  <c r="K255" i="1"/>
  <c r="J255" i="1"/>
  <c r="I255" i="1"/>
  <c r="H255" i="1"/>
  <c r="G255" i="1"/>
  <c r="F255" i="1"/>
  <c r="R255" i="1" s="1"/>
  <c r="E255" i="1"/>
  <c r="Q255" i="1" s="1"/>
  <c r="D255" i="1"/>
  <c r="P255" i="1" s="1"/>
  <c r="O254" i="1"/>
  <c r="N254" i="1"/>
  <c r="M254" i="1"/>
  <c r="L254" i="1"/>
  <c r="K254" i="1"/>
  <c r="J254" i="1"/>
  <c r="I254" i="1"/>
  <c r="H254" i="1"/>
  <c r="G254" i="1"/>
  <c r="F254" i="1"/>
  <c r="R254" i="1" s="1"/>
  <c r="E254" i="1"/>
  <c r="Q254" i="1" s="1"/>
  <c r="D254" i="1"/>
  <c r="P254" i="1" s="1"/>
  <c r="O253" i="1"/>
  <c r="N253" i="1"/>
  <c r="M253" i="1"/>
  <c r="L253" i="1"/>
  <c r="K253" i="1"/>
  <c r="J253" i="1"/>
  <c r="I253" i="1"/>
  <c r="H253" i="1"/>
  <c r="G253" i="1"/>
  <c r="F253" i="1"/>
  <c r="R253" i="1" s="1"/>
  <c r="E253" i="1"/>
  <c r="Q253" i="1" s="1"/>
  <c r="D253" i="1"/>
  <c r="P253" i="1" s="1"/>
  <c r="O252" i="1"/>
  <c r="N252" i="1"/>
  <c r="M252" i="1"/>
  <c r="L252" i="1"/>
  <c r="K252" i="1"/>
  <c r="J252" i="1"/>
  <c r="I252" i="1"/>
  <c r="H252" i="1"/>
  <c r="G252" i="1"/>
  <c r="F252" i="1"/>
  <c r="R252" i="1" s="1"/>
  <c r="E252" i="1"/>
  <c r="Q252" i="1" s="1"/>
  <c r="D252" i="1"/>
  <c r="P252" i="1" s="1"/>
  <c r="O251" i="1"/>
  <c r="N251" i="1"/>
  <c r="M251" i="1"/>
  <c r="L251" i="1"/>
  <c r="K251" i="1"/>
  <c r="J251" i="1"/>
  <c r="I251" i="1"/>
  <c r="H251" i="1"/>
  <c r="G251" i="1"/>
  <c r="F251" i="1"/>
  <c r="R251" i="1" s="1"/>
  <c r="E251" i="1"/>
  <c r="Q251" i="1" s="1"/>
  <c r="D251" i="1"/>
  <c r="P251" i="1" s="1"/>
  <c r="O250" i="1"/>
  <c r="N250" i="1"/>
  <c r="M250" i="1"/>
  <c r="L250" i="1"/>
  <c r="K250" i="1"/>
  <c r="J250" i="1"/>
  <c r="I250" i="1"/>
  <c r="H250" i="1"/>
  <c r="G250" i="1"/>
  <c r="F250" i="1"/>
  <c r="R250" i="1" s="1"/>
  <c r="E250" i="1"/>
  <c r="Q250" i="1" s="1"/>
  <c r="D250" i="1"/>
  <c r="P250" i="1" s="1"/>
  <c r="O249" i="1"/>
  <c r="N249" i="1"/>
  <c r="M249" i="1"/>
  <c r="L249" i="1"/>
  <c r="K249" i="1"/>
  <c r="J249" i="1"/>
  <c r="I249" i="1"/>
  <c r="H249" i="1"/>
  <c r="G249" i="1"/>
  <c r="F249" i="1"/>
  <c r="R249" i="1" s="1"/>
  <c r="E249" i="1"/>
  <c r="Q249" i="1" s="1"/>
  <c r="D249" i="1"/>
  <c r="P249" i="1" s="1"/>
  <c r="O248" i="1"/>
  <c r="N248" i="1"/>
  <c r="M248" i="1"/>
  <c r="L248" i="1"/>
  <c r="K248" i="1"/>
  <c r="J248" i="1"/>
  <c r="I248" i="1"/>
  <c r="H248" i="1"/>
  <c r="G248" i="1"/>
  <c r="F248" i="1"/>
  <c r="R248" i="1" s="1"/>
  <c r="E248" i="1"/>
  <c r="Q248" i="1" s="1"/>
  <c r="D248" i="1"/>
  <c r="P248" i="1" s="1"/>
  <c r="O247" i="1"/>
  <c r="N247" i="1"/>
  <c r="M247" i="1"/>
  <c r="L247" i="1"/>
  <c r="K247" i="1"/>
  <c r="J247" i="1"/>
  <c r="I247" i="1"/>
  <c r="H247" i="1"/>
  <c r="G247" i="1"/>
  <c r="F247" i="1"/>
  <c r="R247" i="1" s="1"/>
  <c r="E247" i="1"/>
  <c r="Q247" i="1" s="1"/>
  <c r="D247" i="1"/>
  <c r="P247" i="1" s="1"/>
  <c r="O245" i="1"/>
  <c r="N245" i="1"/>
  <c r="M245" i="1"/>
  <c r="L245" i="1"/>
  <c r="K245" i="1"/>
  <c r="J245" i="1"/>
  <c r="I245" i="1"/>
  <c r="H245" i="1"/>
  <c r="G245" i="1"/>
  <c r="F245" i="1"/>
  <c r="R245" i="1" s="1"/>
  <c r="E245" i="1"/>
  <c r="Q245" i="1" s="1"/>
  <c r="D245" i="1"/>
  <c r="P245" i="1" s="1"/>
  <c r="O244" i="1"/>
  <c r="N244" i="1"/>
  <c r="M244" i="1"/>
  <c r="L244" i="1"/>
  <c r="K244" i="1"/>
  <c r="J244" i="1"/>
  <c r="I244" i="1"/>
  <c r="H244" i="1"/>
  <c r="G244" i="1"/>
  <c r="F244" i="1"/>
  <c r="R244" i="1" s="1"/>
  <c r="E244" i="1"/>
  <c r="Q244" i="1" s="1"/>
  <c r="D244" i="1"/>
  <c r="P244" i="1" s="1"/>
  <c r="O243" i="1"/>
  <c r="N243" i="1"/>
  <c r="M243" i="1"/>
  <c r="L243" i="1"/>
  <c r="K243" i="1"/>
  <c r="J243" i="1"/>
  <c r="I243" i="1"/>
  <c r="H243" i="1"/>
  <c r="G243" i="1"/>
  <c r="F243" i="1"/>
  <c r="R243" i="1" s="1"/>
  <c r="E243" i="1"/>
  <c r="Q243" i="1" s="1"/>
  <c r="D243" i="1"/>
  <c r="P243" i="1" s="1"/>
  <c r="O242" i="1"/>
  <c r="N242" i="1"/>
  <c r="M242" i="1"/>
  <c r="L242" i="1"/>
  <c r="K242" i="1"/>
  <c r="J242" i="1"/>
  <c r="I242" i="1"/>
  <c r="H242" i="1"/>
  <c r="G242" i="1"/>
  <c r="F242" i="1"/>
  <c r="R242" i="1" s="1"/>
  <c r="E242" i="1"/>
  <c r="Q242" i="1" s="1"/>
  <c r="D242" i="1"/>
  <c r="P242" i="1" s="1"/>
  <c r="O241" i="1"/>
  <c r="N241" i="1"/>
  <c r="M241" i="1"/>
  <c r="L241" i="1"/>
  <c r="K241" i="1"/>
  <c r="J241" i="1"/>
  <c r="I241" i="1"/>
  <c r="H241" i="1"/>
  <c r="G241" i="1"/>
  <c r="F241" i="1"/>
  <c r="R241" i="1" s="1"/>
  <c r="E241" i="1"/>
  <c r="Q241" i="1" s="1"/>
  <c r="D241" i="1"/>
  <c r="P241" i="1" s="1"/>
  <c r="O240" i="1"/>
  <c r="N240" i="1"/>
  <c r="M240" i="1"/>
  <c r="L240" i="1"/>
  <c r="K240" i="1"/>
  <c r="J240" i="1"/>
  <c r="I240" i="1"/>
  <c r="H240" i="1"/>
  <c r="G240" i="1"/>
  <c r="F240" i="1"/>
  <c r="R240" i="1" s="1"/>
  <c r="E240" i="1"/>
  <c r="Q240" i="1" s="1"/>
  <c r="D240" i="1"/>
  <c r="P240" i="1" s="1"/>
  <c r="O239" i="1"/>
  <c r="N239" i="1"/>
  <c r="M239" i="1"/>
  <c r="L239" i="1"/>
  <c r="K239" i="1"/>
  <c r="J239" i="1"/>
  <c r="I239" i="1"/>
  <c r="H239" i="1"/>
  <c r="G239" i="1"/>
  <c r="F239" i="1"/>
  <c r="R239" i="1" s="1"/>
  <c r="E239" i="1"/>
  <c r="Q239" i="1" s="1"/>
  <c r="D239" i="1"/>
  <c r="P239" i="1" s="1"/>
  <c r="O238" i="1"/>
  <c r="N238" i="1"/>
  <c r="M238" i="1"/>
  <c r="L238" i="1"/>
  <c r="K238" i="1"/>
  <c r="J238" i="1"/>
  <c r="I238" i="1"/>
  <c r="H238" i="1"/>
  <c r="G238" i="1"/>
  <c r="F238" i="1"/>
  <c r="R238" i="1" s="1"/>
  <c r="E238" i="1"/>
  <c r="Q238" i="1" s="1"/>
  <c r="D238" i="1"/>
  <c r="P238" i="1" s="1"/>
  <c r="O237" i="1"/>
  <c r="N237" i="1"/>
  <c r="M237" i="1"/>
  <c r="L237" i="1"/>
  <c r="K237" i="1"/>
  <c r="J237" i="1"/>
  <c r="I237" i="1"/>
  <c r="H237" i="1"/>
  <c r="G237" i="1"/>
  <c r="F237" i="1"/>
  <c r="R237" i="1" s="1"/>
  <c r="E237" i="1"/>
  <c r="Q237" i="1" s="1"/>
  <c r="D237" i="1"/>
  <c r="P237" i="1" s="1"/>
  <c r="O236" i="1"/>
  <c r="N236" i="1"/>
  <c r="M236" i="1"/>
  <c r="L236" i="1"/>
  <c r="K236" i="1"/>
  <c r="J236" i="1"/>
  <c r="I236" i="1"/>
  <c r="H236" i="1"/>
  <c r="G236" i="1"/>
  <c r="F236" i="1"/>
  <c r="R236" i="1" s="1"/>
  <c r="E236" i="1"/>
  <c r="Q236" i="1" s="1"/>
  <c r="D236" i="1"/>
  <c r="P236" i="1" s="1"/>
  <c r="O235" i="1"/>
  <c r="N235" i="1"/>
  <c r="M235" i="1"/>
  <c r="L235" i="1"/>
  <c r="K235" i="1"/>
  <c r="J235" i="1"/>
  <c r="I235" i="1"/>
  <c r="H235" i="1"/>
  <c r="G235" i="1"/>
  <c r="F235" i="1"/>
  <c r="R235" i="1" s="1"/>
  <c r="E235" i="1"/>
  <c r="Q235" i="1" s="1"/>
  <c r="D235" i="1"/>
  <c r="P235" i="1" s="1"/>
  <c r="O234" i="1"/>
  <c r="N234" i="1"/>
  <c r="M234" i="1"/>
  <c r="L234" i="1"/>
  <c r="K234" i="1"/>
  <c r="J234" i="1"/>
  <c r="I234" i="1"/>
  <c r="H234" i="1"/>
  <c r="G234" i="1"/>
  <c r="F234" i="1"/>
  <c r="R234" i="1" s="1"/>
  <c r="E234" i="1"/>
  <c r="Q234" i="1" s="1"/>
  <c r="D234" i="1"/>
  <c r="P234" i="1" s="1"/>
  <c r="O233" i="1"/>
  <c r="N233" i="1"/>
  <c r="M233" i="1"/>
  <c r="L233" i="1"/>
  <c r="K233" i="1"/>
  <c r="J233" i="1"/>
  <c r="I233" i="1"/>
  <c r="H233" i="1"/>
  <c r="G233" i="1"/>
  <c r="F233" i="1"/>
  <c r="R233" i="1" s="1"/>
  <c r="E233" i="1"/>
  <c r="Q233" i="1" s="1"/>
  <c r="D233" i="1"/>
  <c r="P233" i="1" s="1"/>
  <c r="O232" i="1"/>
  <c r="N232" i="1"/>
  <c r="M232" i="1"/>
  <c r="L232" i="1"/>
  <c r="K232" i="1"/>
  <c r="J232" i="1"/>
  <c r="I232" i="1"/>
  <c r="H232" i="1"/>
  <c r="G232" i="1"/>
  <c r="F232" i="1"/>
  <c r="R232" i="1" s="1"/>
  <c r="E232" i="1"/>
  <c r="Q232" i="1" s="1"/>
  <c r="D232" i="1"/>
  <c r="P232" i="1" s="1"/>
  <c r="O231" i="1"/>
  <c r="N231" i="1"/>
  <c r="M231" i="1"/>
  <c r="L231" i="1"/>
  <c r="K231" i="1"/>
  <c r="J231" i="1"/>
  <c r="I231" i="1"/>
  <c r="H231" i="1"/>
  <c r="G231" i="1"/>
  <c r="F231" i="1"/>
  <c r="R231" i="1" s="1"/>
  <c r="E231" i="1"/>
  <c r="Q231" i="1" s="1"/>
  <c r="D231" i="1"/>
  <c r="P231" i="1" s="1"/>
  <c r="O230" i="1"/>
  <c r="N230" i="1"/>
  <c r="M230" i="1"/>
  <c r="L230" i="1"/>
  <c r="K230" i="1"/>
  <c r="J230" i="1"/>
  <c r="I230" i="1"/>
  <c r="H230" i="1"/>
  <c r="G230" i="1"/>
  <c r="F230" i="1"/>
  <c r="R230" i="1" s="1"/>
  <c r="E230" i="1"/>
  <c r="Q230" i="1" s="1"/>
  <c r="D230" i="1"/>
  <c r="P230" i="1" s="1"/>
  <c r="O229" i="1"/>
  <c r="N229" i="1"/>
  <c r="M229" i="1"/>
  <c r="L229" i="1"/>
  <c r="K229" i="1"/>
  <c r="J229" i="1"/>
  <c r="I229" i="1"/>
  <c r="H229" i="1"/>
  <c r="G229" i="1"/>
  <c r="F229" i="1"/>
  <c r="R229" i="1" s="1"/>
  <c r="E229" i="1"/>
  <c r="Q229" i="1" s="1"/>
  <c r="D229" i="1"/>
  <c r="P229" i="1" s="1"/>
  <c r="O228" i="1"/>
  <c r="N228" i="1"/>
  <c r="M228" i="1"/>
  <c r="L228" i="1"/>
  <c r="K228" i="1"/>
  <c r="J228" i="1"/>
  <c r="I228" i="1"/>
  <c r="H228" i="1"/>
  <c r="G228" i="1"/>
  <c r="F228" i="1"/>
  <c r="R228" i="1" s="1"/>
  <c r="E228" i="1"/>
  <c r="Q228" i="1" s="1"/>
  <c r="D228" i="1"/>
  <c r="P228" i="1" s="1"/>
  <c r="O226" i="1"/>
  <c r="N226" i="1"/>
  <c r="M226" i="1"/>
  <c r="L226" i="1"/>
  <c r="K226" i="1"/>
  <c r="J226" i="1"/>
  <c r="I226" i="1"/>
  <c r="H226" i="1"/>
  <c r="G226" i="1"/>
  <c r="F226" i="1"/>
  <c r="R226" i="1" s="1"/>
  <c r="E226" i="1"/>
  <c r="Q226" i="1" s="1"/>
  <c r="D226" i="1"/>
  <c r="P226" i="1" s="1"/>
  <c r="O225" i="1"/>
  <c r="N225" i="1"/>
  <c r="M225" i="1"/>
  <c r="L225" i="1"/>
  <c r="K225" i="1"/>
  <c r="J225" i="1"/>
  <c r="I225" i="1"/>
  <c r="H225" i="1"/>
  <c r="G225" i="1"/>
  <c r="F225" i="1"/>
  <c r="R225" i="1" s="1"/>
  <c r="E225" i="1"/>
  <c r="Q225" i="1" s="1"/>
  <c r="D225" i="1"/>
  <c r="P225" i="1" s="1"/>
  <c r="O224" i="1"/>
  <c r="N224" i="1"/>
  <c r="M224" i="1"/>
  <c r="L224" i="1"/>
  <c r="K224" i="1"/>
  <c r="J224" i="1"/>
  <c r="I224" i="1"/>
  <c r="H224" i="1"/>
  <c r="G224" i="1"/>
  <c r="F224" i="1"/>
  <c r="R224" i="1" s="1"/>
  <c r="E224" i="1"/>
  <c r="Q224" i="1" s="1"/>
  <c r="D224" i="1"/>
  <c r="P224" i="1" s="1"/>
  <c r="O223" i="1"/>
  <c r="N223" i="1"/>
  <c r="M223" i="1"/>
  <c r="L223" i="1"/>
  <c r="K223" i="1"/>
  <c r="J223" i="1"/>
  <c r="I223" i="1"/>
  <c r="H223" i="1"/>
  <c r="G223" i="1"/>
  <c r="F223" i="1"/>
  <c r="R223" i="1" s="1"/>
  <c r="E223" i="1"/>
  <c r="Q223" i="1" s="1"/>
  <c r="D223" i="1"/>
  <c r="P223" i="1" s="1"/>
  <c r="O222" i="1"/>
  <c r="N222" i="1"/>
  <c r="M222" i="1"/>
  <c r="L222" i="1"/>
  <c r="K222" i="1"/>
  <c r="J222" i="1"/>
  <c r="I222" i="1"/>
  <c r="H222" i="1"/>
  <c r="G222" i="1"/>
  <c r="F222" i="1"/>
  <c r="R222" i="1" s="1"/>
  <c r="E222" i="1"/>
  <c r="Q222" i="1" s="1"/>
  <c r="D222" i="1"/>
  <c r="P222" i="1" s="1"/>
  <c r="O221" i="1"/>
  <c r="N221" i="1"/>
  <c r="M221" i="1"/>
  <c r="L221" i="1"/>
  <c r="K221" i="1"/>
  <c r="J221" i="1"/>
  <c r="I221" i="1"/>
  <c r="H221" i="1"/>
  <c r="G221" i="1"/>
  <c r="F221" i="1"/>
  <c r="R221" i="1" s="1"/>
  <c r="E221" i="1"/>
  <c r="Q221" i="1" s="1"/>
  <c r="D221" i="1"/>
  <c r="P221" i="1" s="1"/>
  <c r="O220" i="1"/>
  <c r="N220" i="1"/>
  <c r="M220" i="1"/>
  <c r="L220" i="1"/>
  <c r="K220" i="1"/>
  <c r="J220" i="1"/>
  <c r="I220" i="1"/>
  <c r="H220" i="1"/>
  <c r="G220" i="1"/>
  <c r="F220" i="1"/>
  <c r="R220" i="1" s="1"/>
  <c r="E220" i="1"/>
  <c r="Q220" i="1" s="1"/>
  <c r="D220" i="1"/>
  <c r="P220" i="1" s="1"/>
  <c r="O219" i="1"/>
  <c r="N219" i="1"/>
  <c r="M219" i="1"/>
  <c r="L219" i="1"/>
  <c r="K219" i="1"/>
  <c r="J219" i="1"/>
  <c r="I219" i="1"/>
  <c r="H219" i="1"/>
  <c r="G219" i="1"/>
  <c r="F219" i="1"/>
  <c r="R219" i="1" s="1"/>
  <c r="E219" i="1"/>
  <c r="Q219" i="1" s="1"/>
  <c r="D219" i="1"/>
  <c r="P219" i="1" s="1"/>
  <c r="O218" i="1"/>
  <c r="N218" i="1"/>
  <c r="M218" i="1"/>
  <c r="L218" i="1"/>
  <c r="K218" i="1"/>
  <c r="J218" i="1"/>
  <c r="I218" i="1"/>
  <c r="H218" i="1"/>
  <c r="G218" i="1"/>
  <c r="F218" i="1"/>
  <c r="R218" i="1" s="1"/>
  <c r="E218" i="1"/>
  <c r="Q218" i="1" s="1"/>
  <c r="D218" i="1"/>
  <c r="P218" i="1" s="1"/>
  <c r="O217" i="1"/>
  <c r="N217" i="1"/>
  <c r="M217" i="1"/>
  <c r="L217" i="1"/>
  <c r="K217" i="1"/>
  <c r="J217" i="1"/>
  <c r="I217" i="1"/>
  <c r="H217" i="1"/>
  <c r="G217" i="1"/>
  <c r="F217" i="1"/>
  <c r="R217" i="1" s="1"/>
  <c r="E217" i="1"/>
  <c r="Q217" i="1" s="1"/>
  <c r="D217" i="1"/>
  <c r="P217" i="1" s="1"/>
  <c r="O216" i="1"/>
  <c r="N216" i="1"/>
  <c r="M216" i="1"/>
  <c r="L216" i="1"/>
  <c r="K216" i="1"/>
  <c r="J216" i="1"/>
  <c r="I216" i="1"/>
  <c r="H216" i="1"/>
  <c r="G216" i="1"/>
  <c r="F216" i="1"/>
  <c r="R216" i="1" s="1"/>
  <c r="E216" i="1"/>
  <c r="Q216" i="1" s="1"/>
  <c r="D216" i="1"/>
  <c r="P216" i="1" s="1"/>
  <c r="O215" i="1"/>
  <c r="N215" i="1"/>
  <c r="M215" i="1"/>
  <c r="L215" i="1"/>
  <c r="K215" i="1"/>
  <c r="J215" i="1"/>
  <c r="I215" i="1"/>
  <c r="H215" i="1"/>
  <c r="G215" i="1"/>
  <c r="F215" i="1"/>
  <c r="R215" i="1" s="1"/>
  <c r="E215" i="1"/>
  <c r="Q215" i="1" s="1"/>
  <c r="D215" i="1"/>
  <c r="P215" i="1" s="1"/>
  <c r="O213" i="1"/>
  <c r="N213" i="1"/>
  <c r="M213" i="1"/>
  <c r="L213" i="1"/>
  <c r="K213" i="1"/>
  <c r="J213" i="1"/>
  <c r="I213" i="1"/>
  <c r="H213" i="1"/>
  <c r="G213" i="1"/>
  <c r="F213" i="1"/>
  <c r="R213" i="1" s="1"/>
  <c r="E213" i="1"/>
  <c r="Q213" i="1" s="1"/>
  <c r="D213" i="1"/>
  <c r="P213" i="1" s="1"/>
  <c r="O212" i="1"/>
  <c r="N212" i="1"/>
  <c r="M212" i="1"/>
  <c r="L212" i="1"/>
  <c r="K212" i="1"/>
  <c r="J212" i="1"/>
  <c r="I212" i="1"/>
  <c r="H212" i="1"/>
  <c r="G212" i="1"/>
  <c r="F212" i="1"/>
  <c r="R212" i="1" s="1"/>
  <c r="E212" i="1"/>
  <c r="Q212" i="1" s="1"/>
  <c r="D212" i="1"/>
  <c r="P212" i="1" s="1"/>
  <c r="O211" i="1"/>
  <c r="N211" i="1"/>
  <c r="M211" i="1"/>
  <c r="L211" i="1"/>
  <c r="K211" i="1"/>
  <c r="J211" i="1"/>
  <c r="I211" i="1"/>
  <c r="H211" i="1"/>
  <c r="G211" i="1"/>
  <c r="F211" i="1"/>
  <c r="R211" i="1" s="1"/>
  <c r="E211" i="1"/>
  <c r="Q211" i="1" s="1"/>
  <c r="D211" i="1"/>
  <c r="P211" i="1" s="1"/>
  <c r="O210" i="1"/>
  <c r="N210" i="1"/>
  <c r="M210" i="1"/>
  <c r="L210" i="1"/>
  <c r="K210" i="1"/>
  <c r="J210" i="1"/>
  <c r="I210" i="1"/>
  <c r="H210" i="1"/>
  <c r="G210" i="1"/>
  <c r="F210" i="1"/>
  <c r="R210" i="1" s="1"/>
  <c r="E210" i="1"/>
  <c r="Q210" i="1" s="1"/>
  <c r="D210" i="1"/>
  <c r="P210" i="1" s="1"/>
  <c r="O209" i="1"/>
  <c r="N209" i="1"/>
  <c r="M209" i="1"/>
  <c r="L209" i="1"/>
  <c r="K209" i="1"/>
  <c r="J209" i="1"/>
  <c r="I209" i="1"/>
  <c r="H209" i="1"/>
  <c r="G209" i="1"/>
  <c r="F209" i="1"/>
  <c r="R209" i="1" s="1"/>
  <c r="E209" i="1"/>
  <c r="Q209" i="1" s="1"/>
  <c r="D209" i="1"/>
  <c r="P209" i="1" s="1"/>
  <c r="O208" i="1"/>
  <c r="N208" i="1"/>
  <c r="M208" i="1"/>
  <c r="L208" i="1"/>
  <c r="K208" i="1"/>
  <c r="J208" i="1"/>
  <c r="I208" i="1"/>
  <c r="H208" i="1"/>
  <c r="G208" i="1"/>
  <c r="F208" i="1"/>
  <c r="R208" i="1" s="1"/>
  <c r="E208" i="1"/>
  <c r="Q208" i="1" s="1"/>
  <c r="D208" i="1"/>
  <c r="P208" i="1" s="1"/>
  <c r="O207" i="1"/>
  <c r="N207" i="1"/>
  <c r="M207" i="1"/>
  <c r="L207" i="1"/>
  <c r="K207" i="1"/>
  <c r="J207" i="1"/>
  <c r="I207" i="1"/>
  <c r="H207" i="1"/>
  <c r="G207" i="1"/>
  <c r="F207" i="1"/>
  <c r="R207" i="1" s="1"/>
  <c r="E207" i="1"/>
  <c r="Q207" i="1" s="1"/>
  <c r="D207" i="1"/>
  <c r="P207" i="1" s="1"/>
  <c r="O206" i="1"/>
  <c r="N206" i="1"/>
  <c r="M206" i="1"/>
  <c r="L206" i="1"/>
  <c r="K206" i="1"/>
  <c r="J206" i="1"/>
  <c r="I206" i="1"/>
  <c r="H206" i="1"/>
  <c r="G206" i="1"/>
  <c r="F206" i="1"/>
  <c r="R206" i="1" s="1"/>
  <c r="E206" i="1"/>
  <c r="Q206" i="1" s="1"/>
  <c r="D206" i="1"/>
  <c r="P206" i="1" s="1"/>
  <c r="O205" i="1"/>
  <c r="N205" i="1"/>
  <c r="M205" i="1"/>
  <c r="L205" i="1"/>
  <c r="K205" i="1"/>
  <c r="J205" i="1"/>
  <c r="I205" i="1"/>
  <c r="H205" i="1"/>
  <c r="G205" i="1"/>
  <c r="F205" i="1"/>
  <c r="R205" i="1" s="1"/>
  <c r="E205" i="1"/>
  <c r="Q205" i="1" s="1"/>
  <c r="D205" i="1"/>
  <c r="P205" i="1" s="1"/>
  <c r="O204" i="1"/>
  <c r="N204" i="1"/>
  <c r="M204" i="1"/>
  <c r="L204" i="1"/>
  <c r="K204" i="1"/>
  <c r="J204" i="1"/>
  <c r="I204" i="1"/>
  <c r="H204" i="1"/>
  <c r="G204" i="1"/>
  <c r="F204" i="1"/>
  <c r="R204" i="1" s="1"/>
  <c r="E204" i="1"/>
  <c r="Q204" i="1" s="1"/>
  <c r="D204" i="1"/>
  <c r="P204" i="1" s="1"/>
  <c r="O203" i="1"/>
  <c r="N203" i="1"/>
  <c r="M203" i="1"/>
  <c r="L203" i="1"/>
  <c r="K203" i="1"/>
  <c r="J203" i="1"/>
  <c r="I203" i="1"/>
  <c r="H203" i="1"/>
  <c r="G203" i="1"/>
  <c r="F203" i="1"/>
  <c r="R203" i="1" s="1"/>
  <c r="E203" i="1"/>
  <c r="Q203" i="1" s="1"/>
  <c r="D203" i="1"/>
  <c r="P203" i="1" s="1"/>
  <c r="O202" i="1"/>
  <c r="N202" i="1"/>
  <c r="M202" i="1"/>
  <c r="L202" i="1"/>
  <c r="K202" i="1"/>
  <c r="J202" i="1"/>
  <c r="I202" i="1"/>
  <c r="H202" i="1"/>
  <c r="G202" i="1"/>
  <c r="F202" i="1"/>
  <c r="R202" i="1" s="1"/>
  <c r="E202" i="1"/>
  <c r="Q202" i="1" s="1"/>
  <c r="D202" i="1"/>
  <c r="P202" i="1" s="1"/>
  <c r="O201" i="1"/>
  <c r="N201" i="1"/>
  <c r="M201" i="1"/>
  <c r="L201" i="1"/>
  <c r="K201" i="1"/>
  <c r="J201" i="1"/>
  <c r="I201" i="1"/>
  <c r="H201" i="1"/>
  <c r="G201" i="1"/>
  <c r="F201" i="1"/>
  <c r="R201" i="1" s="1"/>
  <c r="E201" i="1"/>
  <c r="Q201" i="1" s="1"/>
  <c r="D201" i="1"/>
  <c r="P201" i="1" s="1"/>
  <c r="O200" i="1"/>
  <c r="N200" i="1"/>
  <c r="M200" i="1"/>
  <c r="L200" i="1"/>
  <c r="K200" i="1"/>
  <c r="J200" i="1"/>
  <c r="I200" i="1"/>
  <c r="H200" i="1"/>
  <c r="G200" i="1"/>
  <c r="F200" i="1"/>
  <c r="R200" i="1" s="1"/>
  <c r="E200" i="1"/>
  <c r="Q200" i="1" s="1"/>
  <c r="D200" i="1"/>
  <c r="P200" i="1" s="1"/>
  <c r="O199" i="1"/>
  <c r="N199" i="1"/>
  <c r="M199" i="1"/>
  <c r="L199" i="1"/>
  <c r="K199" i="1"/>
  <c r="J199" i="1"/>
  <c r="I199" i="1"/>
  <c r="H199" i="1"/>
  <c r="G199" i="1"/>
  <c r="F199" i="1"/>
  <c r="R199" i="1" s="1"/>
  <c r="E199" i="1"/>
  <c r="Q199" i="1" s="1"/>
  <c r="D199" i="1"/>
  <c r="P199" i="1" s="1"/>
  <c r="O198" i="1"/>
  <c r="N198" i="1"/>
  <c r="M198" i="1"/>
  <c r="L198" i="1"/>
  <c r="K198" i="1"/>
  <c r="J198" i="1"/>
  <c r="I198" i="1"/>
  <c r="H198" i="1"/>
  <c r="G198" i="1"/>
  <c r="F198" i="1"/>
  <c r="R198" i="1" s="1"/>
  <c r="E198" i="1"/>
  <c r="Q198" i="1" s="1"/>
  <c r="D198" i="1"/>
  <c r="P198" i="1" s="1"/>
  <c r="O197" i="1"/>
  <c r="N197" i="1"/>
  <c r="M197" i="1"/>
  <c r="L197" i="1"/>
  <c r="K197" i="1"/>
  <c r="J197" i="1"/>
  <c r="I197" i="1"/>
  <c r="H197" i="1"/>
  <c r="G197" i="1"/>
  <c r="F197" i="1"/>
  <c r="R197" i="1" s="1"/>
  <c r="E197" i="1"/>
  <c r="Q197" i="1" s="1"/>
  <c r="D197" i="1"/>
  <c r="P197" i="1" s="1"/>
  <c r="O196" i="1"/>
  <c r="N196" i="1"/>
  <c r="M196" i="1"/>
  <c r="L196" i="1"/>
  <c r="K196" i="1"/>
  <c r="J196" i="1"/>
  <c r="I196" i="1"/>
  <c r="H196" i="1"/>
  <c r="G196" i="1"/>
  <c r="F196" i="1"/>
  <c r="R196" i="1" s="1"/>
  <c r="E196" i="1"/>
  <c r="Q196" i="1" s="1"/>
  <c r="D196" i="1"/>
  <c r="P196" i="1" s="1"/>
  <c r="O195" i="1"/>
  <c r="N195" i="1"/>
  <c r="M195" i="1"/>
  <c r="L195" i="1"/>
  <c r="K195" i="1"/>
  <c r="J195" i="1"/>
  <c r="I195" i="1"/>
  <c r="H195" i="1"/>
  <c r="G195" i="1"/>
  <c r="F195" i="1"/>
  <c r="R195" i="1" s="1"/>
  <c r="E195" i="1"/>
  <c r="Q195" i="1" s="1"/>
  <c r="D195" i="1"/>
  <c r="P195" i="1" s="1"/>
  <c r="O194" i="1"/>
  <c r="N194" i="1"/>
  <c r="M194" i="1"/>
  <c r="L194" i="1"/>
  <c r="K194" i="1"/>
  <c r="J194" i="1"/>
  <c r="I194" i="1"/>
  <c r="H194" i="1"/>
  <c r="G194" i="1"/>
  <c r="F194" i="1"/>
  <c r="R194" i="1" s="1"/>
  <c r="E194" i="1"/>
  <c r="Q194" i="1" s="1"/>
  <c r="D194" i="1"/>
  <c r="P194" i="1" s="1"/>
  <c r="O193" i="1"/>
  <c r="N193" i="1"/>
  <c r="M193" i="1"/>
  <c r="L193" i="1"/>
  <c r="K193" i="1"/>
  <c r="J193" i="1"/>
  <c r="I193" i="1"/>
  <c r="H193" i="1"/>
  <c r="G193" i="1"/>
  <c r="F193" i="1"/>
  <c r="R193" i="1" s="1"/>
  <c r="E193" i="1"/>
  <c r="Q193" i="1" s="1"/>
  <c r="D193" i="1"/>
  <c r="P193" i="1" s="1"/>
  <c r="O192" i="1"/>
  <c r="N192" i="1"/>
  <c r="M192" i="1"/>
  <c r="L192" i="1"/>
  <c r="K192" i="1"/>
  <c r="J192" i="1"/>
  <c r="I192" i="1"/>
  <c r="H192" i="1"/>
  <c r="G192" i="1"/>
  <c r="F192" i="1"/>
  <c r="E192" i="1"/>
  <c r="D192" i="1"/>
  <c r="P192" i="1" s="1"/>
  <c r="O191" i="1"/>
  <c r="R191" i="1" s="1"/>
  <c r="N191" i="1"/>
  <c r="M191" i="1"/>
  <c r="L191" i="1"/>
  <c r="K191" i="1"/>
  <c r="J191" i="1"/>
  <c r="I191" i="1"/>
  <c r="H191" i="1"/>
  <c r="G191" i="1"/>
  <c r="F191" i="1"/>
  <c r="E191" i="1"/>
  <c r="D191" i="1"/>
  <c r="O190" i="1"/>
  <c r="N190" i="1"/>
  <c r="M190" i="1"/>
  <c r="L190" i="1"/>
  <c r="K190" i="1"/>
  <c r="J190" i="1"/>
  <c r="I190" i="1"/>
  <c r="H190" i="1"/>
  <c r="G190" i="1"/>
  <c r="F190" i="1"/>
  <c r="R190" i="1" s="1"/>
  <c r="E190" i="1"/>
  <c r="Q190" i="1" s="1"/>
  <c r="D190" i="1"/>
  <c r="O188" i="1"/>
  <c r="N188" i="1"/>
  <c r="M188" i="1"/>
  <c r="L188" i="1"/>
  <c r="K188" i="1"/>
  <c r="J188" i="1"/>
  <c r="I188" i="1"/>
  <c r="H188" i="1"/>
  <c r="G188" i="1"/>
  <c r="F188" i="1"/>
  <c r="E188" i="1"/>
  <c r="Q188" i="1" s="1"/>
  <c r="D188" i="1"/>
  <c r="P188" i="1" s="1"/>
  <c r="O187" i="1"/>
  <c r="N187" i="1"/>
  <c r="M187" i="1"/>
  <c r="L187" i="1"/>
  <c r="K187" i="1"/>
  <c r="J187" i="1"/>
  <c r="I187" i="1"/>
  <c r="H187" i="1"/>
  <c r="G187" i="1"/>
  <c r="F187" i="1"/>
  <c r="E187" i="1"/>
  <c r="Q187" i="1" s="1"/>
  <c r="D187" i="1"/>
  <c r="P187" i="1" s="1"/>
  <c r="O186" i="1"/>
  <c r="N186" i="1"/>
  <c r="M186" i="1"/>
  <c r="L186" i="1"/>
  <c r="K186" i="1"/>
  <c r="J186" i="1"/>
  <c r="I186" i="1"/>
  <c r="H186" i="1"/>
  <c r="G186" i="1"/>
  <c r="F186" i="1"/>
  <c r="R186" i="1" s="1"/>
  <c r="E186" i="1"/>
  <c r="D186" i="1"/>
  <c r="Q185" i="1"/>
  <c r="O185" i="1"/>
  <c r="N185" i="1"/>
  <c r="M185" i="1"/>
  <c r="L185" i="1"/>
  <c r="K185" i="1"/>
  <c r="J185" i="1"/>
  <c r="I185" i="1"/>
  <c r="H185" i="1"/>
  <c r="G185" i="1"/>
  <c r="F185" i="1"/>
  <c r="R185" i="1" s="1"/>
  <c r="E185" i="1"/>
  <c r="D185" i="1"/>
  <c r="P185" i="1" s="1"/>
  <c r="O184" i="1"/>
  <c r="N184" i="1"/>
  <c r="M184" i="1"/>
  <c r="L184" i="1"/>
  <c r="K184" i="1"/>
  <c r="J184" i="1"/>
  <c r="I184" i="1"/>
  <c r="H184" i="1"/>
  <c r="G184" i="1"/>
  <c r="F184" i="1"/>
  <c r="R184" i="1" s="1"/>
  <c r="E184" i="1"/>
  <c r="Q184" i="1" s="1"/>
  <c r="D184" i="1"/>
  <c r="P184" i="1" s="1"/>
  <c r="O183" i="1"/>
  <c r="N183" i="1"/>
  <c r="M183" i="1"/>
  <c r="L183" i="1"/>
  <c r="K183" i="1"/>
  <c r="J183" i="1"/>
  <c r="I183" i="1"/>
  <c r="H183" i="1"/>
  <c r="G183" i="1"/>
  <c r="F183" i="1"/>
  <c r="E183" i="1"/>
  <c r="D183" i="1"/>
  <c r="P183" i="1" s="1"/>
  <c r="R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P182" i="1" s="1"/>
  <c r="O181" i="1"/>
  <c r="N181" i="1"/>
  <c r="M181" i="1"/>
  <c r="L181" i="1"/>
  <c r="K181" i="1"/>
  <c r="J181" i="1"/>
  <c r="I181" i="1"/>
  <c r="H181" i="1"/>
  <c r="G181" i="1"/>
  <c r="F181" i="1"/>
  <c r="R181" i="1" s="1"/>
  <c r="E181" i="1"/>
  <c r="Q181" i="1" s="1"/>
  <c r="D181" i="1"/>
  <c r="O180" i="1"/>
  <c r="N180" i="1"/>
  <c r="M180" i="1"/>
  <c r="L180" i="1"/>
  <c r="K180" i="1"/>
  <c r="J180" i="1"/>
  <c r="I180" i="1"/>
  <c r="H180" i="1"/>
  <c r="G180" i="1"/>
  <c r="F180" i="1"/>
  <c r="R180" i="1" s="1"/>
  <c r="E180" i="1"/>
  <c r="Q180" i="1" s="1"/>
  <c r="D180" i="1"/>
  <c r="P180" i="1" s="1"/>
  <c r="O179" i="1"/>
  <c r="N179" i="1"/>
  <c r="M179" i="1"/>
  <c r="L179" i="1"/>
  <c r="K179" i="1"/>
  <c r="J179" i="1"/>
  <c r="I179" i="1"/>
  <c r="H179" i="1"/>
  <c r="G179" i="1"/>
  <c r="F179" i="1"/>
  <c r="R179" i="1" s="1"/>
  <c r="E179" i="1"/>
  <c r="Q179" i="1" s="1"/>
  <c r="D179" i="1"/>
  <c r="P179" i="1" s="1"/>
  <c r="O178" i="1"/>
  <c r="N178" i="1"/>
  <c r="M178" i="1"/>
  <c r="L178" i="1"/>
  <c r="K178" i="1"/>
  <c r="J178" i="1"/>
  <c r="I178" i="1"/>
  <c r="H178" i="1"/>
  <c r="G178" i="1"/>
  <c r="F178" i="1"/>
  <c r="R178" i="1" s="1"/>
  <c r="E178" i="1"/>
  <c r="Q178" i="1" s="1"/>
  <c r="D178" i="1"/>
  <c r="P178" i="1" s="1"/>
  <c r="O176" i="1"/>
  <c r="N176" i="1"/>
  <c r="M176" i="1"/>
  <c r="L176" i="1"/>
  <c r="K176" i="1"/>
  <c r="J176" i="1"/>
  <c r="I176" i="1"/>
  <c r="H176" i="1"/>
  <c r="G176" i="1"/>
  <c r="F176" i="1"/>
  <c r="R176" i="1" s="1"/>
  <c r="E176" i="1"/>
  <c r="Q176" i="1" s="1"/>
  <c r="D176" i="1"/>
  <c r="P176" i="1" s="1"/>
  <c r="O174" i="1"/>
  <c r="N174" i="1"/>
  <c r="M174" i="1"/>
  <c r="L174" i="1"/>
  <c r="K174" i="1"/>
  <c r="J174" i="1"/>
  <c r="I174" i="1"/>
  <c r="H174" i="1"/>
  <c r="G174" i="1"/>
  <c r="F174" i="1"/>
  <c r="R174" i="1" s="1"/>
  <c r="E174" i="1"/>
  <c r="Q174" i="1" s="1"/>
  <c r="D174" i="1"/>
  <c r="P174" i="1" s="1"/>
  <c r="O173" i="1"/>
  <c r="N173" i="1"/>
  <c r="M173" i="1"/>
  <c r="L173" i="1"/>
  <c r="K173" i="1"/>
  <c r="J173" i="1"/>
  <c r="I173" i="1"/>
  <c r="H173" i="1"/>
  <c r="G173" i="1"/>
  <c r="F173" i="1"/>
  <c r="R173" i="1" s="1"/>
  <c r="E173" i="1"/>
  <c r="Q173" i="1" s="1"/>
  <c r="D173" i="1"/>
  <c r="P173" i="1" s="1"/>
  <c r="O172" i="1"/>
  <c r="N172" i="1"/>
  <c r="M172" i="1"/>
  <c r="L172" i="1"/>
  <c r="K172" i="1"/>
  <c r="J172" i="1"/>
  <c r="I172" i="1"/>
  <c r="H172" i="1"/>
  <c r="G172" i="1"/>
  <c r="F172" i="1"/>
  <c r="R172" i="1" s="1"/>
  <c r="E172" i="1"/>
  <c r="Q172" i="1" s="1"/>
  <c r="D172" i="1"/>
  <c r="P172" i="1" s="1"/>
  <c r="O171" i="1"/>
  <c r="N171" i="1"/>
  <c r="M171" i="1"/>
  <c r="L171" i="1"/>
  <c r="K171" i="1"/>
  <c r="J171" i="1"/>
  <c r="I171" i="1"/>
  <c r="H171" i="1"/>
  <c r="G171" i="1"/>
  <c r="F171" i="1"/>
  <c r="R171" i="1" s="1"/>
  <c r="E171" i="1"/>
  <c r="Q171" i="1" s="1"/>
  <c r="D171" i="1"/>
  <c r="P171" i="1" s="1"/>
  <c r="O170" i="1"/>
  <c r="N170" i="1"/>
  <c r="M170" i="1"/>
  <c r="L170" i="1"/>
  <c r="K170" i="1"/>
  <c r="J170" i="1"/>
  <c r="I170" i="1"/>
  <c r="H170" i="1"/>
  <c r="G170" i="1"/>
  <c r="F170" i="1"/>
  <c r="R170" i="1" s="1"/>
  <c r="E170" i="1"/>
  <c r="Q170" i="1" s="1"/>
  <c r="D170" i="1"/>
  <c r="P170" i="1" s="1"/>
  <c r="O169" i="1"/>
  <c r="N169" i="1"/>
  <c r="M169" i="1"/>
  <c r="L169" i="1"/>
  <c r="K169" i="1"/>
  <c r="J169" i="1"/>
  <c r="I169" i="1"/>
  <c r="H169" i="1"/>
  <c r="G169" i="1"/>
  <c r="F169" i="1"/>
  <c r="R169" i="1" s="1"/>
  <c r="E169" i="1"/>
  <c r="Q169" i="1" s="1"/>
  <c r="D169" i="1"/>
  <c r="P169" i="1" s="1"/>
  <c r="O167" i="1"/>
  <c r="N167" i="1"/>
  <c r="M167" i="1"/>
  <c r="L167" i="1"/>
  <c r="K167" i="1"/>
  <c r="J167" i="1"/>
  <c r="I167" i="1"/>
  <c r="H167" i="1"/>
  <c r="G167" i="1"/>
  <c r="F167" i="1"/>
  <c r="R167" i="1" s="1"/>
  <c r="E167" i="1"/>
  <c r="Q167" i="1" s="1"/>
  <c r="D167" i="1"/>
  <c r="P167" i="1" s="1"/>
  <c r="O166" i="1"/>
  <c r="N166" i="1"/>
  <c r="M166" i="1"/>
  <c r="L166" i="1"/>
  <c r="K166" i="1"/>
  <c r="J166" i="1"/>
  <c r="I166" i="1"/>
  <c r="H166" i="1"/>
  <c r="G166" i="1"/>
  <c r="F166" i="1"/>
  <c r="R166" i="1" s="1"/>
  <c r="E166" i="1"/>
  <c r="Q166" i="1" s="1"/>
  <c r="D166" i="1"/>
  <c r="P166" i="1" s="1"/>
  <c r="O165" i="1"/>
  <c r="N165" i="1"/>
  <c r="M165" i="1"/>
  <c r="L165" i="1"/>
  <c r="K165" i="1"/>
  <c r="J165" i="1"/>
  <c r="I165" i="1"/>
  <c r="H165" i="1"/>
  <c r="G165" i="1"/>
  <c r="F165" i="1"/>
  <c r="R165" i="1" s="1"/>
  <c r="E165" i="1"/>
  <c r="Q165" i="1" s="1"/>
  <c r="D165" i="1"/>
  <c r="P165" i="1" s="1"/>
  <c r="O164" i="1"/>
  <c r="N164" i="1"/>
  <c r="M164" i="1"/>
  <c r="L164" i="1"/>
  <c r="K164" i="1"/>
  <c r="J164" i="1"/>
  <c r="I164" i="1"/>
  <c r="H164" i="1"/>
  <c r="G164" i="1"/>
  <c r="F164" i="1"/>
  <c r="R164" i="1" s="1"/>
  <c r="E164" i="1"/>
  <c r="Q164" i="1" s="1"/>
  <c r="D164" i="1"/>
  <c r="P164" i="1" s="1"/>
  <c r="O163" i="1"/>
  <c r="N163" i="1"/>
  <c r="M163" i="1"/>
  <c r="L163" i="1"/>
  <c r="K163" i="1"/>
  <c r="J163" i="1"/>
  <c r="I163" i="1"/>
  <c r="H163" i="1"/>
  <c r="G163" i="1"/>
  <c r="F163" i="1"/>
  <c r="R163" i="1" s="1"/>
  <c r="E163" i="1"/>
  <c r="Q163" i="1" s="1"/>
  <c r="D163" i="1"/>
  <c r="P163" i="1" s="1"/>
  <c r="O162" i="1"/>
  <c r="N162" i="1"/>
  <c r="M162" i="1"/>
  <c r="L162" i="1"/>
  <c r="K162" i="1"/>
  <c r="J162" i="1"/>
  <c r="I162" i="1"/>
  <c r="H162" i="1"/>
  <c r="G162" i="1"/>
  <c r="F162" i="1"/>
  <c r="R162" i="1" s="1"/>
  <c r="E162" i="1"/>
  <c r="Q162" i="1" s="1"/>
  <c r="D162" i="1"/>
  <c r="P162" i="1" s="1"/>
  <c r="O161" i="1"/>
  <c r="N161" i="1"/>
  <c r="M161" i="1"/>
  <c r="L161" i="1"/>
  <c r="K161" i="1"/>
  <c r="J161" i="1"/>
  <c r="I161" i="1"/>
  <c r="H161" i="1"/>
  <c r="G161" i="1"/>
  <c r="F161" i="1"/>
  <c r="R161" i="1" s="1"/>
  <c r="E161" i="1"/>
  <c r="Q161" i="1" s="1"/>
  <c r="D161" i="1"/>
  <c r="P161" i="1" s="1"/>
  <c r="O160" i="1"/>
  <c r="N160" i="1"/>
  <c r="M160" i="1"/>
  <c r="L160" i="1"/>
  <c r="K160" i="1"/>
  <c r="J160" i="1"/>
  <c r="I160" i="1"/>
  <c r="H160" i="1"/>
  <c r="G160" i="1"/>
  <c r="F160" i="1"/>
  <c r="R160" i="1" s="1"/>
  <c r="E160" i="1"/>
  <c r="Q160" i="1" s="1"/>
  <c r="D160" i="1"/>
  <c r="P160" i="1" s="1"/>
  <c r="O159" i="1"/>
  <c r="N159" i="1"/>
  <c r="M159" i="1"/>
  <c r="L159" i="1"/>
  <c r="K159" i="1"/>
  <c r="J159" i="1"/>
  <c r="I159" i="1"/>
  <c r="H159" i="1"/>
  <c r="G159" i="1"/>
  <c r="F159" i="1"/>
  <c r="R159" i="1" s="1"/>
  <c r="E159" i="1"/>
  <c r="Q159" i="1" s="1"/>
  <c r="D159" i="1"/>
  <c r="P159" i="1" s="1"/>
  <c r="O158" i="1"/>
  <c r="N158" i="1"/>
  <c r="M158" i="1"/>
  <c r="L158" i="1"/>
  <c r="K158" i="1"/>
  <c r="J158" i="1"/>
  <c r="I158" i="1"/>
  <c r="H158" i="1"/>
  <c r="G158" i="1"/>
  <c r="F158" i="1"/>
  <c r="R158" i="1" s="1"/>
  <c r="E158" i="1"/>
  <c r="Q158" i="1" s="1"/>
  <c r="D158" i="1"/>
  <c r="P158" i="1" s="1"/>
  <c r="O156" i="1"/>
  <c r="N156" i="1"/>
  <c r="M156" i="1"/>
  <c r="L156" i="1"/>
  <c r="K156" i="1"/>
  <c r="J156" i="1"/>
  <c r="I156" i="1"/>
  <c r="H156" i="1"/>
  <c r="G156" i="1"/>
  <c r="F156" i="1"/>
  <c r="R156" i="1" s="1"/>
  <c r="E156" i="1"/>
  <c r="Q156" i="1" s="1"/>
  <c r="D156" i="1"/>
  <c r="P156" i="1" s="1"/>
  <c r="O155" i="1"/>
  <c r="N155" i="1"/>
  <c r="M155" i="1"/>
  <c r="L155" i="1"/>
  <c r="K155" i="1"/>
  <c r="J155" i="1"/>
  <c r="I155" i="1"/>
  <c r="H155" i="1"/>
  <c r="G155" i="1"/>
  <c r="F155" i="1"/>
  <c r="R155" i="1" s="1"/>
  <c r="E155" i="1"/>
  <c r="Q155" i="1" s="1"/>
  <c r="D155" i="1"/>
  <c r="P155" i="1" s="1"/>
  <c r="O154" i="1"/>
  <c r="N154" i="1"/>
  <c r="M154" i="1"/>
  <c r="L154" i="1"/>
  <c r="K154" i="1"/>
  <c r="J154" i="1"/>
  <c r="I154" i="1"/>
  <c r="H154" i="1"/>
  <c r="G154" i="1"/>
  <c r="F154" i="1"/>
  <c r="R154" i="1" s="1"/>
  <c r="E154" i="1"/>
  <c r="Q154" i="1" s="1"/>
  <c r="D154" i="1"/>
  <c r="P154" i="1" s="1"/>
  <c r="O153" i="1"/>
  <c r="N153" i="1"/>
  <c r="M153" i="1"/>
  <c r="L153" i="1"/>
  <c r="K153" i="1"/>
  <c r="J153" i="1"/>
  <c r="I153" i="1"/>
  <c r="H153" i="1"/>
  <c r="G153" i="1"/>
  <c r="F153" i="1"/>
  <c r="R153" i="1" s="1"/>
  <c r="E153" i="1"/>
  <c r="Q153" i="1" s="1"/>
  <c r="D153" i="1"/>
  <c r="P153" i="1" s="1"/>
  <c r="O152" i="1"/>
  <c r="N152" i="1"/>
  <c r="M152" i="1"/>
  <c r="L152" i="1"/>
  <c r="K152" i="1"/>
  <c r="J152" i="1"/>
  <c r="I152" i="1"/>
  <c r="H152" i="1"/>
  <c r="G152" i="1"/>
  <c r="F152" i="1"/>
  <c r="R152" i="1" s="1"/>
  <c r="E152" i="1"/>
  <c r="Q152" i="1" s="1"/>
  <c r="D152" i="1"/>
  <c r="P152" i="1" s="1"/>
  <c r="O151" i="1"/>
  <c r="N151" i="1"/>
  <c r="M151" i="1"/>
  <c r="L151" i="1"/>
  <c r="K151" i="1"/>
  <c r="J151" i="1"/>
  <c r="I151" i="1"/>
  <c r="H151" i="1"/>
  <c r="G151" i="1"/>
  <c r="F151" i="1"/>
  <c r="R151" i="1" s="1"/>
  <c r="E151" i="1"/>
  <c r="Q151" i="1" s="1"/>
  <c r="D151" i="1"/>
  <c r="P151" i="1" s="1"/>
  <c r="O150" i="1"/>
  <c r="N150" i="1"/>
  <c r="M150" i="1"/>
  <c r="L150" i="1"/>
  <c r="K150" i="1"/>
  <c r="J150" i="1"/>
  <c r="I150" i="1"/>
  <c r="H150" i="1"/>
  <c r="G150" i="1"/>
  <c r="F150" i="1"/>
  <c r="R150" i="1" s="1"/>
  <c r="E150" i="1"/>
  <c r="Q150" i="1" s="1"/>
  <c r="D150" i="1"/>
  <c r="P150" i="1" s="1"/>
  <c r="O149" i="1"/>
  <c r="N149" i="1"/>
  <c r="M149" i="1"/>
  <c r="L149" i="1"/>
  <c r="K149" i="1"/>
  <c r="J149" i="1"/>
  <c r="I149" i="1"/>
  <c r="H149" i="1"/>
  <c r="G149" i="1"/>
  <c r="F149" i="1"/>
  <c r="R149" i="1" s="1"/>
  <c r="E149" i="1"/>
  <c r="Q149" i="1" s="1"/>
  <c r="D149" i="1"/>
  <c r="P149" i="1" s="1"/>
  <c r="O148" i="1"/>
  <c r="N148" i="1"/>
  <c r="M148" i="1"/>
  <c r="L148" i="1"/>
  <c r="K148" i="1"/>
  <c r="J148" i="1"/>
  <c r="I148" i="1"/>
  <c r="H148" i="1"/>
  <c r="G148" i="1"/>
  <c r="F148" i="1"/>
  <c r="R148" i="1" s="1"/>
  <c r="E148" i="1"/>
  <c r="Q148" i="1" s="1"/>
  <c r="D148" i="1"/>
  <c r="P148" i="1" s="1"/>
  <c r="O147" i="1"/>
  <c r="N147" i="1"/>
  <c r="M147" i="1"/>
  <c r="L147" i="1"/>
  <c r="K147" i="1"/>
  <c r="J147" i="1"/>
  <c r="I147" i="1"/>
  <c r="H147" i="1"/>
  <c r="G147" i="1"/>
  <c r="F147" i="1"/>
  <c r="R147" i="1" s="1"/>
  <c r="E147" i="1"/>
  <c r="Q147" i="1" s="1"/>
  <c r="D147" i="1"/>
  <c r="P147" i="1" s="1"/>
  <c r="O146" i="1"/>
  <c r="N146" i="1"/>
  <c r="M146" i="1"/>
  <c r="L146" i="1"/>
  <c r="K146" i="1"/>
  <c r="J146" i="1"/>
  <c r="I146" i="1"/>
  <c r="H146" i="1"/>
  <c r="G146" i="1"/>
  <c r="F146" i="1"/>
  <c r="R146" i="1" s="1"/>
  <c r="E146" i="1"/>
  <c r="Q146" i="1" s="1"/>
  <c r="D146" i="1"/>
  <c r="P146" i="1" s="1"/>
  <c r="O145" i="1"/>
  <c r="N145" i="1"/>
  <c r="M145" i="1"/>
  <c r="L145" i="1"/>
  <c r="K145" i="1"/>
  <c r="J145" i="1"/>
  <c r="I145" i="1"/>
  <c r="H145" i="1"/>
  <c r="G145" i="1"/>
  <c r="F145" i="1"/>
  <c r="R145" i="1" s="1"/>
  <c r="E145" i="1"/>
  <c r="Q145" i="1" s="1"/>
  <c r="D145" i="1"/>
  <c r="P145" i="1" s="1"/>
  <c r="O144" i="1"/>
  <c r="N144" i="1"/>
  <c r="M144" i="1"/>
  <c r="L144" i="1"/>
  <c r="K144" i="1"/>
  <c r="J144" i="1"/>
  <c r="I144" i="1"/>
  <c r="H144" i="1"/>
  <c r="G144" i="1"/>
  <c r="F144" i="1"/>
  <c r="R144" i="1" s="1"/>
  <c r="E144" i="1"/>
  <c r="Q144" i="1" s="1"/>
  <c r="D144" i="1"/>
  <c r="P144" i="1" s="1"/>
  <c r="O143" i="1"/>
  <c r="N143" i="1"/>
  <c r="M143" i="1"/>
  <c r="L143" i="1"/>
  <c r="K143" i="1"/>
  <c r="J143" i="1"/>
  <c r="I143" i="1"/>
  <c r="H143" i="1"/>
  <c r="G143" i="1"/>
  <c r="F143" i="1"/>
  <c r="R143" i="1" s="1"/>
  <c r="E143" i="1"/>
  <c r="Q143" i="1" s="1"/>
  <c r="D143" i="1"/>
  <c r="P143" i="1" s="1"/>
  <c r="O142" i="1"/>
  <c r="N142" i="1"/>
  <c r="M142" i="1"/>
  <c r="L142" i="1"/>
  <c r="K142" i="1"/>
  <c r="J142" i="1"/>
  <c r="I142" i="1"/>
  <c r="H142" i="1"/>
  <c r="G142" i="1"/>
  <c r="F142" i="1"/>
  <c r="R142" i="1" s="1"/>
  <c r="E142" i="1"/>
  <c r="Q142" i="1" s="1"/>
  <c r="D142" i="1"/>
  <c r="P142" i="1" s="1"/>
  <c r="O141" i="1"/>
  <c r="N141" i="1"/>
  <c r="M141" i="1"/>
  <c r="L141" i="1"/>
  <c r="K141" i="1"/>
  <c r="J141" i="1"/>
  <c r="I141" i="1"/>
  <c r="H141" i="1"/>
  <c r="G141" i="1"/>
  <c r="F141" i="1"/>
  <c r="R141" i="1" s="1"/>
  <c r="E141" i="1"/>
  <c r="Q141" i="1" s="1"/>
  <c r="D141" i="1"/>
  <c r="P141" i="1" s="1"/>
  <c r="O140" i="1"/>
  <c r="N140" i="1"/>
  <c r="M140" i="1"/>
  <c r="L140" i="1"/>
  <c r="K140" i="1"/>
  <c r="J140" i="1"/>
  <c r="I140" i="1"/>
  <c r="H140" i="1"/>
  <c r="G140" i="1"/>
  <c r="F140" i="1"/>
  <c r="R140" i="1" s="1"/>
  <c r="E140" i="1"/>
  <c r="Q140" i="1" s="1"/>
  <c r="D140" i="1"/>
  <c r="P140" i="1" s="1"/>
  <c r="O139" i="1"/>
  <c r="N139" i="1"/>
  <c r="M139" i="1"/>
  <c r="L139" i="1"/>
  <c r="K139" i="1"/>
  <c r="J139" i="1"/>
  <c r="I139" i="1"/>
  <c r="H139" i="1"/>
  <c r="G139" i="1"/>
  <c r="F139" i="1"/>
  <c r="R139" i="1" s="1"/>
  <c r="E139" i="1"/>
  <c r="Q139" i="1" s="1"/>
  <c r="D139" i="1"/>
  <c r="P139" i="1" s="1"/>
  <c r="O138" i="1"/>
  <c r="N138" i="1"/>
  <c r="M138" i="1"/>
  <c r="L138" i="1"/>
  <c r="K138" i="1"/>
  <c r="J138" i="1"/>
  <c r="I138" i="1"/>
  <c r="H138" i="1"/>
  <c r="G138" i="1"/>
  <c r="F138" i="1"/>
  <c r="R138" i="1" s="1"/>
  <c r="E138" i="1"/>
  <c r="Q138" i="1" s="1"/>
  <c r="D138" i="1"/>
  <c r="P138" i="1" s="1"/>
  <c r="O137" i="1"/>
  <c r="N137" i="1"/>
  <c r="M137" i="1"/>
  <c r="L137" i="1"/>
  <c r="K137" i="1"/>
  <c r="J137" i="1"/>
  <c r="I137" i="1"/>
  <c r="H137" i="1"/>
  <c r="G137" i="1"/>
  <c r="F137" i="1"/>
  <c r="R137" i="1" s="1"/>
  <c r="E137" i="1"/>
  <c r="Q137" i="1" s="1"/>
  <c r="D137" i="1"/>
  <c r="P137" i="1" s="1"/>
  <c r="O136" i="1"/>
  <c r="N136" i="1"/>
  <c r="M136" i="1"/>
  <c r="L136" i="1"/>
  <c r="K136" i="1"/>
  <c r="J136" i="1"/>
  <c r="I136" i="1"/>
  <c r="H136" i="1"/>
  <c r="G136" i="1"/>
  <c r="F136" i="1"/>
  <c r="R136" i="1" s="1"/>
  <c r="E136" i="1"/>
  <c r="Q136" i="1" s="1"/>
  <c r="D136" i="1"/>
  <c r="P136" i="1" s="1"/>
  <c r="O135" i="1"/>
  <c r="N135" i="1"/>
  <c r="M135" i="1"/>
  <c r="L135" i="1"/>
  <c r="K135" i="1"/>
  <c r="J135" i="1"/>
  <c r="I135" i="1"/>
  <c r="H135" i="1"/>
  <c r="G135" i="1"/>
  <c r="F135" i="1"/>
  <c r="R135" i="1" s="1"/>
  <c r="E135" i="1"/>
  <c r="Q135" i="1" s="1"/>
  <c r="D135" i="1"/>
  <c r="P135" i="1" s="1"/>
  <c r="O133" i="1"/>
  <c r="N133" i="1"/>
  <c r="M133" i="1"/>
  <c r="L133" i="1"/>
  <c r="K133" i="1"/>
  <c r="J133" i="1"/>
  <c r="I133" i="1"/>
  <c r="H133" i="1"/>
  <c r="G133" i="1"/>
  <c r="F133" i="1"/>
  <c r="R133" i="1" s="1"/>
  <c r="E133" i="1"/>
  <c r="Q133" i="1" s="1"/>
  <c r="D133" i="1"/>
  <c r="P133" i="1" s="1"/>
  <c r="O132" i="1"/>
  <c r="N132" i="1"/>
  <c r="M132" i="1"/>
  <c r="L132" i="1"/>
  <c r="K132" i="1"/>
  <c r="J132" i="1"/>
  <c r="I132" i="1"/>
  <c r="H132" i="1"/>
  <c r="G132" i="1"/>
  <c r="F132" i="1"/>
  <c r="R132" i="1" s="1"/>
  <c r="E132" i="1"/>
  <c r="Q132" i="1" s="1"/>
  <c r="D132" i="1"/>
  <c r="P132" i="1" s="1"/>
  <c r="O131" i="1"/>
  <c r="N131" i="1"/>
  <c r="M131" i="1"/>
  <c r="L131" i="1"/>
  <c r="K131" i="1"/>
  <c r="J131" i="1"/>
  <c r="I131" i="1"/>
  <c r="H131" i="1"/>
  <c r="G131" i="1"/>
  <c r="F131" i="1"/>
  <c r="R131" i="1" s="1"/>
  <c r="E131" i="1"/>
  <c r="Q131" i="1" s="1"/>
  <c r="D131" i="1"/>
  <c r="P131" i="1" s="1"/>
  <c r="O130" i="1"/>
  <c r="N130" i="1"/>
  <c r="M130" i="1"/>
  <c r="L130" i="1"/>
  <c r="K130" i="1"/>
  <c r="J130" i="1"/>
  <c r="I130" i="1"/>
  <c r="H130" i="1"/>
  <c r="G130" i="1"/>
  <c r="F130" i="1"/>
  <c r="R130" i="1" s="1"/>
  <c r="E130" i="1"/>
  <c r="Q130" i="1" s="1"/>
  <c r="D130" i="1"/>
  <c r="P130" i="1" s="1"/>
  <c r="O129" i="1"/>
  <c r="N129" i="1"/>
  <c r="M129" i="1"/>
  <c r="L129" i="1"/>
  <c r="K129" i="1"/>
  <c r="J129" i="1"/>
  <c r="I129" i="1"/>
  <c r="H129" i="1"/>
  <c r="G129" i="1"/>
  <c r="F129" i="1"/>
  <c r="R129" i="1" s="1"/>
  <c r="E129" i="1"/>
  <c r="Q129" i="1" s="1"/>
  <c r="D129" i="1"/>
  <c r="P129" i="1" s="1"/>
  <c r="O128" i="1"/>
  <c r="N128" i="1"/>
  <c r="M128" i="1"/>
  <c r="L128" i="1"/>
  <c r="K128" i="1"/>
  <c r="J128" i="1"/>
  <c r="I128" i="1"/>
  <c r="H128" i="1"/>
  <c r="G128" i="1"/>
  <c r="F128" i="1"/>
  <c r="R128" i="1" s="1"/>
  <c r="E128" i="1"/>
  <c r="Q128" i="1" s="1"/>
  <c r="D128" i="1"/>
  <c r="P128" i="1" s="1"/>
  <c r="O127" i="1"/>
  <c r="N127" i="1"/>
  <c r="M127" i="1"/>
  <c r="L127" i="1"/>
  <c r="K127" i="1"/>
  <c r="J127" i="1"/>
  <c r="I127" i="1"/>
  <c r="H127" i="1"/>
  <c r="G127" i="1"/>
  <c r="F127" i="1"/>
  <c r="R127" i="1" s="1"/>
  <c r="E127" i="1"/>
  <c r="Q127" i="1" s="1"/>
  <c r="D127" i="1"/>
  <c r="P127" i="1" s="1"/>
  <c r="O126" i="1"/>
  <c r="N126" i="1"/>
  <c r="M126" i="1"/>
  <c r="L126" i="1"/>
  <c r="K126" i="1"/>
  <c r="J126" i="1"/>
  <c r="I126" i="1"/>
  <c r="H126" i="1"/>
  <c r="G126" i="1"/>
  <c r="F126" i="1"/>
  <c r="R126" i="1" s="1"/>
  <c r="E126" i="1"/>
  <c r="Q126" i="1" s="1"/>
  <c r="D126" i="1"/>
  <c r="P126" i="1" s="1"/>
  <c r="O125" i="1"/>
  <c r="N125" i="1"/>
  <c r="M125" i="1"/>
  <c r="L125" i="1"/>
  <c r="K125" i="1"/>
  <c r="J125" i="1"/>
  <c r="I125" i="1"/>
  <c r="H125" i="1"/>
  <c r="G125" i="1"/>
  <c r="F125" i="1"/>
  <c r="R125" i="1" s="1"/>
  <c r="E125" i="1"/>
  <c r="Q125" i="1" s="1"/>
  <c r="D125" i="1"/>
  <c r="P125" i="1" s="1"/>
  <c r="O124" i="1"/>
  <c r="N124" i="1"/>
  <c r="M124" i="1"/>
  <c r="L124" i="1"/>
  <c r="K124" i="1"/>
  <c r="J124" i="1"/>
  <c r="I124" i="1"/>
  <c r="H124" i="1"/>
  <c r="G124" i="1"/>
  <c r="F124" i="1"/>
  <c r="R124" i="1" s="1"/>
  <c r="E124" i="1"/>
  <c r="Q124" i="1" s="1"/>
  <c r="D124" i="1"/>
  <c r="P124" i="1" s="1"/>
  <c r="O123" i="1"/>
  <c r="N123" i="1"/>
  <c r="M123" i="1"/>
  <c r="L123" i="1"/>
  <c r="K123" i="1"/>
  <c r="J123" i="1"/>
  <c r="I123" i="1"/>
  <c r="H123" i="1"/>
  <c r="G123" i="1"/>
  <c r="F123" i="1"/>
  <c r="R123" i="1" s="1"/>
  <c r="E123" i="1"/>
  <c r="Q123" i="1" s="1"/>
  <c r="D123" i="1"/>
  <c r="P123" i="1" s="1"/>
  <c r="O122" i="1"/>
  <c r="N122" i="1"/>
  <c r="M122" i="1"/>
  <c r="L122" i="1"/>
  <c r="K122" i="1"/>
  <c r="J122" i="1"/>
  <c r="I122" i="1"/>
  <c r="H122" i="1"/>
  <c r="G122" i="1"/>
  <c r="F122" i="1"/>
  <c r="R122" i="1" s="1"/>
  <c r="E122" i="1"/>
  <c r="Q122" i="1" s="1"/>
  <c r="D122" i="1"/>
  <c r="P122" i="1" s="1"/>
  <c r="O121" i="1"/>
  <c r="N121" i="1"/>
  <c r="M121" i="1"/>
  <c r="L121" i="1"/>
  <c r="K121" i="1"/>
  <c r="J121" i="1"/>
  <c r="I121" i="1"/>
  <c r="H121" i="1"/>
  <c r="G121" i="1"/>
  <c r="F121" i="1"/>
  <c r="R121" i="1" s="1"/>
  <c r="E121" i="1"/>
  <c r="Q121" i="1" s="1"/>
  <c r="D121" i="1"/>
  <c r="P121" i="1" s="1"/>
  <c r="O120" i="1"/>
  <c r="N120" i="1"/>
  <c r="M120" i="1"/>
  <c r="L120" i="1"/>
  <c r="K120" i="1"/>
  <c r="J120" i="1"/>
  <c r="I120" i="1"/>
  <c r="H120" i="1"/>
  <c r="G120" i="1"/>
  <c r="F120" i="1"/>
  <c r="R120" i="1" s="1"/>
  <c r="E120" i="1"/>
  <c r="Q120" i="1" s="1"/>
  <c r="D120" i="1"/>
  <c r="P120" i="1" s="1"/>
  <c r="O119" i="1"/>
  <c r="N119" i="1"/>
  <c r="M119" i="1"/>
  <c r="L119" i="1"/>
  <c r="K119" i="1"/>
  <c r="J119" i="1"/>
  <c r="I119" i="1"/>
  <c r="H119" i="1"/>
  <c r="G119" i="1"/>
  <c r="F119" i="1"/>
  <c r="R119" i="1" s="1"/>
  <c r="E119" i="1"/>
  <c r="Q119" i="1" s="1"/>
  <c r="D119" i="1"/>
  <c r="P119" i="1" s="1"/>
  <c r="O118" i="1"/>
  <c r="N118" i="1"/>
  <c r="M118" i="1"/>
  <c r="L118" i="1"/>
  <c r="K118" i="1"/>
  <c r="J118" i="1"/>
  <c r="I118" i="1"/>
  <c r="H118" i="1"/>
  <c r="G118" i="1"/>
  <c r="F118" i="1"/>
  <c r="R118" i="1" s="1"/>
  <c r="E118" i="1"/>
  <c r="Q118" i="1" s="1"/>
  <c r="D118" i="1"/>
  <c r="P118" i="1" s="1"/>
  <c r="O117" i="1"/>
  <c r="N117" i="1"/>
  <c r="M117" i="1"/>
  <c r="L117" i="1"/>
  <c r="K117" i="1"/>
  <c r="J117" i="1"/>
  <c r="I117" i="1"/>
  <c r="H117" i="1"/>
  <c r="G117" i="1"/>
  <c r="F117" i="1"/>
  <c r="R117" i="1" s="1"/>
  <c r="E117" i="1"/>
  <c r="Q117" i="1" s="1"/>
  <c r="D117" i="1"/>
  <c r="P117" i="1" s="1"/>
  <c r="O116" i="1"/>
  <c r="N116" i="1"/>
  <c r="M116" i="1"/>
  <c r="L116" i="1"/>
  <c r="K116" i="1"/>
  <c r="J116" i="1"/>
  <c r="I116" i="1"/>
  <c r="H116" i="1"/>
  <c r="G116" i="1"/>
  <c r="F116" i="1"/>
  <c r="R116" i="1" s="1"/>
  <c r="E116" i="1"/>
  <c r="Q116" i="1" s="1"/>
  <c r="D116" i="1"/>
  <c r="P116" i="1" s="1"/>
  <c r="O115" i="1"/>
  <c r="N115" i="1"/>
  <c r="M115" i="1"/>
  <c r="L115" i="1"/>
  <c r="K115" i="1"/>
  <c r="J115" i="1"/>
  <c r="I115" i="1"/>
  <c r="H115" i="1"/>
  <c r="G115" i="1"/>
  <c r="F115" i="1"/>
  <c r="R115" i="1" s="1"/>
  <c r="E115" i="1"/>
  <c r="Q115" i="1" s="1"/>
  <c r="D115" i="1"/>
  <c r="P115" i="1" s="1"/>
  <c r="O114" i="1"/>
  <c r="N114" i="1"/>
  <c r="M114" i="1"/>
  <c r="L114" i="1"/>
  <c r="K114" i="1"/>
  <c r="J114" i="1"/>
  <c r="I114" i="1"/>
  <c r="H114" i="1"/>
  <c r="G114" i="1"/>
  <c r="F114" i="1"/>
  <c r="R114" i="1" s="1"/>
  <c r="E114" i="1"/>
  <c r="Q114" i="1" s="1"/>
  <c r="D114" i="1"/>
  <c r="P114" i="1" s="1"/>
  <c r="O112" i="1"/>
  <c r="N112" i="1"/>
  <c r="M112" i="1"/>
  <c r="L112" i="1"/>
  <c r="K112" i="1"/>
  <c r="J112" i="1"/>
  <c r="I112" i="1"/>
  <c r="H112" i="1"/>
  <c r="G112" i="1"/>
  <c r="F112" i="1"/>
  <c r="R112" i="1" s="1"/>
  <c r="E112" i="1"/>
  <c r="Q112" i="1" s="1"/>
  <c r="D112" i="1"/>
  <c r="P112" i="1" s="1"/>
  <c r="O111" i="1"/>
  <c r="N111" i="1"/>
  <c r="M111" i="1"/>
  <c r="L111" i="1"/>
  <c r="K111" i="1"/>
  <c r="J111" i="1"/>
  <c r="I111" i="1"/>
  <c r="H111" i="1"/>
  <c r="G111" i="1"/>
  <c r="F111" i="1"/>
  <c r="R111" i="1" s="1"/>
  <c r="E111" i="1"/>
  <c r="Q111" i="1" s="1"/>
  <c r="D111" i="1"/>
  <c r="P111" i="1" s="1"/>
  <c r="O110" i="1"/>
  <c r="N110" i="1"/>
  <c r="M110" i="1"/>
  <c r="L110" i="1"/>
  <c r="K110" i="1"/>
  <c r="J110" i="1"/>
  <c r="I110" i="1"/>
  <c r="H110" i="1"/>
  <c r="G110" i="1"/>
  <c r="F110" i="1"/>
  <c r="R110" i="1" s="1"/>
  <c r="E110" i="1"/>
  <c r="Q110" i="1" s="1"/>
  <c r="D110" i="1"/>
  <c r="P110" i="1" s="1"/>
  <c r="O109" i="1"/>
  <c r="N109" i="1"/>
  <c r="M109" i="1"/>
  <c r="L109" i="1"/>
  <c r="K109" i="1"/>
  <c r="J109" i="1"/>
  <c r="I109" i="1"/>
  <c r="H109" i="1"/>
  <c r="G109" i="1"/>
  <c r="F109" i="1"/>
  <c r="R109" i="1" s="1"/>
  <c r="E109" i="1"/>
  <c r="Q109" i="1" s="1"/>
  <c r="D109" i="1"/>
  <c r="P109" i="1" s="1"/>
  <c r="O108" i="1"/>
  <c r="N108" i="1"/>
  <c r="M108" i="1"/>
  <c r="L108" i="1"/>
  <c r="K108" i="1"/>
  <c r="J108" i="1"/>
  <c r="I108" i="1"/>
  <c r="H108" i="1"/>
  <c r="G108" i="1"/>
  <c r="F108" i="1"/>
  <c r="R108" i="1" s="1"/>
  <c r="E108" i="1"/>
  <c r="Q108" i="1" s="1"/>
  <c r="D108" i="1"/>
  <c r="P108" i="1" s="1"/>
  <c r="O107" i="1"/>
  <c r="N107" i="1"/>
  <c r="M107" i="1"/>
  <c r="L107" i="1"/>
  <c r="K107" i="1"/>
  <c r="J107" i="1"/>
  <c r="I107" i="1"/>
  <c r="H107" i="1"/>
  <c r="G107" i="1"/>
  <c r="F107" i="1"/>
  <c r="R107" i="1" s="1"/>
  <c r="E107" i="1"/>
  <c r="Q107" i="1" s="1"/>
  <c r="D107" i="1"/>
  <c r="P107" i="1" s="1"/>
  <c r="O106" i="1"/>
  <c r="N106" i="1"/>
  <c r="M106" i="1"/>
  <c r="L106" i="1"/>
  <c r="K106" i="1"/>
  <c r="J106" i="1"/>
  <c r="I106" i="1"/>
  <c r="H106" i="1"/>
  <c r="G106" i="1"/>
  <c r="F106" i="1"/>
  <c r="R106" i="1" s="1"/>
  <c r="E106" i="1"/>
  <c r="Q106" i="1" s="1"/>
  <c r="D106" i="1"/>
  <c r="P106" i="1" s="1"/>
  <c r="O105" i="1"/>
  <c r="N105" i="1"/>
  <c r="M105" i="1"/>
  <c r="L105" i="1"/>
  <c r="K105" i="1"/>
  <c r="J105" i="1"/>
  <c r="I105" i="1"/>
  <c r="H105" i="1"/>
  <c r="G105" i="1"/>
  <c r="F105" i="1"/>
  <c r="R105" i="1" s="1"/>
  <c r="E105" i="1"/>
  <c r="Q105" i="1" s="1"/>
  <c r="D105" i="1"/>
  <c r="P105" i="1" s="1"/>
  <c r="O104" i="1"/>
  <c r="N104" i="1"/>
  <c r="M104" i="1"/>
  <c r="L104" i="1"/>
  <c r="K104" i="1"/>
  <c r="J104" i="1"/>
  <c r="I104" i="1"/>
  <c r="H104" i="1"/>
  <c r="G104" i="1"/>
  <c r="F104" i="1"/>
  <c r="R104" i="1" s="1"/>
  <c r="E104" i="1"/>
  <c r="Q104" i="1" s="1"/>
  <c r="D104" i="1"/>
  <c r="P104" i="1" s="1"/>
  <c r="O103" i="1"/>
  <c r="N103" i="1"/>
  <c r="M103" i="1"/>
  <c r="L103" i="1"/>
  <c r="K103" i="1"/>
  <c r="J103" i="1"/>
  <c r="I103" i="1"/>
  <c r="H103" i="1"/>
  <c r="G103" i="1"/>
  <c r="F103" i="1"/>
  <c r="R103" i="1" s="1"/>
  <c r="E103" i="1"/>
  <c r="Q103" i="1" s="1"/>
  <c r="D103" i="1"/>
  <c r="P103" i="1" s="1"/>
  <c r="O102" i="1"/>
  <c r="N102" i="1"/>
  <c r="M102" i="1"/>
  <c r="L102" i="1"/>
  <c r="K102" i="1"/>
  <c r="J102" i="1"/>
  <c r="I102" i="1"/>
  <c r="H102" i="1"/>
  <c r="G102" i="1"/>
  <c r="F102" i="1"/>
  <c r="R102" i="1" s="1"/>
  <c r="E102" i="1"/>
  <c r="Q102" i="1" s="1"/>
  <c r="D102" i="1"/>
  <c r="P102" i="1" s="1"/>
  <c r="O101" i="1"/>
  <c r="N101" i="1"/>
  <c r="M101" i="1"/>
  <c r="L101" i="1"/>
  <c r="K101" i="1"/>
  <c r="J101" i="1"/>
  <c r="I101" i="1"/>
  <c r="H101" i="1"/>
  <c r="G101" i="1"/>
  <c r="F101" i="1"/>
  <c r="R101" i="1" s="1"/>
  <c r="E101" i="1"/>
  <c r="Q101" i="1" s="1"/>
  <c r="D101" i="1"/>
  <c r="P101" i="1" s="1"/>
  <c r="O100" i="1"/>
  <c r="N100" i="1"/>
  <c r="M100" i="1"/>
  <c r="L100" i="1"/>
  <c r="K100" i="1"/>
  <c r="J100" i="1"/>
  <c r="I100" i="1"/>
  <c r="H100" i="1"/>
  <c r="G100" i="1"/>
  <c r="F100" i="1"/>
  <c r="R100" i="1" s="1"/>
  <c r="E100" i="1"/>
  <c r="Q100" i="1" s="1"/>
  <c r="D100" i="1"/>
  <c r="P100" i="1" s="1"/>
  <c r="O99" i="1"/>
  <c r="N99" i="1"/>
  <c r="M99" i="1"/>
  <c r="L99" i="1"/>
  <c r="K99" i="1"/>
  <c r="J99" i="1"/>
  <c r="I99" i="1"/>
  <c r="H99" i="1"/>
  <c r="G99" i="1"/>
  <c r="F99" i="1"/>
  <c r="R99" i="1" s="1"/>
  <c r="E99" i="1"/>
  <c r="Q99" i="1" s="1"/>
  <c r="D99" i="1"/>
  <c r="P99" i="1" s="1"/>
  <c r="O98" i="1"/>
  <c r="N98" i="1"/>
  <c r="M98" i="1"/>
  <c r="L98" i="1"/>
  <c r="K98" i="1"/>
  <c r="J98" i="1"/>
  <c r="I98" i="1"/>
  <c r="H98" i="1"/>
  <c r="G98" i="1"/>
  <c r="F98" i="1"/>
  <c r="R98" i="1" s="1"/>
  <c r="E98" i="1"/>
  <c r="Q98" i="1" s="1"/>
  <c r="D98" i="1"/>
  <c r="P98" i="1" s="1"/>
  <c r="O97" i="1"/>
  <c r="N97" i="1"/>
  <c r="M97" i="1"/>
  <c r="L97" i="1"/>
  <c r="K97" i="1"/>
  <c r="J97" i="1"/>
  <c r="I97" i="1"/>
  <c r="H97" i="1"/>
  <c r="G97" i="1"/>
  <c r="F97" i="1"/>
  <c r="R97" i="1" s="1"/>
  <c r="E97" i="1"/>
  <c r="Q97" i="1" s="1"/>
  <c r="D97" i="1"/>
  <c r="P97" i="1" s="1"/>
  <c r="O96" i="1"/>
  <c r="N96" i="1"/>
  <c r="M96" i="1"/>
  <c r="L96" i="1"/>
  <c r="K96" i="1"/>
  <c r="J96" i="1"/>
  <c r="I96" i="1"/>
  <c r="H96" i="1"/>
  <c r="G96" i="1"/>
  <c r="F96" i="1"/>
  <c r="R96" i="1" s="1"/>
  <c r="E96" i="1"/>
  <c r="Q96" i="1" s="1"/>
  <c r="D96" i="1"/>
  <c r="P96" i="1" s="1"/>
  <c r="O95" i="1"/>
  <c r="N95" i="1"/>
  <c r="M95" i="1"/>
  <c r="L95" i="1"/>
  <c r="K95" i="1"/>
  <c r="J95" i="1"/>
  <c r="I95" i="1"/>
  <c r="H95" i="1"/>
  <c r="G95" i="1"/>
  <c r="F95" i="1"/>
  <c r="R95" i="1" s="1"/>
  <c r="E95" i="1"/>
  <c r="Q95" i="1" s="1"/>
  <c r="D95" i="1"/>
  <c r="P95" i="1" s="1"/>
  <c r="O94" i="1"/>
  <c r="N94" i="1"/>
  <c r="M94" i="1"/>
  <c r="L94" i="1"/>
  <c r="K94" i="1"/>
  <c r="J94" i="1"/>
  <c r="I94" i="1"/>
  <c r="H94" i="1"/>
  <c r="G94" i="1"/>
  <c r="F94" i="1"/>
  <c r="R94" i="1" s="1"/>
  <c r="E94" i="1"/>
  <c r="Q94" i="1" s="1"/>
  <c r="D94" i="1"/>
  <c r="P94" i="1" s="1"/>
  <c r="O93" i="1"/>
  <c r="N93" i="1"/>
  <c r="M93" i="1"/>
  <c r="L93" i="1"/>
  <c r="K93" i="1"/>
  <c r="J93" i="1"/>
  <c r="I93" i="1"/>
  <c r="H93" i="1"/>
  <c r="G93" i="1"/>
  <c r="F93" i="1"/>
  <c r="R93" i="1" s="1"/>
  <c r="E93" i="1"/>
  <c r="Q93" i="1" s="1"/>
  <c r="D93" i="1"/>
  <c r="P93" i="1" s="1"/>
  <c r="O92" i="1"/>
  <c r="N92" i="1"/>
  <c r="M92" i="1"/>
  <c r="L92" i="1"/>
  <c r="K92" i="1"/>
  <c r="J92" i="1"/>
  <c r="I92" i="1"/>
  <c r="H92" i="1"/>
  <c r="G92" i="1"/>
  <c r="F92" i="1"/>
  <c r="R92" i="1" s="1"/>
  <c r="E92" i="1"/>
  <c r="Q92" i="1" s="1"/>
  <c r="D92" i="1"/>
  <c r="P92" i="1" s="1"/>
  <c r="O91" i="1"/>
  <c r="N91" i="1"/>
  <c r="M91" i="1"/>
  <c r="L91" i="1"/>
  <c r="K91" i="1"/>
  <c r="J91" i="1"/>
  <c r="I91" i="1"/>
  <c r="H91" i="1"/>
  <c r="G91" i="1"/>
  <c r="F91" i="1"/>
  <c r="R91" i="1" s="1"/>
  <c r="E91" i="1"/>
  <c r="Q91" i="1" s="1"/>
  <c r="D91" i="1"/>
  <c r="P91" i="1" s="1"/>
  <c r="O90" i="1"/>
  <c r="N90" i="1"/>
  <c r="M90" i="1"/>
  <c r="L90" i="1"/>
  <c r="K90" i="1"/>
  <c r="J90" i="1"/>
  <c r="I90" i="1"/>
  <c r="H90" i="1"/>
  <c r="G90" i="1"/>
  <c r="F90" i="1"/>
  <c r="R90" i="1" s="1"/>
  <c r="E90" i="1"/>
  <c r="Q90" i="1" s="1"/>
  <c r="D90" i="1"/>
  <c r="P90" i="1" s="1"/>
  <c r="O89" i="1"/>
  <c r="N89" i="1"/>
  <c r="M89" i="1"/>
  <c r="L89" i="1"/>
  <c r="K89" i="1"/>
  <c r="J89" i="1"/>
  <c r="I89" i="1"/>
  <c r="H89" i="1"/>
  <c r="G89" i="1"/>
  <c r="F89" i="1"/>
  <c r="R89" i="1" s="1"/>
  <c r="E89" i="1"/>
  <c r="Q89" i="1" s="1"/>
  <c r="D89" i="1"/>
  <c r="P89" i="1" s="1"/>
  <c r="O87" i="1"/>
  <c r="N87" i="1"/>
  <c r="M87" i="1"/>
  <c r="L87" i="1"/>
  <c r="K87" i="1"/>
  <c r="J87" i="1"/>
  <c r="I87" i="1"/>
  <c r="H87" i="1"/>
  <c r="G87" i="1"/>
  <c r="F87" i="1"/>
  <c r="R87" i="1" s="1"/>
  <c r="E87" i="1"/>
  <c r="Q87" i="1" s="1"/>
  <c r="D87" i="1"/>
  <c r="P87" i="1" s="1"/>
  <c r="O86" i="1"/>
  <c r="N86" i="1"/>
  <c r="M86" i="1"/>
  <c r="L86" i="1"/>
  <c r="K86" i="1"/>
  <c r="J86" i="1"/>
  <c r="I86" i="1"/>
  <c r="H86" i="1"/>
  <c r="G86" i="1"/>
  <c r="F86" i="1"/>
  <c r="R86" i="1" s="1"/>
  <c r="E86" i="1"/>
  <c r="Q86" i="1" s="1"/>
  <c r="D86" i="1"/>
  <c r="P86" i="1" s="1"/>
  <c r="O85" i="1"/>
  <c r="N85" i="1"/>
  <c r="M85" i="1"/>
  <c r="L85" i="1"/>
  <c r="K85" i="1"/>
  <c r="J85" i="1"/>
  <c r="I85" i="1"/>
  <c r="H85" i="1"/>
  <c r="G85" i="1"/>
  <c r="F85" i="1"/>
  <c r="R85" i="1" s="1"/>
  <c r="E85" i="1"/>
  <c r="Q85" i="1" s="1"/>
  <c r="D85" i="1"/>
  <c r="P85" i="1" s="1"/>
  <c r="O84" i="1"/>
  <c r="N84" i="1"/>
  <c r="M84" i="1"/>
  <c r="L84" i="1"/>
  <c r="K84" i="1"/>
  <c r="J84" i="1"/>
  <c r="I84" i="1"/>
  <c r="H84" i="1"/>
  <c r="G84" i="1"/>
  <c r="F84" i="1"/>
  <c r="R84" i="1" s="1"/>
  <c r="E84" i="1"/>
  <c r="Q84" i="1" s="1"/>
  <c r="D84" i="1"/>
  <c r="P84" i="1" s="1"/>
  <c r="O83" i="1"/>
  <c r="N83" i="1"/>
  <c r="M83" i="1"/>
  <c r="L83" i="1"/>
  <c r="K83" i="1"/>
  <c r="J83" i="1"/>
  <c r="I83" i="1"/>
  <c r="H83" i="1"/>
  <c r="G83" i="1"/>
  <c r="F83" i="1"/>
  <c r="R83" i="1" s="1"/>
  <c r="E83" i="1"/>
  <c r="Q83" i="1" s="1"/>
  <c r="D83" i="1"/>
  <c r="P83" i="1" s="1"/>
  <c r="O82" i="1"/>
  <c r="N82" i="1"/>
  <c r="M82" i="1"/>
  <c r="L82" i="1"/>
  <c r="K82" i="1"/>
  <c r="J82" i="1"/>
  <c r="I82" i="1"/>
  <c r="H82" i="1"/>
  <c r="G82" i="1"/>
  <c r="F82" i="1"/>
  <c r="R82" i="1" s="1"/>
  <c r="E82" i="1"/>
  <c r="Q82" i="1" s="1"/>
  <c r="D82" i="1"/>
  <c r="P82" i="1" s="1"/>
  <c r="O81" i="1"/>
  <c r="N81" i="1"/>
  <c r="M81" i="1"/>
  <c r="L81" i="1"/>
  <c r="K81" i="1"/>
  <c r="J81" i="1"/>
  <c r="I81" i="1"/>
  <c r="H81" i="1"/>
  <c r="G81" i="1"/>
  <c r="F81" i="1"/>
  <c r="R81" i="1" s="1"/>
  <c r="E81" i="1"/>
  <c r="Q81" i="1" s="1"/>
  <c r="D81" i="1"/>
  <c r="P81" i="1" s="1"/>
  <c r="O80" i="1"/>
  <c r="N80" i="1"/>
  <c r="M80" i="1"/>
  <c r="L80" i="1"/>
  <c r="K80" i="1"/>
  <c r="J80" i="1"/>
  <c r="I80" i="1"/>
  <c r="H80" i="1"/>
  <c r="G80" i="1"/>
  <c r="F80" i="1"/>
  <c r="R80" i="1" s="1"/>
  <c r="E80" i="1"/>
  <c r="Q80" i="1" s="1"/>
  <c r="D80" i="1"/>
  <c r="P80" i="1" s="1"/>
  <c r="O79" i="1"/>
  <c r="N79" i="1"/>
  <c r="M79" i="1"/>
  <c r="L79" i="1"/>
  <c r="K79" i="1"/>
  <c r="J79" i="1"/>
  <c r="I79" i="1"/>
  <c r="H79" i="1"/>
  <c r="G79" i="1"/>
  <c r="F79" i="1"/>
  <c r="R79" i="1" s="1"/>
  <c r="E79" i="1"/>
  <c r="Q79" i="1" s="1"/>
  <c r="D79" i="1"/>
  <c r="P79" i="1" s="1"/>
  <c r="O78" i="1"/>
  <c r="N78" i="1"/>
  <c r="M78" i="1"/>
  <c r="L78" i="1"/>
  <c r="K78" i="1"/>
  <c r="J78" i="1"/>
  <c r="I78" i="1"/>
  <c r="H78" i="1"/>
  <c r="G78" i="1"/>
  <c r="F78" i="1"/>
  <c r="R78" i="1" s="1"/>
  <c r="E78" i="1"/>
  <c r="Q78" i="1" s="1"/>
  <c r="D78" i="1"/>
  <c r="P78" i="1" s="1"/>
  <c r="O77" i="1"/>
  <c r="N77" i="1"/>
  <c r="M77" i="1"/>
  <c r="L77" i="1"/>
  <c r="K77" i="1"/>
  <c r="J77" i="1"/>
  <c r="I77" i="1"/>
  <c r="H77" i="1"/>
  <c r="G77" i="1"/>
  <c r="F77" i="1"/>
  <c r="R77" i="1" s="1"/>
  <c r="E77" i="1"/>
  <c r="Q77" i="1" s="1"/>
  <c r="D77" i="1"/>
  <c r="P77" i="1" s="1"/>
  <c r="O76" i="1"/>
  <c r="N76" i="1"/>
  <c r="M76" i="1"/>
  <c r="L76" i="1"/>
  <c r="K76" i="1"/>
  <c r="J76" i="1"/>
  <c r="I76" i="1"/>
  <c r="H76" i="1"/>
  <c r="G76" i="1"/>
  <c r="F76" i="1"/>
  <c r="R76" i="1" s="1"/>
  <c r="E76" i="1"/>
  <c r="Q76" i="1" s="1"/>
  <c r="D76" i="1"/>
  <c r="P76" i="1" s="1"/>
  <c r="O75" i="1"/>
  <c r="N75" i="1"/>
  <c r="M75" i="1"/>
  <c r="L75" i="1"/>
  <c r="K75" i="1"/>
  <c r="J75" i="1"/>
  <c r="I75" i="1"/>
  <c r="H75" i="1"/>
  <c r="G75" i="1"/>
  <c r="F75" i="1"/>
  <c r="R75" i="1" s="1"/>
  <c r="E75" i="1"/>
  <c r="Q75" i="1" s="1"/>
  <c r="D75" i="1"/>
  <c r="P75" i="1" s="1"/>
  <c r="O74" i="1"/>
  <c r="N74" i="1"/>
  <c r="M74" i="1"/>
  <c r="L74" i="1"/>
  <c r="K74" i="1"/>
  <c r="J74" i="1"/>
  <c r="I74" i="1"/>
  <c r="H74" i="1"/>
  <c r="G74" i="1"/>
  <c r="F74" i="1"/>
  <c r="R74" i="1" s="1"/>
  <c r="E74" i="1"/>
  <c r="Q74" i="1" s="1"/>
  <c r="D74" i="1"/>
  <c r="P74" i="1" s="1"/>
  <c r="O73" i="1"/>
  <c r="N73" i="1"/>
  <c r="M73" i="1"/>
  <c r="L73" i="1"/>
  <c r="K73" i="1"/>
  <c r="J73" i="1"/>
  <c r="I73" i="1"/>
  <c r="H73" i="1"/>
  <c r="G73" i="1"/>
  <c r="F73" i="1"/>
  <c r="R73" i="1" s="1"/>
  <c r="E73" i="1"/>
  <c r="Q73" i="1" s="1"/>
  <c r="D73" i="1"/>
  <c r="P73" i="1" s="1"/>
  <c r="O72" i="1"/>
  <c r="N72" i="1"/>
  <c r="M72" i="1"/>
  <c r="L72" i="1"/>
  <c r="K72" i="1"/>
  <c r="J72" i="1"/>
  <c r="I72" i="1"/>
  <c r="H72" i="1"/>
  <c r="G72" i="1"/>
  <c r="F72" i="1"/>
  <c r="R72" i="1" s="1"/>
  <c r="E72" i="1"/>
  <c r="Q72" i="1" s="1"/>
  <c r="D72" i="1"/>
  <c r="P72" i="1" s="1"/>
  <c r="O71" i="1"/>
  <c r="N71" i="1"/>
  <c r="M71" i="1"/>
  <c r="L71" i="1"/>
  <c r="K71" i="1"/>
  <c r="J71" i="1"/>
  <c r="I71" i="1"/>
  <c r="H71" i="1"/>
  <c r="G71" i="1"/>
  <c r="F71" i="1"/>
  <c r="R71" i="1" s="1"/>
  <c r="E71" i="1"/>
  <c r="Q71" i="1" s="1"/>
  <c r="D71" i="1"/>
  <c r="P71" i="1" s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P69" i="1" s="1"/>
  <c r="O67" i="1"/>
  <c r="N67" i="1"/>
  <c r="M67" i="1"/>
  <c r="L67" i="1"/>
  <c r="K67" i="1"/>
  <c r="J67" i="1"/>
  <c r="I67" i="1"/>
  <c r="H67" i="1"/>
  <c r="G67" i="1"/>
  <c r="F67" i="1"/>
  <c r="E67" i="1"/>
  <c r="Q67" i="1" s="1"/>
  <c r="D67" i="1"/>
  <c r="P67" i="1" s="1"/>
  <c r="O66" i="1"/>
  <c r="N66" i="1"/>
  <c r="M66" i="1"/>
  <c r="L66" i="1"/>
  <c r="K66" i="1"/>
  <c r="J66" i="1"/>
  <c r="I66" i="1"/>
  <c r="H66" i="1"/>
  <c r="G66" i="1"/>
  <c r="F66" i="1"/>
  <c r="R66" i="1" s="1"/>
  <c r="E66" i="1"/>
  <c r="D66" i="1"/>
  <c r="P66" i="1" s="1"/>
  <c r="O65" i="1"/>
  <c r="R65" i="1" s="1"/>
  <c r="N65" i="1"/>
  <c r="M65" i="1"/>
  <c r="L65" i="1"/>
  <c r="K65" i="1"/>
  <c r="J65" i="1"/>
  <c r="I65" i="1"/>
  <c r="H65" i="1"/>
  <c r="G65" i="1"/>
  <c r="F65" i="1"/>
  <c r="E65" i="1"/>
  <c r="D65" i="1"/>
  <c r="O64" i="1"/>
  <c r="N64" i="1"/>
  <c r="M64" i="1"/>
  <c r="L64" i="1"/>
  <c r="K64" i="1"/>
  <c r="J64" i="1"/>
  <c r="I64" i="1"/>
  <c r="R64" i="1" s="1"/>
  <c r="H64" i="1"/>
  <c r="G64" i="1"/>
  <c r="F64" i="1"/>
  <c r="E64" i="1"/>
  <c r="Q64" i="1" s="1"/>
  <c r="D64" i="1"/>
  <c r="O63" i="1"/>
  <c r="N63" i="1"/>
  <c r="M63" i="1"/>
  <c r="L63" i="1"/>
  <c r="K63" i="1"/>
  <c r="J63" i="1"/>
  <c r="I63" i="1"/>
  <c r="H63" i="1"/>
  <c r="G63" i="1"/>
  <c r="F63" i="1"/>
  <c r="R63" i="1" s="1"/>
  <c r="E63" i="1"/>
  <c r="Q63" i="1" s="1"/>
  <c r="D63" i="1"/>
  <c r="P63" i="1" s="1"/>
  <c r="O62" i="1"/>
  <c r="N62" i="1"/>
  <c r="M62" i="1"/>
  <c r="L62" i="1"/>
  <c r="K62" i="1"/>
  <c r="J62" i="1"/>
  <c r="I62" i="1"/>
  <c r="H62" i="1"/>
  <c r="G62" i="1"/>
  <c r="F62" i="1"/>
  <c r="R62" i="1" s="1"/>
  <c r="E62" i="1"/>
  <c r="Q62" i="1" s="1"/>
  <c r="D62" i="1"/>
  <c r="P62" i="1" s="1"/>
  <c r="O61" i="1"/>
  <c r="N61" i="1"/>
  <c r="M61" i="1"/>
  <c r="L61" i="1"/>
  <c r="K61" i="1"/>
  <c r="J61" i="1"/>
  <c r="I61" i="1"/>
  <c r="H61" i="1"/>
  <c r="G61" i="1"/>
  <c r="F61" i="1"/>
  <c r="R61" i="1" s="1"/>
  <c r="E61" i="1"/>
  <c r="Q61" i="1" s="1"/>
  <c r="D61" i="1"/>
  <c r="P61" i="1" s="1"/>
  <c r="O59" i="1"/>
  <c r="N59" i="1"/>
  <c r="M59" i="1"/>
  <c r="L59" i="1"/>
  <c r="K59" i="1"/>
  <c r="J59" i="1"/>
  <c r="I59" i="1"/>
  <c r="H59" i="1"/>
  <c r="G59" i="1"/>
  <c r="F59" i="1"/>
  <c r="R59" i="1" s="1"/>
  <c r="E59" i="1"/>
  <c r="Q59" i="1" s="1"/>
  <c r="D59" i="1"/>
  <c r="P59" i="1" s="1"/>
  <c r="O58" i="1"/>
  <c r="N58" i="1"/>
  <c r="M58" i="1"/>
  <c r="L58" i="1"/>
  <c r="K58" i="1"/>
  <c r="J58" i="1"/>
  <c r="I58" i="1"/>
  <c r="H58" i="1"/>
  <c r="G58" i="1"/>
  <c r="F58" i="1"/>
  <c r="R58" i="1" s="1"/>
  <c r="E58" i="1"/>
  <c r="Q58" i="1" s="1"/>
  <c r="D58" i="1"/>
  <c r="P58" i="1" s="1"/>
  <c r="O57" i="1"/>
  <c r="N57" i="1"/>
  <c r="M57" i="1"/>
  <c r="L57" i="1"/>
  <c r="K57" i="1"/>
  <c r="J57" i="1"/>
  <c r="I57" i="1"/>
  <c r="H57" i="1"/>
  <c r="G57" i="1"/>
  <c r="F57" i="1"/>
  <c r="R57" i="1" s="1"/>
  <c r="E57" i="1"/>
  <c r="Q57" i="1" s="1"/>
  <c r="D57" i="1"/>
  <c r="P57" i="1" s="1"/>
  <c r="O56" i="1"/>
  <c r="N56" i="1"/>
  <c r="M56" i="1"/>
  <c r="L56" i="1"/>
  <c r="K56" i="1"/>
  <c r="J56" i="1"/>
  <c r="I56" i="1"/>
  <c r="H56" i="1"/>
  <c r="G56" i="1"/>
  <c r="F56" i="1"/>
  <c r="R56" i="1" s="1"/>
  <c r="E56" i="1"/>
  <c r="Q56" i="1" s="1"/>
  <c r="D56" i="1"/>
  <c r="P56" i="1" s="1"/>
  <c r="O55" i="1"/>
  <c r="N55" i="1"/>
  <c r="M55" i="1"/>
  <c r="L55" i="1"/>
  <c r="K55" i="1"/>
  <c r="J55" i="1"/>
  <c r="I55" i="1"/>
  <c r="H55" i="1"/>
  <c r="G55" i="1"/>
  <c r="F55" i="1"/>
  <c r="R55" i="1" s="1"/>
  <c r="E55" i="1"/>
  <c r="Q55" i="1" s="1"/>
  <c r="D55" i="1"/>
  <c r="P55" i="1" s="1"/>
  <c r="O54" i="1"/>
  <c r="N54" i="1"/>
  <c r="M54" i="1"/>
  <c r="L54" i="1"/>
  <c r="K54" i="1"/>
  <c r="J54" i="1"/>
  <c r="I54" i="1"/>
  <c r="H54" i="1"/>
  <c r="G54" i="1"/>
  <c r="F54" i="1"/>
  <c r="R54" i="1" s="1"/>
  <c r="E54" i="1"/>
  <c r="Q54" i="1" s="1"/>
  <c r="D54" i="1"/>
  <c r="P54" i="1" s="1"/>
  <c r="O53" i="1"/>
  <c r="N53" i="1"/>
  <c r="M53" i="1"/>
  <c r="L53" i="1"/>
  <c r="K53" i="1"/>
  <c r="J53" i="1"/>
  <c r="I53" i="1"/>
  <c r="H53" i="1"/>
  <c r="G53" i="1"/>
  <c r="F53" i="1"/>
  <c r="R53" i="1" s="1"/>
  <c r="E53" i="1"/>
  <c r="Q53" i="1" s="1"/>
  <c r="D53" i="1"/>
  <c r="P53" i="1" s="1"/>
  <c r="O52" i="1"/>
  <c r="N52" i="1"/>
  <c r="M52" i="1"/>
  <c r="L52" i="1"/>
  <c r="K52" i="1"/>
  <c r="J52" i="1"/>
  <c r="I52" i="1"/>
  <c r="H52" i="1"/>
  <c r="G52" i="1"/>
  <c r="F52" i="1"/>
  <c r="R52" i="1" s="1"/>
  <c r="E52" i="1"/>
  <c r="Q52" i="1" s="1"/>
  <c r="D52" i="1"/>
  <c r="P52" i="1" s="1"/>
  <c r="O51" i="1"/>
  <c r="N51" i="1"/>
  <c r="M51" i="1"/>
  <c r="L51" i="1"/>
  <c r="K51" i="1"/>
  <c r="J51" i="1"/>
  <c r="I51" i="1"/>
  <c r="H51" i="1"/>
  <c r="G51" i="1"/>
  <c r="F51" i="1"/>
  <c r="R51" i="1" s="1"/>
  <c r="E51" i="1"/>
  <c r="Q51" i="1" s="1"/>
  <c r="D51" i="1"/>
  <c r="P51" i="1" s="1"/>
  <c r="O50" i="1"/>
  <c r="N50" i="1"/>
  <c r="M50" i="1"/>
  <c r="L50" i="1"/>
  <c r="K50" i="1"/>
  <c r="J50" i="1"/>
  <c r="I50" i="1"/>
  <c r="H50" i="1"/>
  <c r="G50" i="1"/>
  <c r="F50" i="1"/>
  <c r="R50" i="1" s="1"/>
  <c r="E50" i="1"/>
  <c r="Q50" i="1" s="1"/>
  <c r="D50" i="1"/>
  <c r="P50" i="1" s="1"/>
  <c r="O49" i="1"/>
  <c r="N49" i="1"/>
  <c r="M49" i="1"/>
  <c r="L49" i="1"/>
  <c r="K49" i="1"/>
  <c r="J49" i="1"/>
  <c r="I49" i="1"/>
  <c r="H49" i="1"/>
  <c r="G49" i="1"/>
  <c r="F49" i="1"/>
  <c r="R49" i="1" s="1"/>
  <c r="E49" i="1"/>
  <c r="Q49" i="1" s="1"/>
  <c r="D49" i="1"/>
  <c r="P49" i="1" s="1"/>
  <c r="O48" i="1"/>
  <c r="N48" i="1"/>
  <c r="M48" i="1"/>
  <c r="L48" i="1"/>
  <c r="K48" i="1"/>
  <c r="J48" i="1"/>
  <c r="I48" i="1"/>
  <c r="H48" i="1"/>
  <c r="G48" i="1"/>
  <c r="F48" i="1"/>
  <c r="R48" i="1" s="1"/>
  <c r="E48" i="1"/>
  <c r="Q48" i="1" s="1"/>
  <c r="D48" i="1"/>
  <c r="P48" i="1" s="1"/>
  <c r="O47" i="1"/>
  <c r="N47" i="1"/>
  <c r="M47" i="1"/>
  <c r="L47" i="1"/>
  <c r="K47" i="1"/>
  <c r="J47" i="1"/>
  <c r="I47" i="1"/>
  <c r="H47" i="1"/>
  <c r="G47" i="1"/>
  <c r="F47" i="1"/>
  <c r="R47" i="1" s="1"/>
  <c r="E47" i="1"/>
  <c r="Q47" i="1" s="1"/>
  <c r="D47" i="1"/>
  <c r="P47" i="1" s="1"/>
  <c r="O45" i="1"/>
  <c r="N45" i="1"/>
  <c r="M45" i="1"/>
  <c r="L45" i="1"/>
  <c r="K45" i="1"/>
  <c r="J45" i="1"/>
  <c r="I45" i="1"/>
  <c r="H45" i="1"/>
  <c r="G45" i="1"/>
  <c r="F45" i="1"/>
  <c r="R45" i="1" s="1"/>
  <c r="E45" i="1"/>
  <c r="Q45" i="1" s="1"/>
  <c r="D45" i="1"/>
  <c r="P45" i="1" s="1"/>
  <c r="O44" i="1"/>
  <c r="N44" i="1"/>
  <c r="M44" i="1"/>
  <c r="L44" i="1"/>
  <c r="K44" i="1"/>
  <c r="J44" i="1"/>
  <c r="I44" i="1"/>
  <c r="H44" i="1"/>
  <c r="G44" i="1"/>
  <c r="F44" i="1"/>
  <c r="R44" i="1" s="1"/>
  <c r="E44" i="1"/>
  <c r="Q44" i="1" s="1"/>
  <c r="D44" i="1"/>
  <c r="P44" i="1" s="1"/>
  <c r="O43" i="1"/>
  <c r="N43" i="1"/>
  <c r="M43" i="1"/>
  <c r="L43" i="1"/>
  <c r="K43" i="1"/>
  <c r="J43" i="1"/>
  <c r="I43" i="1"/>
  <c r="H43" i="1"/>
  <c r="G43" i="1"/>
  <c r="F43" i="1"/>
  <c r="R43" i="1" s="1"/>
  <c r="E43" i="1"/>
  <c r="Q43" i="1" s="1"/>
  <c r="D43" i="1"/>
  <c r="P43" i="1" s="1"/>
  <c r="O42" i="1"/>
  <c r="N42" i="1"/>
  <c r="M42" i="1"/>
  <c r="L42" i="1"/>
  <c r="K42" i="1"/>
  <c r="J42" i="1"/>
  <c r="I42" i="1"/>
  <c r="H42" i="1"/>
  <c r="G42" i="1"/>
  <c r="F42" i="1"/>
  <c r="R42" i="1" s="1"/>
  <c r="E42" i="1"/>
  <c r="Q42" i="1" s="1"/>
  <c r="D42" i="1"/>
  <c r="P42" i="1" s="1"/>
  <c r="O41" i="1"/>
  <c r="N41" i="1"/>
  <c r="M41" i="1"/>
  <c r="L41" i="1"/>
  <c r="K41" i="1"/>
  <c r="J41" i="1"/>
  <c r="I41" i="1"/>
  <c r="H41" i="1"/>
  <c r="G41" i="1"/>
  <c r="F41" i="1"/>
  <c r="R41" i="1" s="1"/>
  <c r="E41" i="1"/>
  <c r="Q41" i="1" s="1"/>
  <c r="D41" i="1"/>
  <c r="P41" i="1" s="1"/>
  <c r="O40" i="1"/>
  <c r="N40" i="1"/>
  <c r="M40" i="1"/>
  <c r="L40" i="1"/>
  <c r="K40" i="1"/>
  <c r="J40" i="1"/>
  <c r="I40" i="1"/>
  <c r="H40" i="1"/>
  <c r="G40" i="1"/>
  <c r="F40" i="1"/>
  <c r="R40" i="1" s="1"/>
  <c r="E40" i="1"/>
  <c r="Q40" i="1" s="1"/>
  <c r="D40" i="1"/>
  <c r="P40" i="1" s="1"/>
  <c r="O39" i="1"/>
  <c r="N39" i="1"/>
  <c r="M39" i="1"/>
  <c r="L39" i="1"/>
  <c r="K39" i="1"/>
  <c r="J39" i="1"/>
  <c r="I39" i="1"/>
  <c r="H39" i="1"/>
  <c r="G39" i="1"/>
  <c r="F39" i="1"/>
  <c r="R39" i="1" s="1"/>
  <c r="E39" i="1"/>
  <c r="Q39" i="1" s="1"/>
  <c r="D39" i="1"/>
  <c r="P39" i="1" s="1"/>
  <c r="O38" i="1"/>
  <c r="N38" i="1"/>
  <c r="M38" i="1"/>
  <c r="L38" i="1"/>
  <c r="K38" i="1"/>
  <c r="J38" i="1"/>
  <c r="I38" i="1"/>
  <c r="H38" i="1"/>
  <c r="G38" i="1"/>
  <c r="F38" i="1"/>
  <c r="R38" i="1" s="1"/>
  <c r="E38" i="1"/>
  <c r="Q38" i="1" s="1"/>
  <c r="D38" i="1"/>
  <c r="P38" i="1" s="1"/>
  <c r="O37" i="1"/>
  <c r="N37" i="1"/>
  <c r="M37" i="1"/>
  <c r="L37" i="1"/>
  <c r="K37" i="1"/>
  <c r="J37" i="1"/>
  <c r="I37" i="1"/>
  <c r="H37" i="1"/>
  <c r="G37" i="1"/>
  <c r="F37" i="1"/>
  <c r="R37" i="1" s="1"/>
  <c r="E37" i="1"/>
  <c r="Q37" i="1" s="1"/>
  <c r="D37" i="1"/>
  <c r="P37" i="1" s="1"/>
  <c r="O36" i="1"/>
  <c r="N36" i="1"/>
  <c r="M36" i="1"/>
  <c r="L36" i="1"/>
  <c r="K36" i="1"/>
  <c r="J36" i="1"/>
  <c r="I36" i="1"/>
  <c r="H36" i="1"/>
  <c r="G36" i="1"/>
  <c r="F36" i="1"/>
  <c r="R36" i="1" s="1"/>
  <c r="E36" i="1"/>
  <c r="Q36" i="1" s="1"/>
  <c r="D36" i="1"/>
  <c r="P36" i="1" s="1"/>
  <c r="O35" i="1"/>
  <c r="N35" i="1"/>
  <c r="M35" i="1"/>
  <c r="L35" i="1"/>
  <c r="K35" i="1"/>
  <c r="J35" i="1"/>
  <c r="I35" i="1"/>
  <c r="H35" i="1"/>
  <c r="G35" i="1"/>
  <c r="F35" i="1"/>
  <c r="R35" i="1" s="1"/>
  <c r="E35" i="1"/>
  <c r="Q35" i="1" s="1"/>
  <c r="D35" i="1"/>
  <c r="P35" i="1" s="1"/>
  <c r="O34" i="1"/>
  <c r="N34" i="1"/>
  <c r="M34" i="1"/>
  <c r="L34" i="1"/>
  <c r="K34" i="1"/>
  <c r="J34" i="1"/>
  <c r="I34" i="1"/>
  <c r="H34" i="1"/>
  <c r="G34" i="1"/>
  <c r="F34" i="1"/>
  <c r="R34" i="1" s="1"/>
  <c r="E34" i="1"/>
  <c r="Q34" i="1" s="1"/>
  <c r="D34" i="1"/>
  <c r="P34" i="1" s="1"/>
  <c r="O33" i="1"/>
  <c r="N33" i="1"/>
  <c r="M33" i="1"/>
  <c r="L33" i="1"/>
  <c r="K33" i="1"/>
  <c r="J33" i="1"/>
  <c r="I33" i="1"/>
  <c r="H33" i="1"/>
  <c r="G33" i="1"/>
  <c r="F33" i="1"/>
  <c r="R33" i="1" s="1"/>
  <c r="E33" i="1"/>
  <c r="Q33" i="1" s="1"/>
  <c r="D33" i="1"/>
  <c r="P33" i="1" s="1"/>
  <c r="O32" i="1"/>
  <c r="N32" i="1"/>
  <c r="M32" i="1"/>
  <c r="L32" i="1"/>
  <c r="K32" i="1"/>
  <c r="J32" i="1"/>
  <c r="I32" i="1"/>
  <c r="H32" i="1"/>
  <c r="G32" i="1"/>
  <c r="F32" i="1"/>
  <c r="R32" i="1" s="1"/>
  <c r="E32" i="1"/>
  <c r="Q32" i="1" s="1"/>
  <c r="D32" i="1"/>
  <c r="P32" i="1" s="1"/>
  <c r="O31" i="1"/>
  <c r="N31" i="1"/>
  <c r="M31" i="1"/>
  <c r="L31" i="1"/>
  <c r="K31" i="1"/>
  <c r="J31" i="1"/>
  <c r="I31" i="1"/>
  <c r="H31" i="1"/>
  <c r="G31" i="1"/>
  <c r="F31" i="1"/>
  <c r="R31" i="1" s="1"/>
  <c r="E31" i="1"/>
  <c r="Q31" i="1" s="1"/>
  <c r="D31" i="1"/>
  <c r="P31" i="1" s="1"/>
  <c r="O30" i="1"/>
  <c r="N30" i="1"/>
  <c r="M30" i="1"/>
  <c r="L30" i="1"/>
  <c r="K30" i="1"/>
  <c r="J30" i="1"/>
  <c r="I30" i="1"/>
  <c r="H30" i="1"/>
  <c r="G30" i="1"/>
  <c r="F30" i="1"/>
  <c r="R30" i="1" s="1"/>
  <c r="E30" i="1"/>
  <c r="Q30" i="1" s="1"/>
  <c r="D30" i="1"/>
  <c r="P30" i="1" s="1"/>
  <c r="O29" i="1"/>
  <c r="N29" i="1"/>
  <c r="M29" i="1"/>
  <c r="L29" i="1"/>
  <c r="K29" i="1"/>
  <c r="J29" i="1"/>
  <c r="I29" i="1"/>
  <c r="H29" i="1"/>
  <c r="G29" i="1"/>
  <c r="F29" i="1"/>
  <c r="R29" i="1" s="1"/>
  <c r="E29" i="1"/>
  <c r="Q29" i="1" s="1"/>
  <c r="D29" i="1"/>
  <c r="P29" i="1" s="1"/>
  <c r="O28" i="1"/>
  <c r="N28" i="1"/>
  <c r="M28" i="1"/>
  <c r="L28" i="1"/>
  <c r="K28" i="1"/>
  <c r="J28" i="1"/>
  <c r="I28" i="1"/>
  <c r="H28" i="1"/>
  <c r="G28" i="1"/>
  <c r="F28" i="1"/>
  <c r="R28" i="1" s="1"/>
  <c r="E28" i="1"/>
  <c r="Q28" i="1" s="1"/>
  <c r="D28" i="1"/>
  <c r="P28" i="1" s="1"/>
  <c r="O26" i="1"/>
  <c r="N26" i="1"/>
  <c r="M26" i="1"/>
  <c r="L26" i="1"/>
  <c r="K26" i="1"/>
  <c r="J26" i="1"/>
  <c r="I26" i="1"/>
  <c r="H26" i="1"/>
  <c r="G26" i="1"/>
  <c r="F26" i="1"/>
  <c r="R26" i="1" s="1"/>
  <c r="E26" i="1"/>
  <c r="Q26" i="1" s="1"/>
  <c r="D26" i="1"/>
  <c r="P26" i="1" s="1"/>
  <c r="O25" i="1"/>
  <c r="N25" i="1"/>
  <c r="M25" i="1"/>
  <c r="L25" i="1"/>
  <c r="K25" i="1"/>
  <c r="J25" i="1"/>
  <c r="I25" i="1"/>
  <c r="H25" i="1"/>
  <c r="G25" i="1"/>
  <c r="F25" i="1"/>
  <c r="R25" i="1" s="1"/>
  <c r="E25" i="1"/>
  <c r="Q25" i="1" s="1"/>
  <c r="D25" i="1"/>
  <c r="P25" i="1" s="1"/>
  <c r="O24" i="1"/>
  <c r="N24" i="1"/>
  <c r="M24" i="1"/>
  <c r="L24" i="1"/>
  <c r="K24" i="1"/>
  <c r="J24" i="1"/>
  <c r="I24" i="1"/>
  <c r="H24" i="1"/>
  <c r="G24" i="1"/>
  <c r="F24" i="1"/>
  <c r="R24" i="1" s="1"/>
  <c r="E24" i="1"/>
  <c r="Q24" i="1" s="1"/>
  <c r="D24" i="1"/>
  <c r="P24" i="1" s="1"/>
  <c r="O22" i="1"/>
  <c r="N22" i="1"/>
  <c r="M22" i="1"/>
  <c r="L22" i="1"/>
  <c r="K22" i="1"/>
  <c r="J22" i="1"/>
  <c r="I22" i="1"/>
  <c r="H22" i="1"/>
  <c r="G22" i="1"/>
  <c r="F22" i="1"/>
  <c r="R22" i="1" s="1"/>
  <c r="E22" i="1"/>
  <c r="Q22" i="1" s="1"/>
  <c r="D22" i="1"/>
  <c r="P22" i="1" s="1"/>
  <c r="O21" i="1"/>
  <c r="N21" i="1"/>
  <c r="M21" i="1"/>
  <c r="L21" i="1"/>
  <c r="K21" i="1"/>
  <c r="J21" i="1"/>
  <c r="I21" i="1"/>
  <c r="H21" i="1"/>
  <c r="G21" i="1"/>
  <c r="F21" i="1"/>
  <c r="R21" i="1" s="1"/>
  <c r="E21" i="1"/>
  <c r="Q21" i="1" s="1"/>
  <c r="D21" i="1"/>
  <c r="P21" i="1" s="1"/>
  <c r="O20" i="1"/>
  <c r="N20" i="1"/>
  <c r="M20" i="1"/>
  <c r="L20" i="1"/>
  <c r="K20" i="1"/>
  <c r="J20" i="1"/>
  <c r="I20" i="1"/>
  <c r="H20" i="1"/>
  <c r="G20" i="1"/>
  <c r="F20" i="1"/>
  <c r="R20" i="1" s="1"/>
  <c r="E20" i="1"/>
  <c r="Q20" i="1" s="1"/>
  <c r="D20" i="1"/>
  <c r="P20" i="1" s="1"/>
  <c r="O19" i="1"/>
  <c r="N19" i="1"/>
  <c r="M19" i="1"/>
  <c r="L19" i="1"/>
  <c r="K19" i="1"/>
  <c r="J19" i="1"/>
  <c r="I19" i="1"/>
  <c r="H19" i="1"/>
  <c r="G19" i="1"/>
  <c r="F19" i="1"/>
  <c r="R19" i="1" s="1"/>
  <c r="E19" i="1"/>
  <c r="Q19" i="1" s="1"/>
  <c r="D19" i="1"/>
  <c r="P19" i="1" s="1"/>
  <c r="O18" i="1"/>
  <c r="N18" i="1"/>
  <c r="M18" i="1"/>
  <c r="L18" i="1"/>
  <c r="K18" i="1"/>
  <c r="J18" i="1"/>
  <c r="I18" i="1"/>
  <c r="H18" i="1"/>
  <c r="G18" i="1"/>
  <c r="F18" i="1"/>
  <c r="R18" i="1" s="1"/>
  <c r="E18" i="1"/>
  <c r="Q18" i="1" s="1"/>
  <c r="D18" i="1"/>
  <c r="P18" i="1" s="1"/>
  <c r="O17" i="1"/>
  <c r="N17" i="1"/>
  <c r="M17" i="1"/>
  <c r="L17" i="1"/>
  <c r="K17" i="1"/>
  <c r="J17" i="1"/>
  <c r="I17" i="1"/>
  <c r="H17" i="1"/>
  <c r="G17" i="1"/>
  <c r="F17" i="1"/>
  <c r="R17" i="1" s="1"/>
  <c r="E17" i="1"/>
  <c r="Q17" i="1" s="1"/>
  <c r="D17" i="1"/>
  <c r="P17" i="1" s="1"/>
  <c r="O16" i="1"/>
  <c r="N16" i="1"/>
  <c r="M16" i="1"/>
  <c r="L16" i="1"/>
  <c r="K16" i="1"/>
  <c r="J16" i="1"/>
  <c r="I16" i="1"/>
  <c r="H16" i="1"/>
  <c r="G16" i="1"/>
  <c r="F16" i="1"/>
  <c r="R16" i="1" s="1"/>
  <c r="E16" i="1"/>
  <c r="Q16" i="1" s="1"/>
  <c r="D16" i="1"/>
  <c r="P16" i="1" s="1"/>
  <c r="O15" i="1"/>
  <c r="N15" i="1"/>
  <c r="M15" i="1"/>
  <c r="L15" i="1"/>
  <c r="K15" i="1"/>
  <c r="J15" i="1"/>
  <c r="I15" i="1"/>
  <c r="H15" i="1"/>
  <c r="G15" i="1"/>
  <c r="F15" i="1"/>
  <c r="R15" i="1" s="1"/>
  <c r="E15" i="1"/>
  <c r="Q15" i="1" s="1"/>
  <c r="D15" i="1"/>
  <c r="P15" i="1" s="1"/>
  <c r="O14" i="1"/>
  <c r="N14" i="1"/>
  <c r="M14" i="1"/>
  <c r="L14" i="1"/>
  <c r="K14" i="1"/>
  <c r="J14" i="1"/>
  <c r="I14" i="1"/>
  <c r="H14" i="1"/>
  <c r="G14" i="1"/>
  <c r="F14" i="1"/>
  <c r="R14" i="1" s="1"/>
  <c r="E14" i="1"/>
  <c r="Q14" i="1" s="1"/>
  <c r="D14" i="1"/>
  <c r="P14" i="1" s="1"/>
  <c r="O13" i="1"/>
  <c r="N13" i="1"/>
  <c r="M13" i="1"/>
  <c r="L13" i="1"/>
  <c r="K13" i="1"/>
  <c r="J13" i="1"/>
  <c r="I13" i="1"/>
  <c r="H13" i="1"/>
  <c r="G13" i="1"/>
  <c r="F13" i="1"/>
  <c r="R13" i="1" s="1"/>
  <c r="E13" i="1"/>
  <c r="Q13" i="1" s="1"/>
  <c r="D13" i="1"/>
  <c r="P13" i="1" s="1"/>
  <c r="O12" i="1"/>
  <c r="N12" i="1"/>
  <c r="M12" i="1"/>
  <c r="L12" i="1"/>
  <c r="K12" i="1"/>
  <c r="J12" i="1"/>
  <c r="I12" i="1"/>
  <c r="H12" i="1"/>
  <c r="G12" i="1"/>
  <c r="F12" i="1"/>
  <c r="R12" i="1" s="1"/>
  <c r="E12" i="1"/>
  <c r="Q12" i="1" s="1"/>
  <c r="D12" i="1"/>
  <c r="P12" i="1" s="1"/>
  <c r="O11" i="1"/>
  <c r="N11" i="1"/>
  <c r="M11" i="1"/>
  <c r="L11" i="1"/>
  <c r="K11" i="1"/>
  <c r="J11" i="1"/>
  <c r="I11" i="1"/>
  <c r="H11" i="1"/>
  <c r="G11" i="1"/>
  <c r="F11" i="1"/>
  <c r="R11" i="1" s="1"/>
  <c r="E11" i="1"/>
  <c r="Q11" i="1" s="1"/>
  <c r="D11" i="1"/>
  <c r="P11" i="1" s="1"/>
  <c r="O9" i="1"/>
  <c r="N9" i="1"/>
  <c r="M9" i="1"/>
  <c r="L9" i="1"/>
  <c r="K9" i="1"/>
  <c r="J9" i="1"/>
  <c r="I9" i="1"/>
  <c r="H9" i="1"/>
  <c r="G9" i="1"/>
  <c r="F9" i="1"/>
  <c r="R9" i="1" s="1"/>
  <c r="E9" i="1"/>
  <c r="Q9" i="1" s="1"/>
  <c r="D9" i="1"/>
  <c r="P9" i="1" s="1"/>
  <c r="AP9" i="2" l="1"/>
  <c r="H9" i="2"/>
  <c r="AI9" i="2"/>
  <c r="AH11" i="2"/>
  <c r="AN11" i="2"/>
  <c r="AO9" i="2"/>
  <c r="AS9" i="2"/>
  <c r="D11" i="2"/>
  <c r="AW12" i="2"/>
  <c r="AX11" i="2"/>
  <c r="AZ16" i="2"/>
  <c r="P28" i="2"/>
  <c r="AN28" i="2"/>
  <c r="Y29" i="2"/>
  <c r="AK29" i="2"/>
  <c r="AZ34" i="2"/>
  <c r="AK42" i="2"/>
  <c r="J47" i="2"/>
  <c r="AW48" i="2"/>
  <c r="AW47" i="2" s="1"/>
  <c r="AX47" i="2"/>
  <c r="BA51" i="2"/>
  <c r="AZ52" i="2"/>
  <c r="AZ63" i="2"/>
  <c r="S11" i="2"/>
  <c r="T9" i="2"/>
  <c r="AU9" i="2"/>
  <c r="AT11" i="2"/>
  <c r="Y12" i="2"/>
  <c r="Z11" i="2"/>
  <c r="AZ20" i="2"/>
  <c r="BA19" i="2"/>
  <c r="AZ19" i="2" s="1"/>
  <c r="BA42" i="2"/>
  <c r="AZ43" i="2"/>
  <c r="Y48" i="2"/>
  <c r="K9" i="2"/>
  <c r="J11" i="2"/>
  <c r="P11" i="2"/>
  <c r="Q9" i="2"/>
  <c r="AE11" i="2"/>
  <c r="AF9" i="2"/>
  <c r="AZ21" i="2"/>
  <c r="AZ25" i="2"/>
  <c r="BA24" i="2"/>
  <c r="AZ24" i="2" s="1"/>
  <c r="AZ30" i="2"/>
  <c r="BA29" i="2"/>
  <c r="BA28" i="2" s="1"/>
  <c r="D47" i="2"/>
  <c r="W9" i="2"/>
  <c r="V11" i="2"/>
  <c r="AB11" i="2"/>
  <c r="AC9" i="2"/>
  <c r="AQ11" i="2"/>
  <c r="AR9" i="2"/>
  <c r="BA12" i="2"/>
  <c r="AZ13" i="2"/>
  <c r="AW29" i="2"/>
  <c r="AH47" i="2"/>
  <c r="AT47" i="2"/>
  <c r="J12" i="2"/>
  <c r="N12" i="2"/>
  <c r="V12" i="2"/>
  <c r="AH12" i="2"/>
  <c r="AL12" i="2"/>
  <c r="AT12" i="2"/>
  <c r="M13" i="2"/>
  <c r="M17" i="2"/>
  <c r="M21" i="2"/>
  <c r="M26" i="2"/>
  <c r="M31" i="2"/>
  <c r="M29" i="2" s="1"/>
  <c r="M35" i="2"/>
  <c r="M39" i="2"/>
  <c r="N42" i="2"/>
  <c r="N28" i="2" s="1"/>
  <c r="M28" i="2" s="1"/>
  <c r="AL42" i="2"/>
  <c r="AL28" i="2" s="1"/>
  <c r="AK28" i="2" s="1"/>
  <c r="M43" i="2"/>
  <c r="M42" i="2" s="1"/>
  <c r="O48" i="2"/>
  <c r="S48" i="2"/>
  <c r="S47" i="2" s="1"/>
  <c r="AE48" i="2"/>
  <c r="AE47" i="2" s="1"/>
  <c r="AM48" i="2"/>
  <c r="AQ48" i="2"/>
  <c r="AQ47" i="2" s="1"/>
  <c r="N51" i="2"/>
  <c r="M51" i="2" s="1"/>
  <c r="AL51" i="2"/>
  <c r="AK51" i="2" s="1"/>
  <c r="M52" i="2"/>
  <c r="O55" i="2"/>
  <c r="M55" i="2" s="1"/>
  <c r="BA56" i="2"/>
  <c r="AW56" i="2"/>
  <c r="AK58" i="2"/>
  <c r="V61" i="2"/>
  <c r="AK62" i="2"/>
  <c r="AL61" i="2"/>
  <c r="AK61" i="2" s="1"/>
  <c r="AK63" i="2"/>
  <c r="M65" i="2"/>
  <c r="BB66" i="2"/>
  <c r="Y67" i="2"/>
  <c r="K71" i="2"/>
  <c r="S71" i="2"/>
  <c r="AI71" i="2"/>
  <c r="O72" i="2"/>
  <c r="Y73" i="2"/>
  <c r="AW74" i="2"/>
  <c r="Y75" i="2"/>
  <c r="AK76" i="2"/>
  <c r="G77" i="2"/>
  <c r="G71" i="2" s="1"/>
  <c r="G69" i="2" s="1"/>
  <c r="G417" i="2" s="1"/>
  <c r="AW79" i="2"/>
  <c r="BB81" i="2"/>
  <c r="BB80" i="2" s="1"/>
  <c r="O80" i="2"/>
  <c r="M80" i="2" s="1"/>
  <c r="AX80" i="2"/>
  <c r="AW80" i="2" s="1"/>
  <c r="BA82" i="2"/>
  <c r="AZ82" i="2" s="1"/>
  <c r="Y82" i="2"/>
  <c r="BA84" i="2"/>
  <c r="M84" i="2"/>
  <c r="N83" i="2"/>
  <c r="M83" i="2" s="1"/>
  <c r="BB85" i="2"/>
  <c r="AW83" i="2"/>
  <c r="AN89" i="2"/>
  <c r="Z89" i="2"/>
  <c r="Y90" i="2"/>
  <c r="BB93" i="2"/>
  <c r="AW96" i="2"/>
  <c r="BA99" i="2"/>
  <c r="AZ100" i="2"/>
  <c r="AZ103" i="2"/>
  <c r="BA102" i="2"/>
  <c r="AZ102" i="2" s="1"/>
  <c r="Y105" i="2"/>
  <c r="BA108" i="2"/>
  <c r="AZ111" i="2"/>
  <c r="Z114" i="2"/>
  <c r="AT114" i="2"/>
  <c r="AZ117" i="2"/>
  <c r="G114" i="2"/>
  <c r="AZ124" i="2"/>
  <c r="AW125" i="2"/>
  <c r="V135" i="2"/>
  <c r="AM135" i="2"/>
  <c r="AZ138" i="2"/>
  <c r="AN135" i="2"/>
  <c r="M62" i="2"/>
  <c r="N61" i="2"/>
  <c r="M61" i="2" s="1"/>
  <c r="BA62" i="2"/>
  <c r="BA74" i="2"/>
  <c r="AZ74" i="2" s="1"/>
  <c r="Y74" i="2"/>
  <c r="BA76" i="2"/>
  <c r="AX77" i="2"/>
  <c r="AW78" i="2"/>
  <c r="BB83" i="2"/>
  <c r="BA128" i="2"/>
  <c r="AZ129" i="2"/>
  <c r="AZ128" i="2" s="1"/>
  <c r="BB14" i="2"/>
  <c r="AZ14" i="2" s="1"/>
  <c r="BB18" i="2"/>
  <c r="AZ18" i="2" s="1"/>
  <c r="AA19" i="2"/>
  <c r="Y19" i="2" s="1"/>
  <c r="AY19" i="2"/>
  <c r="AY11" i="2" s="1"/>
  <c r="AY9" i="2" s="1"/>
  <c r="BB22" i="2"/>
  <c r="AZ22" i="2" s="1"/>
  <c r="AA24" i="2"/>
  <c r="Y24" i="2" s="1"/>
  <c r="AY24" i="2"/>
  <c r="AW24" i="2" s="1"/>
  <c r="O29" i="2"/>
  <c r="O28" i="2" s="1"/>
  <c r="AA29" i="2"/>
  <c r="AA28" i="2" s="1"/>
  <c r="Y28" i="2" s="1"/>
  <c r="AM29" i="2"/>
  <c r="AM28" i="2" s="1"/>
  <c r="AY29" i="2"/>
  <c r="AY28" i="2" s="1"/>
  <c r="AW28" i="2" s="1"/>
  <c r="BB32" i="2"/>
  <c r="AZ32" i="2" s="1"/>
  <c r="BB36" i="2"/>
  <c r="AZ36" i="2" s="1"/>
  <c r="BB40" i="2"/>
  <c r="AZ40" i="2" s="1"/>
  <c r="BB44" i="2"/>
  <c r="BB42" i="2" s="1"/>
  <c r="L47" i="2"/>
  <c r="L9" i="2" s="1"/>
  <c r="X47" i="2"/>
  <c r="X9" i="2" s="1"/>
  <c r="X417" i="2" s="1"/>
  <c r="AJ47" i="2"/>
  <c r="AJ9" i="2" s="1"/>
  <c r="AJ417" i="2" s="1"/>
  <c r="AV47" i="2"/>
  <c r="AV9" i="2" s="1"/>
  <c r="AV417" i="2" s="1"/>
  <c r="BB49" i="2"/>
  <c r="BB48" i="2" s="1"/>
  <c r="BB53" i="2"/>
  <c r="AZ53" i="2" s="1"/>
  <c r="Z55" i="2"/>
  <c r="Y55" i="2" s="1"/>
  <c r="AM55" i="2"/>
  <c r="AK55" i="2" s="1"/>
  <c r="BB62" i="2"/>
  <c r="BB61" i="2" s="1"/>
  <c r="AW61" i="2"/>
  <c r="I71" i="2"/>
  <c r="I69" i="2" s="1"/>
  <c r="I417" i="2" s="1"/>
  <c r="BA73" i="2"/>
  <c r="AA72" i="2"/>
  <c r="BB74" i="2"/>
  <c r="BB76" i="2"/>
  <c r="Z77" i="2"/>
  <c r="BA78" i="2"/>
  <c r="Y78" i="2"/>
  <c r="AY77" i="2"/>
  <c r="AY71" i="2" s="1"/>
  <c r="BB79" i="2"/>
  <c r="AZ79" i="2" s="1"/>
  <c r="BA80" i="2"/>
  <c r="AZ80" i="2" s="1"/>
  <c r="AZ81" i="2"/>
  <c r="AZ85" i="2"/>
  <c r="AZ94" i="2"/>
  <c r="BA93" i="2"/>
  <c r="BA139" i="2"/>
  <c r="AX136" i="2"/>
  <c r="AK140" i="2"/>
  <c r="M57" i="2"/>
  <c r="BA59" i="2"/>
  <c r="AZ59" i="2" s="1"/>
  <c r="Y59" i="2"/>
  <c r="Z61" i="2"/>
  <c r="Y61" i="2" s="1"/>
  <c r="BA64" i="2"/>
  <c r="AZ64" i="2" s="1"/>
  <c r="Y64" i="2"/>
  <c r="BA66" i="2"/>
  <c r="AZ66" i="2" s="1"/>
  <c r="H71" i="2"/>
  <c r="H69" i="2" s="1"/>
  <c r="AF71" i="2"/>
  <c r="AM72" i="2"/>
  <c r="AM71" i="2" s="1"/>
  <c r="BB73" i="2"/>
  <c r="BB72" i="2" s="1"/>
  <c r="BA75" i="2"/>
  <c r="AZ75" i="2" s="1"/>
  <c r="AA77" i="2"/>
  <c r="AK84" i="2"/>
  <c r="AL83" i="2"/>
  <c r="AK83" i="2" s="1"/>
  <c r="AZ86" i="2"/>
  <c r="AZ91" i="2"/>
  <c r="BA90" i="2"/>
  <c r="AX89" i="2"/>
  <c r="AW90" i="2"/>
  <c r="AQ93" i="2"/>
  <c r="AR89" i="2"/>
  <c r="AR69" i="2" s="1"/>
  <c r="AZ106" i="2"/>
  <c r="BA105" i="2"/>
  <c r="AZ105" i="2" s="1"/>
  <c r="AZ116" i="2"/>
  <c r="BA115" i="2"/>
  <c r="BA120" i="2"/>
  <c r="AZ121" i="2"/>
  <c r="AZ137" i="2"/>
  <c r="BA136" i="2"/>
  <c r="K89" i="2"/>
  <c r="J89" i="2" s="1"/>
  <c r="W89" i="2"/>
  <c r="AI89" i="2"/>
  <c r="AH89" i="2" s="1"/>
  <c r="AU89" i="2"/>
  <c r="P90" i="2"/>
  <c r="AB90" i="2"/>
  <c r="AN90" i="2"/>
  <c r="Y91" i="2"/>
  <c r="AW91" i="2"/>
  <c r="Y94" i="2"/>
  <c r="AW94" i="2"/>
  <c r="AN95" i="2"/>
  <c r="O96" i="2"/>
  <c r="AM96" i="2"/>
  <c r="N99" i="2"/>
  <c r="M99" i="2" s="1"/>
  <c r="AL99" i="2"/>
  <c r="AK99" i="2" s="1"/>
  <c r="M100" i="2"/>
  <c r="M104" i="2"/>
  <c r="Y106" i="2"/>
  <c r="AW106" i="2"/>
  <c r="O108" i="2"/>
  <c r="M108" i="2" s="1"/>
  <c r="AM108" i="2"/>
  <c r="AK108" i="2" s="1"/>
  <c r="M112" i="2"/>
  <c r="AW115" i="2"/>
  <c r="M117" i="2"/>
  <c r="N120" i="2"/>
  <c r="M120" i="2" s="1"/>
  <c r="AL120" i="2"/>
  <c r="AK120" i="2" s="1"/>
  <c r="M121" i="2"/>
  <c r="O125" i="2"/>
  <c r="M125" i="2" s="1"/>
  <c r="AM125" i="2"/>
  <c r="AK125" i="2" s="1"/>
  <c r="N128" i="2"/>
  <c r="AL128" i="2"/>
  <c r="M129" i="2"/>
  <c r="M128" i="2" s="1"/>
  <c r="M133" i="2"/>
  <c r="M138" i="2"/>
  <c r="M136" i="2" s="1"/>
  <c r="Z140" i="2"/>
  <c r="Y140" i="2" s="1"/>
  <c r="P143" i="2"/>
  <c r="Y143" i="2"/>
  <c r="AN143" i="2"/>
  <c r="AW143" i="2"/>
  <c r="Y144" i="2"/>
  <c r="AK145" i="2"/>
  <c r="AB146" i="2"/>
  <c r="AW147" i="2"/>
  <c r="Y148" i="2"/>
  <c r="O149" i="2"/>
  <c r="Y150" i="2"/>
  <c r="AW151" i="2"/>
  <c r="Y152" i="2"/>
  <c r="AX152" i="2"/>
  <c r="AX149" i="2" s="1"/>
  <c r="AW149" i="2" s="1"/>
  <c r="AN152" i="2"/>
  <c r="M153" i="2"/>
  <c r="BA153" i="2"/>
  <c r="AZ153" i="2" s="1"/>
  <c r="M154" i="2"/>
  <c r="BA156" i="2"/>
  <c r="AW156" i="2"/>
  <c r="L158" i="2"/>
  <c r="L69" i="2" s="1"/>
  <c r="S158" i="2"/>
  <c r="AT158" i="2"/>
  <c r="P159" i="2"/>
  <c r="Z159" i="2"/>
  <c r="AK159" i="2"/>
  <c r="AA159" i="2"/>
  <c r="AA158" i="2" s="1"/>
  <c r="BB160" i="2"/>
  <c r="BB159" i="2" s="1"/>
  <c r="M161" i="2"/>
  <c r="S162" i="2"/>
  <c r="AE162" i="2"/>
  <c r="M163" i="2"/>
  <c r="O162" i="2"/>
  <c r="Y163" i="2"/>
  <c r="BA164" i="2"/>
  <c r="AW164" i="2"/>
  <c r="BB165" i="2"/>
  <c r="AI169" i="2"/>
  <c r="AH169" i="2" s="1"/>
  <c r="AH170" i="2"/>
  <c r="AN169" i="2"/>
  <c r="AW170" i="2"/>
  <c r="AC176" i="2"/>
  <c r="M178" i="2"/>
  <c r="V178" i="2"/>
  <c r="AZ184" i="2"/>
  <c r="D190" i="2"/>
  <c r="AZ192" i="2"/>
  <c r="BA191" i="2"/>
  <c r="AX190" i="2"/>
  <c r="AW191" i="2"/>
  <c r="AZ194" i="2"/>
  <c r="AM190" i="2"/>
  <c r="Y207" i="2"/>
  <c r="AZ213" i="2"/>
  <c r="AA215" i="2"/>
  <c r="AE228" i="2"/>
  <c r="BB232" i="2"/>
  <c r="G247" i="2"/>
  <c r="BA145" i="2"/>
  <c r="BA147" i="2"/>
  <c r="Y147" i="2"/>
  <c r="BA151" i="2"/>
  <c r="Y151" i="2"/>
  <c r="BA166" i="2"/>
  <c r="AZ166" i="2" s="1"/>
  <c r="M166" i="2"/>
  <c r="M167" i="2"/>
  <c r="BB167" i="2"/>
  <c r="AZ167" i="2" s="1"/>
  <c r="AU169" i="2"/>
  <c r="AT169" i="2" s="1"/>
  <c r="AT170" i="2"/>
  <c r="Y170" i="2"/>
  <c r="AH178" i="2"/>
  <c r="AI176" i="2"/>
  <c r="AH176" i="2" s="1"/>
  <c r="AZ183" i="2"/>
  <c r="BA182" i="2"/>
  <c r="Z190" i="2"/>
  <c r="Y191" i="2"/>
  <c r="BA201" i="2"/>
  <c r="AZ202" i="2"/>
  <c r="AZ205" i="2"/>
  <c r="BA204" i="2"/>
  <c r="AZ204" i="2" s="1"/>
  <c r="BA229" i="2"/>
  <c r="AZ230" i="2"/>
  <c r="U89" i="2"/>
  <c r="U69" i="2" s="1"/>
  <c r="AG89" i="2"/>
  <c r="AE89" i="2" s="1"/>
  <c r="AS89" i="2"/>
  <c r="AS69" i="2" s="1"/>
  <c r="BB97" i="2"/>
  <c r="BB96" i="2" s="1"/>
  <c r="AZ96" i="2" s="1"/>
  <c r="BB101" i="2"/>
  <c r="AZ101" i="2" s="1"/>
  <c r="AA102" i="2"/>
  <c r="Y102" i="2" s="1"/>
  <c r="AY102" i="2"/>
  <c r="AY89" i="2" s="1"/>
  <c r="BB109" i="2"/>
  <c r="BB108" i="2" s="1"/>
  <c r="R114" i="2"/>
  <c r="R69" i="2" s="1"/>
  <c r="R417" i="2" s="1"/>
  <c r="AD114" i="2"/>
  <c r="AD69" i="2" s="1"/>
  <c r="AP114" i="2"/>
  <c r="AP69" i="2" s="1"/>
  <c r="AN69" i="2" s="1"/>
  <c r="O115" i="2"/>
  <c r="O114" i="2" s="1"/>
  <c r="AA115" i="2"/>
  <c r="AA114" i="2" s="1"/>
  <c r="AM115" i="2"/>
  <c r="AM114" i="2" s="1"/>
  <c r="AY115" i="2"/>
  <c r="AY114" i="2" s="1"/>
  <c r="AW114" i="2" s="1"/>
  <c r="BB118" i="2"/>
  <c r="BB115" i="2" s="1"/>
  <c r="BB122" i="2"/>
  <c r="BB120" i="2" s="1"/>
  <c r="BB126" i="2"/>
  <c r="BB125" i="2" s="1"/>
  <c r="AZ125" i="2" s="1"/>
  <c r="BB130" i="2"/>
  <c r="BB128" i="2" s="1"/>
  <c r="AA136" i="2"/>
  <c r="AY136" i="2"/>
  <c r="BB139" i="2"/>
  <c r="BB136" i="2" s="1"/>
  <c r="BB135" i="2" s="1"/>
  <c r="N143" i="2"/>
  <c r="N135" i="2" s="1"/>
  <c r="AK143" i="2"/>
  <c r="BB145" i="2"/>
  <c r="BB143" i="2" s="1"/>
  <c r="AA146" i="2"/>
  <c r="BB147" i="2"/>
  <c r="BB146" i="2" s="1"/>
  <c r="BA150" i="2"/>
  <c r="AA149" i="2"/>
  <c r="Y149" i="2" s="1"/>
  <c r="BB151" i="2"/>
  <c r="BA155" i="2"/>
  <c r="AZ155" i="2" s="1"/>
  <c r="Y155" i="2"/>
  <c r="BB156" i="2"/>
  <c r="AQ158" i="2"/>
  <c r="AZ160" i="2"/>
  <c r="BA163" i="2"/>
  <c r="BB164" i="2"/>
  <c r="K169" i="2"/>
  <c r="J169" i="2" s="1"/>
  <c r="J170" i="2"/>
  <c r="AK171" i="2"/>
  <c r="AL170" i="2"/>
  <c r="G176" i="2"/>
  <c r="J178" i="2"/>
  <c r="K176" i="2"/>
  <c r="J176" i="2" s="1"/>
  <c r="D178" i="2"/>
  <c r="AZ180" i="2"/>
  <c r="BA179" i="2"/>
  <c r="AQ190" i="2"/>
  <c r="AZ203" i="2"/>
  <c r="AW229" i="2"/>
  <c r="AX228" i="2"/>
  <c r="AW228" i="2" s="1"/>
  <c r="Y236" i="2"/>
  <c r="N72" i="2"/>
  <c r="AL72" i="2"/>
  <c r="AL80" i="2"/>
  <c r="AK80" i="2" s="1"/>
  <c r="AY140" i="2"/>
  <c r="AW140" i="2" s="1"/>
  <c r="BB141" i="2"/>
  <c r="BB140" i="2" s="1"/>
  <c r="BA142" i="2"/>
  <c r="AZ142" i="2" s="1"/>
  <c r="O143" i="2"/>
  <c r="O135" i="2" s="1"/>
  <c r="D143" i="2"/>
  <c r="D135" i="2" s="1"/>
  <c r="D69" i="2" s="1"/>
  <c r="BA144" i="2"/>
  <c r="Z146" i="2"/>
  <c r="Y146" i="2" s="1"/>
  <c r="BA148" i="2"/>
  <c r="AZ148" i="2" s="1"/>
  <c r="BB150" i="2"/>
  <c r="BB149" i="2" s="1"/>
  <c r="BA152" i="2"/>
  <c r="AZ152" i="2" s="1"/>
  <c r="J158" i="2"/>
  <c r="AE158" i="2"/>
  <c r="AX159" i="2"/>
  <c r="AY159" i="2"/>
  <c r="AY158" i="2" s="1"/>
  <c r="AK163" i="2"/>
  <c r="AM162" i="2"/>
  <c r="BB163" i="2"/>
  <c r="BB162" i="2" s="1"/>
  <c r="BA165" i="2"/>
  <c r="AZ165" i="2" s="1"/>
  <c r="AX169" i="2"/>
  <c r="W169" i="2"/>
  <c r="V169" i="2" s="1"/>
  <c r="V170" i="2"/>
  <c r="AB169" i="2"/>
  <c r="AY169" i="2"/>
  <c r="BA171" i="2"/>
  <c r="M171" i="2"/>
  <c r="N170" i="2"/>
  <c r="M172" i="2"/>
  <c r="BB172" i="2"/>
  <c r="AZ172" i="2" s="1"/>
  <c r="T176" i="2"/>
  <c r="AK178" i="2"/>
  <c r="AT178" i="2"/>
  <c r="AU176" i="2"/>
  <c r="AT176" i="2" s="1"/>
  <c r="BB182" i="2"/>
  <c r="BB178" i="2" s="1"/>
  <c r="AK191" i="2"/>
  <c r="AZ208" i="2"/>
  <c r="BA207" i="2"/>
  <c r="AL215" i="2"/>
  <c r="AK218" i="2"/>
  <c r="AK215" i="2" s="1"/>
  <c r="BA219" i="2"/>
  <c r="AZ223" i="2"/>
  <c r="BA222" i="2"/>
  <c r="AZ222" i="2" s="1"/>
  <c r="Y229" i="2"/>
  <c r="Z228" i="2"/>
  <c r="Y228" i="2" s="1"/>
  <c r="AZ233" i="2"/>
  <c r="BA232" i="2"/>
  <c r="AZ232" i="2" s="1"/>
  <c r="M179" i="2"/>
  <c r="AK179" i="2"/>
  <c r="AW179" i="2"/>
  <c r="M181" i="2"/>
  <c r="Y183" i="2"/>
  <c r="AW183" i="2"/>
  <c r="M185" i="2"/>
  <c r="P191" i="2"/>
  <c r="AB191" i="2"/>
  <c r="AN191" i="2"/>
  <c r="Y192" i="2"/>
  <c r="AW192" i="2"/>
  <c r="M194" i="2"/>
  <c r="AK194" i="2"/>
  <c r="M198" i="2"/>
  <c r="N201" i="2"/>
  <c r="M201" i="2" s="1"/>
  <c r="AL201" i="2"/>
  <c r="AK201" i="2" s="1"/>
  <c r="M202" i="2"/>
  <c r="M206" i="2"/>
  <c r="Y208" i="2"/>
  <c r="AW208" i="2"/>
  <c r="M210" i="2"/>
  <c r="O215" i="2"/>
  <c r="AM215" i="2"/>
  <c r="AU215" i="2"/>
  <c r="AZ216" i="2"/>
  <c r="AN218" i="2"/>
  <c r="AN215" i="2" s="1"/>
  <c r="AQ219" i="2"/>
  <c r="AQ215" i="2" s="1"/>
  <c r="M221" i="2"/>
  <c r="M215" i="2" s="1"/>
  <c r="M225" i="2"/>
  <c r="N229" i="2"/>
  <c r="AL229" i="2"/>
  <c r="M230" i="2"/>
  <c r="BA234" i="2"/>
  <c r="AZ234" i="2" s="1"/>
  <c r="AW234" i="2"/>
  <c r="M237" i="2"/>
  <c r="AA236" i="2"/>
  <c r="AA228" i="2" s="1"/>
  <c r="AK237" i="2"/>
  <c r="Y238" i="2"/>
  <c r="O239" i="2"/>
  <c r="O228" i="2" s="1"/>
  <c r="AH239" i="2"/>
  <c r="M240" i="2"/>
  <c r="N239" i="2"/>
  <c r="BA240" i="2"/>
  <c r="BB241" i="2"/>
  <c r="AZ241" i="2" s="1"/>
  <c r="BA243" i="2"/>
  <c r="AZ243" i="2" s="1"/>
  <c r="W247" i="2"/>
  <c r="V247" i="2" s="1"/>
  <c r="O248" i="2"/>
  <c r="S248" i="2"/>
  <c r="AH248" i="2"/>
  <c r="AN247" i="2"/>
  <c r="M249" i="2"/>
  <c r="N248" i="2"/>
  <c r="BA249" i="2"/>
  <c r="BB250" i="2"/>
  <c r="AZ250" i="2" s="1"/>
  <c r="O252" i="2"/>
  <c r="AH252" i="2"/>
  <c r="M253" i="2"/>
  <c r="N252" i="2"/>
  <c r="BA253" i="2"/>
  <c r="BB254" i="2"/>
  <c r="AZ254" i="2" s="1"/>
  <c r="BB257" i="2"/>
  <c r="BB255" i="2" s="1"/>
  <c r="AZ261" i="2"/>
  <c r="AZ263" i="2"/>
  <c r="BA262" i="2"/>
  <c r="J271" i="2"/>
  <c r="V271" i="2"/>
  <c r="AH271" i="2"/>
  <c r="AT271" i="2"/>
  <c r="BB219" i="2"/>
  <c r="AE236" i="2"/>
  <c r="AZ237" i="2"/>
  <c r="BB239" i="2"/>
  <c r="AW239" i="2"/>
  <c r="Y241" i="2"/>
  <c r="BA242" i="2"/>
  <c r="AZ242" i="2" s="1"/>
  <c r="AW242" i="2"/>
  <c r="BB243" i="2"/>
  <c r="AK244" i="2"/>
  <c r="Y247" i="2"/>
  <c r="AW247" i="2"/>
  <c r="AE248" i="2"/>
  <c r="AT248" i="2"/>
  <c r="BB248" i="2"/>
  <c r="BB247" i="2" s="1"/>
  <c r="AW248" i="2"/>
  <c r="Y250" i="2"/>
  <c r="BA251" i="2"/>
  <c r="AZ251" i="2" s="1"/>
  <c r="AW251" i="2"/>
  <c r="AT252" i="2"/>
  <c r="BB252" i="2"/>
  <c r="Y254" i="2"/>
  <c r="N255" i="2"/>
  <c r="M255" i="2" s="1"/>
  <c r="AK255" i="2"/>
  <c r="M256" i="2"/>
  <c r="AZ260" i="2"/>
  <c r="BA259" i="2"/>
  <c r="AZ259" i="2" s="1"/>
  <c r="AZ264" i="2"/>
  <c r="Y265" i="2"/>
  <c r="AK279" i="2"/>
  <c r="R178" i="2"/>
  <c r="R176" i="2" s="1"/>
  <c r="P176" i="2" s="1"/>
  <c r="AD178" i="2"/>
  <c r="AD176" i="2" s="1"/>
  <c r="AP178" i="2"/>
  <c r="AP176" i="2" s="1"/>
  <c r="AN176" i="2" s="1"/>
  <c r="AA179" i="2"/>
  <c r="AA178" i="2" s="1"/>
  <c r="AY179" i="2"/>
  <c r="AY178" i="2" s="1"/>
  <c r="BB186" i="2"/>
  <c r="AZ186" i="2" s="1"/>
  <c r="U190" i="2"/>
  <c r="S190" i="2" s="1"/>
  <c r="AG190" i="2"/>
  <c r="AE190" i="2" s="1"/>
  <c r="AS190" i="2"/>
  <c r="AS176" i="2" s="1"/>
  <c r="AQ176" i="2" s="1"/>
  <c r="N191" i="2"/>
  <c r="BB195" i="2"/>
  <c r="BB191" i="2" s="1"/>
  <c r="BB199" i="2"/>
  <c r="AZ199" i="2" s="1"/>
  <c r="BB203" i="2"/>
  <c r="BB201" i="2" s="1"/>
  <c r="AA204" i="2"/>
  <c r="Y204" i="2" s="1"/>
  <c r="AY204" i="2"/>
  <c r="AY190" i="2" s="1"/>
  <c r="BB211" i="2"/>
  <c r="AZ211" i="2" s="1"/>
  <c r="BB216" i="2"/>
  <c r="BA218" i="2"/>
  <c r="AZ218" i="2" s="1"/>
  <c r="BB226" i="2"/>
  <c r="AZ226" i="2" s="1"/>
  <c r="BB231" i="2"/>
  <c r="BB229" i="2" s="1"/>
  <c r="BB228" i="2" s="1"/>
  <c r="BB237" i="2"/>
  <c r="BB236" i="2" s="1"/>
  <c r="Y239" i="2"/>
  <c r="BA244" i="2"/>
  <c r="BB245" i="2"/>
  <c r="AZ245" i="2" s="1"/>
  <c r="P247" i="2"/>
  <c r="AZ255" i="2"/>
  <c r="AZ257" i="2"/>
  <c r="O271" i="2"/>
  <c r="AZ273" i="2"/>
  <c r="BA272" i="2"/>
  <c r="AW298" i="2"/>
  <c r="AY297" i="2"/>
  <c r="N149" i="2"/>
  <c r="M149" i="2" s="1"/>
  <c r="AL149" i="2"/>
  <c r="AK149" i="2" s="1"/>
  <c r="O191" i="2"/>
  <c r="O207" i="2"/>
  <c r="M207" i="2" s="1"/>
  <c r="M235" i="2"/>
  <c r="BA236" i="2"/>
  <c r="AZ236" i="2" s="1"/>
  <c r="BA238" i="2"/>
  <c r="AZ238" i="2" s="1"/>
  <c r="AK240" i="2"/>
  <c r="AL239" i="2"/>
  <c r="AK239" i="2" s="1"/>
  <c r="BB244" i="2"/>
  <c r="AB247" i="2"/>
  <c r="AK249" i="2"/>
  <c r="AL248" i="2"/>
  <c r="AK253" i="2"/>
  <c r="AL252" i="2"/>
  <c r="AK252" i="2" s="1"/>
  <c r="AZ256" i="2"/>
  <c r="BA258" i="2"/>
  <c r="AZ258" i="2" s="1"/>
  <c r="Y258" i="2"/>
  <c r="AW262" i="2"/>
  <c r="D271" i="2"/>
  <c r="BA279" i="2"/>
  <c r="AA297" i="2"/>
  <c r="Y298" i="2"/>
  <c r="O265" i="2"/>
  <c r="M265" i="2" s="1"/>
  <c r="AM265" i="2"/>
  <c r="AK265" i="2" s="1"/>
  <c r="M277" i="2"/>
  <c r="BA277" i="2"/>
  <c r="Z279" i="2"/>
  <c r="Y279" i="2" s="1"/>
  <c r="M282" i="2"/>
  <c r="N283" i="2"/>
  <c r="M283" i="2" s="1"/>
  <c r="Z286" i="2"/>
  <c r="Y286" i="2" s="1"/>
  <c r="BA286" i="2"/>
  <c r="AK287" i="2"/>
  <c r="Y290" i="2"/>
  <c r="AW290" i="2"/>
  <c r="BB290" i="2"/>
  <c r="BB289" i="2" s="1"/>
  <c r="AP295" i="2"/>
  <c r="AU295" i="2"/>
  <c r="AT295" i="2" s="1"/>
  <c r="W297" i="2"/>
  <c r="AR297" i="2"/>
  <c r="V298" i="2"/>
  <c r="AB298" i="2"/>
  <c r="AT298" i="2"/>
  <c r="AK299" i="2"/>
  <c r="AL298" i="2"/>
  <c r="BB300" i="2"/>
  <c r="BB298" i="2" s="1"/>
  <c r="Y300" i="2"/>
  <c r="AW300" i="2"/>
  <c r="BA302" i="2"/>
  <c r="AZ303" i="2"/>
  <c r="AZ304" i="2"/>
  <c r="AZ308" i="2"/>
  <c r="N259" i="2"/>
  <c r="M259" i="2" s="1"/>
  <c r="AL259" i="2"/>
  <c r="AK259" i="2" s="1"/>
  <c r="M260" i="2"/>
  <c r="BB263" i="2"/>
  <c r="BB262" i="2" s="1"/>
  <c r="M264" i="2"/>
  <c r="Y266" i="2"/>
  <c r="AW266" i="2"/>
  <c r="BA266" i="2"/>
  <c r="M268" i="2"/>
  <c r="J272" i="2"/>
  <c r="N272" i="2"/>
  <c r="V272" i="2"/>
  <c r="Z272" i="2"/>
  <c r="AH272" i="2"/>
  <c r="AL272" i="2"/>
  <c r="AT272" i="2"/>
  <c r="AX272" i="2"/>
  <c r="M273" i="2"/>
  <c r="Y275" i="2"/>
  <c r="Z276" i="2"/>
  <c r="Y276" i="2" s="1"/>
  <c r="N279" i="2"/>
  <c r="M279" i="2" s="1"/>
  <c r="M280" i="2"/>
  <c r="AK280" i="2"/>
  <c r="AZ282" i="2"/>
  <c r="O283" i="2"/>
  <c r="AW283" i="2"/>
  <c r="AK285" i="2"/>
  <c r="N286" i="2"/>
  <c r="M286" i="2" s="1"/>
  <c r="AN286" i="2"/>
  <c r="M287" i="2"/>
  <c r="M288" i="2"/>
  <c r="S289" i="2"/>
  <c r="AQ289" i="2"/>
  <c r="BA291" i="2"/>
  <c r="AZ291" i="2" s="1"/>
  <c r="AW291" i="2"/>
  <c r="AK293" i="2"/>
  <c r="S297" i="2"/>
  <c r="AI297" i="2"/>
  <c r="O298" i="2"/>
  <c r="O297" i="2" s="1"/>
  <c r="M299" i="2"/>
  <c r="N298" i="2"/>
  <c r="AW299" i="2"/>
  <c r="BA299" i="2"/>
  <c r="M305" i="2"/>
  <c r="AT313" i="2"/>
  <c r="AZ316" i="2"/>
  <c r="AZ325" i="2"/>
  <c r="AZ278" i="2"/>
  <c r="AK283" i="2"/>
  <c r="BA285" i="2"/>
  <c r="AZ285" i="2" s="1"/>
  <c r="BA293" i="2"/>
  <c r="AZ293" i="2" s="1"/>
  <c r="AY279" i="2"/>
  <c r="AY271" i="2" s="1"/>
  <c r="BB280" i="2"/>
  <c r="BB279" i="2" s="1"/>
  <c r="BB271" i="2" s="1"/>
  <c r="BA281" i="2"/>
  <c r="AZ281" i="2" s="1"/>
  <c r="AY286" i="2"/>
  <c r="AW286" i="2" s="1"/>
  <c r="BB288" i="2"/>
  <c r="BB286" i="2" s="1"/>
  <c r="Z289" i="2"/>
  <c r="Y289" i="2" s="1"/>
  <c r="K297" i="2"/>
  <c r="AE298" i="2"/>
  <c r="AZ300" i="2"/>
  <c r="M301" i="2"/>
  <c r="BA301" i="2"/>
  <c r="AZ301" i="2" s="1"/>
  <c r="BB314" i="2"/>
  <c r="BB313" i="2" s="1"/>
  <c r="N302" i="2"/>
  <c r="M302" i="2" s="1"/>
  <c r="Z302" i="2"/>
  <c r="AL302" i="2"/>
  <c r="AK302" i="2" s="1"/>
  <c r="AX302" i="2"/>
  <c r="AW302" i="2" s="1"/>
  <c r="M303" i="2"/>
  <c r="BA305" i="2"/>
  <c r="AZ305" i="2" s="1"/>
  <c r="BB306" i="2"/>
  <c r="BB305" i="2" s="1"/>
  <c r="M307" i="2"/>
  <c r="BB309" i="2"/>
  <c r="BA309" i="2" s="1"/>
  <c r="M311" i="2"/>
  <c r="K313" i="2"/>
  <c r="J313" i="2" s="1"/>
  <c r="AF313" i="2"/>
  <c r="AE313" i="2" s="1"/>
  <c r="AA314" i="2"/>
  <c r="AA313" i="2" s="1"/>
  <c r="AY314" i="2"/>
  <c r="Z314" i="2"/>
  <c r="L319" i="2"/>
  <c r="L295" i="2" s="1"/>
  <c r="Q319" i="2"/>
  <c r="V319" i="2"/>
  <c r="AR319" i="2"/>
  <c r="AQ319" i="2" s="1"/>
  <c r="M320" i="2"/>
  <c r="AK320" i="2"/>
  <c r="G320" i="2"/>
  <c r="G319" i="2" s="1"/>
  <c r="G295" i="2" s="1"/>
  <c r="O320" i="2"/>
  <c r="O319" i="2" s="1"/>
  <c r="M319" i="2" s="1"/>
  <c r="AM320" i="2"/>
  <c r="AM319" i="2" s="1"/>
  <c r="AK319" i="2" s="1"/>
  <c r="BB321" i="2"/>
  <c r="BB320" i="2" s="1"/>
  <c r="BB319" i="2" s="1"/>
  <c r="M322" i="2"/>
  <c r="M323" i="2"/>
  <c r="AH330" i="2"/>
  <c r="AL331" i="2"/>
  <c r="AL330" i="2" s="1"/>
  <c r="BA333" i="2"/>
  <c r="AZ333" i="2" s="1"/>
  <c r="M333" i="2"/>
  <c r="M331" i="2" s="1"/>
  <c r="AW336" i="2"/>
  <c r="AY335" i="2"/>
  <c r="BB338" i="2"/>
  <c r="BA341" i="2"/>
  <c r="AZ341" i="2" s="1"/>
  <c r="AZ344" i="2"/>
  <c r="M306" i="2"/>
  <c r="AK306" i="2"/>
  <c r="AZ311" i="2"/>
  <c r="AK315" i="2"/>
  <c r="AL314" i="2"/>
  <c r="AH319" i="2"/>
  <c r="AH320" i="2"/>
  <c r="M327" i="2"/>
  <c r="O331" i="2"/>
  <c r="BB332" i="2"/>
  <c r="Y332" i="2"/>
  <c r="Y331" i="2" s="1"/>
  <c r="AE331" i="2"/>
  <c r="AW332" i="2"/>
  <c r="AW331" i="2" s="1"/>
  <c r="AL335" i="2"/>
  <c r="AK335" i="2" s="1"/>
  <c r="AW335" i="2"/>
  <c r="Y336" i="2"/>
  <c r="AA335" i="2"/>
  <c r="Y335" i="2" s="1"/>
  <c r="BA337" i="2"/>
  <c r="AZ337" i="2" s="1"/>
  <c r="M337" i="2"/>
  <c r="BB304" i="2"/>
  <c r="BB302" i="2" s="1"/>
  <c r="AK310" i="2"/>
  <c r="AI313" i="2"/>
  <c r="AH313" i="2" s="1"/>
  <c r="O314" i="2"/>
  <c r="O313" i="2" s="1"/>
  <c r="M315" i="2"/>
  <c r="N314" i="2"/>
  <c r="AW315" i="2"/>
  <c r="BA315" i="2"/>
  <c r="BA317" i="2"/>
  <c r="AZ317" i="2" s="1"/>
  <c r="AW317" i="2"/>
  <c r="AO319" i="2"/>
  <c r="AT319" i="2"/>
  <c r="AW320" i="2"/>
  <c r="AA320" i="2"/>
  <c r="AA319" i="2" s="1"/>
  <c r="Y319" i="2" s="1"/>
  <c r="Y322" i="2"/>
  <c r="M324" i="2"/>
  <c r="BA324" i="2"/>
  <c r="AZ324" i="2" s="1"/>
  <c r="BA326" i="2"/>
  <c r="AZ326" i="2" s="1"/>
  <c r="AN326" i="2"/>
  <c r="AK328" i="2"/>
  <c r="P330" i="2"/>
  <c r="AD330" i="2"/>
  <c r="AD295" i="2" s="1"/>
  <c r="AB295" i="2" s="1"/>
  <c r="AK341" i="2"/>
  <c r="BA310" i="2"/>
  <c r="AZ310" i="2" s="1"/>
  <c r="J319" i="2"/>
  <c r="AZ321" i="2"/>
  <c r="BA328" i="2"/>
  <c r="AZ328" i="2" s="1"/>
  <c r="M334" i="2"/>
  <c r="BB334" i="2"/>
  <c r="AZ334" i="2" s="1"/>
  <c r="AW341" i="2"/>
  <c r="BA335" i="2"/>
  <c r="BB336" i="2"/>
  <c r="BB335" i="2" s="1"/>
  <c r="Y339" i="2"/>
  <c r="Y338" i="2" s="1"/>
  <c r="AW339" i="2"/>
  <c r="AW338" i="2" s="1"/>
  <c r="BA339" i="2"/>
  <c r="O341" i="2"/>
  <c r="M341" i="2" s="1"/>
  <c r="AM341" i="2"/>
  <c r="AM330" i="2" s="1"/>
  <c r="Y343" i="2"/>
  <c r="AW343" i="2"/>
  <c r="BA343" i="2"/>
  <c r="AZ343" i="2" s="1"/>
  <c r="M345" i="2"/>
  <c r="E349" i="2"/>
  <c r="E295" i="2" s="1"/>
  <c r="E417" i="2" s="1"/>
  <c r="J350" i="2"/>
  <c r="V350" i="2"/>
  <c r="V349" i="2" s="1"/>
  <c r="AH350" i="2"/>
  <c r="AT350" i="2"/>
  <c r="M351" i="2"/>
  <c r="AM350" i="2"/>
  <c r="AM349" i="2" s="1"/>
  <c r="AW351" i="2"/>
  <c r="BB351" i="2"/>
  <c r="BA353" i="2"/>
  <c r="AZ353" i="2" s="1"/>
  <c r="AW353" i="2"/>
  <c r="AZ358" i="2"/>
  <c r="AZ368" i="2"/>
  <c r="AR363" i="2"/>
  <c r="AQ365" i="2"/>
  <c r="BB347" i="2"/>
  <c r="AZ347" i="2" s="1"/>
  <c r="AH349" i="2"/>
  <c r="AZ356" i="2"/>
  <c r="N338" i="2"/>
  <c r="N330" i="2" s="1"/>
  <c r="AL338" i="2"/>
  <c r="BB342" i="2"/>
  <c r="BB341" i="2" s="1"/>
  <c r="M346" i="2"/>
  <c r="BA346" i="2"/>
  <c r="AZ346" i="2" s="1"/>
  <c r="S350" i="2"/>
  <c r="S349" i="2" s="1"/>
  <c r="AE350" i="2"/>
  <c r="AQ350" i="2"/>
  <c r="Z349" i="2"/>
  <c r="BA352" i="2"/>
  <c r="Y352" i="2"/>
  <c r="AY350" i="2"/>
  <c r="AY349" i="2" s="1"/>
  <c r="AW349" i="2" s="1"/>
  <c r="BB353" i="2"/>
  <c r="M354" i="2"/>
  <c r="BA354" i="2"/>
  <c r="AZ354" i="2" s="1"/>
  <c r="BB355" i="2"/>
  <c r="AK355" i="2"/>
  <c r="AA338" i="2"/>
  <c r="AA330" i="2" s="1"/>
  <c r="Y330" i="2" s="1"/>
  <c r="AY338" i="2"/>
  <c r="AY330" i="2" s="1"/>
  <c r="AW330" i="2" s="1"/>
  <c r="AT349" i="2"/>
  <c r="BA351" i="2"/>
  <c r="BB352" i="2"/>
  <c r="N350" i="2"/>
  <c r="AL350" i="2"/>
  <c r="AA355" i="2"/>
  <c r="AA349" i="2" s="1"/>
  <c r="BA357" i="2"/>
  <c r="AZ357" i="2" s="1"/>
  <c r="BA361" i="2"/>
  <c r="AZ361" i="2" s="1"/>
  <c r="K365" i="2"/>
  <c r="W365" i="2"/>
  <c r="AI365" i="2"/>
  <c r="AU365" i="2"/>
  <c r="BA367" i="2"/>
  <c r="M372" i="2"/>
  <c r="AK373" i="2"/>
  <c r="BA373" i="2"/>
  <c r="O375" i="2"/>
  <c r="BB376" i="2"/>
  <c r="BB375" i="2" s="1"/>
  <c r="BB365" i="2" s="1"/>
  <c r="Y376" i="2"/>
  <c r="Y375" i="2" s="1"/>
  <c r="AW376" i="2"/>
  <c r="AW375" i="2" s="1"/>
  <c r="AE380" i="2"/>
  <c r="AH380" i="2"/>
  <c r="BA381" i="2"/>
  <c r="AZ382" i="2"/>
  <c r="AZ383" i="2"/>
  <c r="Y356" i="2"/>
  <c r="Y355" i="2" s="1"/>
  <c r="Y360" i="2"/>
  <c r="AF365" i="2"/>
  <c r="AJ365" i="2"/>
  <c r="AJ363" i="2" s="1"/>
  <c r="Y370" i="2"/>
  <c r="AZ372" i="2"/>
  <c r="AW373" i="2"/>
  <c r="BB374" i="2"/>
  <c r="BB373" i="2" s="1"/>
  <c r="O373" i="2"/>
  <c r="O365" i="2" s="1"/>
  <c r="O363" i="2" s="1"/>
  <c r="Y374" i="2"/>
  <c r="AW374" i="2"/>
  <c r="M378" i="2"/>
  <c r="AZ378" i="2"/>
  <c r="BB381" i="2"/>
  <c r="BB380" i="2" s="1"/>
  <c r="AZ387" i="2"/>
  <c r="Y359" i="2"/>
  <c r="N366" i="2"/>
  <c r="Z366" i="2"/>
  <c r="AL366" i="2"/>
  <c r="AX366" i="2"/>
  <c r="Y369" i="2"/>
  <c r="M371" i="2"/>
  <c r="M373" i="2"/>
  <c r="BA375" i="2"/>
  <c r="BA377" i="2"/>
  <c r="AZ377" i="2" s="1"/>
  <c r="M377" i="2"/>
  <c r="Q380" i="2"/>
  <c r="U380" i="2"/>
  <c r="U363" i="2" s="1"/>
  <c r="S363" i="2" s="1"/>
  <c r="AC380" i="2"/>
  <c r="AG380" i="2"/>
  <c r="AG363" i="2" s="1"/>
  <c r="AO380" i="2"/>
  <c r="AS380" i="2"/>
  <c r="AS363" i="2" s="1"/>
  <c r="J381" i="2"/>
  <c r="N381" i="2"/>
  <c r="V381" i="2"/>
  <c r="Z381" i="2"/>
  <c r="AH381" i="2"/>
  <c r="AL381" i="2"/>
  <c r="AT381" i="2"/>
  <c r="AX381" i="2"/>
  <c r="M382" i="2"/>
  <c r="BA384" i="2"/>
  <c r="AZ384" i="2" s="1"/>
  <c r="N386" i="2"/>
  <c r="M386" i="2" s="1"/>
  <c r="Z386" i="2"/>
  <c r="Y386" i="2" s="1"/>
  <c r="AL386" i="2"/>
  <c r="AK386" i="2" s="1"/>
  <c r="AX386" i="2"/>
  <c r="M387" i="2"/>
  <c r="BA389" i="2"/>
  <c r="AZ389" i="2" s="1"/>
  <c r="BB390" i="2"/>
  <c r="AZ390" i="2" s="1"/>
  <c r="K392" i="2"/>
  <c r="O392" i="2"/>
  <c r="AL392" i="2"/>
  <c r="P393" i="2"/>
  <c r="P392" i="2" s="1"/>
  <c r="AH393" i="2"/>
  <c r="AH392" i="2" s="1"/>
  <c r="D393" i="2"/>
  <c r="D392" i="2" s="1"/>
  <c r="D363" i="2" s="1"/>
  <c r="BA394" i="2"/>
  <c r="AW394" i="2"/>
  <c r="BA397" i="2"/>
  <c r="AZ397" i="2" s="1"/>
  <c r="Y397" i="2"/>
  <c r="Y392" i="2" s="1"/>
  <c r="M399" i="2"/>
  <c r="AZ407" i="2"/>
  <c r="AZ410" i="2"/>
  <c r="AA381" i="2"/>
  <c r="AA380" i="2" s="1"/>
  <c r="AA363" i="2" s="1"/>
  <c r="AY381" i="2"/>
  <c r="AY380" i="2" s="1"/>
  <c r="AY363" i="2" s="1"/>
  <c r="O386" i="2"/>
  <c r="AA386" i="2"/>
  <c r="AM386" i="2"/>
  <c r="AM363" i="2" s="1"/>
  <c r="AY386" i="2"/>
  <c r="AX392" i="2"/>
  <c r="AE392" i="2"/>
  <c r="AW393" i="2"/>
  <c r="BA396" i="2"/>
  <c r="AZ396" i="2" s="1"/>
  <c r="AA392" i="2"/>
  <c r="AT393" i="2"/>
  <c r="AT392" i="2" s="1"/>
  <c r="BB394" i="2"/>
  <c r="BB393" i="2" s="1"/>
  <c r="BB392" i="2" s="1"/>
  <c r="M395" i="2"/>
  <c r="BA395" i="2"/>
  <c r="AZ395" i="2" s="1"/>
  <c r="M396" i="2"/>
  <c r="M392" i="2" s="1"/>
  <c r="BA398" i="2"/>
  <c r="AZ398" i="2" s="1"/>
  <c r="AW398" i="2"/>
  <c r="BA405" i="2"/>
  <c r="AZ405" i="2" s="1"/>
  <c r="BA411" i="2"/>
  <c r="AZ412" i="2"/>
  <c r="BA399" i="2"/>
  <c r="AZ399" i="2" s="1"/>
  <c r="AZ403" i="2"/>
  <c r="BA402" i="2"/>
  <c r="M404" i="2"/>
  <c r="O408" i="2"/>
  <c r="AM408" i="2"/>
  <c r="N411" i="2"/>
  <c r="AL411" i="2"/>
  <c r="M412" i="2"/>
  <c r="M411" i="2" s="1"/>
  <c r="J402" i="2"/>
  <c r="V402" i="2"/>
  <c r="AH402" i="2"/>
  <c r="AT402" i="2"/>
  <c r="M403" i="2"/>
  <c r="BB406" i="2"/>
  <c r="BB405" i="2" s="1"/>
  <c r="BA409" i="2"/>
  <c r="M415" i="2"/>
  <c r="BB409" i="2"/>
  <c r="BB408" i="2" s="1"/>
  <c r="BB413" i="2"/>
  <c r="AZ413" i="2" s="1"/>
  <c r="Q65" i="1"/>
  <c r="R69" i="1"/>
  <c r="P64" i="1"/>
  <c r="Q66" i="1"/>
  <c r="P65" i="1"/>
  <c r="R67" i="1"/>
  <c r="P181" i="1"/>
  <c r="Q183" i="1"/>
  <c r="P186" i="1"/>
  <c r="R188" i="1"/>
  <c r="P190" i="1"/>
  <c r="Q192" i="1"/>
  <c r="R183" i="1"/>
  <c r="Q186" i="1"/>
  <c r="R192" i="1"/>
  <c r="P191" i="1"/>
  <c r="Q182" i="1"/>
  <c r="R187" i="1"/>
  <c r="Q191" i="1"/>
  <c r="P295" i="1"/>
  <c r="D415" i="1"/>
  <c r="H415" i="1"/>
  <c r="L415" i="1"/>
  <c r="E415" i="1"/>
  <c r="I415" i="1"/>
  <c r="M415" i="1"/>
  <c r="F415" i="1"/>
  <c r="J415" i="1"/>
  <c r="N415" i="1"/>
  <c r="G415" i="1"/>
  <c r="K415" i="1"/>
  <c r="O415" i="1"/>
  <c r="P399" i="1"/>
  <c r="Q399" i="1"/>
  <c r="Q415" i="1" s="1"/>
  <c r="R399" i="1"/>
  <c r="R415" i="1" s="1"/>
  <c r="BB297" i="2" l="1"/>
  <c r="S69" i="2"/>
  <c r="L417" i="2"/>
  <c r="BB114" i="2"/>
  <c r="M135" i="2"/>
  <c r="BB190" i="2"/>
  <c r="BB176" i="2" s="1"/>
  <c r="AD417" i="2"/>
  <c r="AB69" i="2"/>
  <c r="AQ69" i="2"/>
  <c r="AZ402" i="2"/>
  <c r="BA401" i="2"/>
  <c r="AW392" i="2"/>
  <c r="AL365" i="2"/>
  <c r="AK366" i="2"/>
  <c r="BA408" i="2"/>
  <c r="AZ409" i="2"/>
  <c r="AZ408" i="2" s="1"/>
  <c r="BB411" i="2"/>
  <c r="AZ406" i="2"/>
  <c r="AW386" i="2"/>
  <c r="AK381" i="2"/>
  <c r="AL380" i="2"/>
  <c r="AK380" i="2" s="1"/>
  <c r="M381" i="2"/>
  <c r="N380" i="2"/>
  <c r="M380" i="2" s="1"/>
  <c r="AZ376" i="2"/>
  <c r="AZ375" i="2" s="1"/>
  <c r="N365" i="2"/>
  <c r="M366" i="2"/>
  <c r="BA386" i="2"/>
  <c r="AF363" i="2"/>
  <c r="AE363" i="2" s="1"/>
  <c r="AE365" i="2"/>
  <c r="AQ380" i="2"/>
  <c r="AZ373" i="2"/>
  <c r="AT365" i="2"/>
  <c r="AU363" i="2"/>
  <c r="AT363" i="2" s="1"/>
  <c r="M350" i="2"/>
  <c r="N349" i="2"/>
  <c r="M349" i="2" s="1"/>
  <c r="Y349" i="2"/>
  <c r="AQ363" i="2"/>
  <c r="Y320" i="2"/>
  <c r="BA331" i="2"/>
  <c r="Y314" i="2"/>
  <c r="Z313" i="2"/>
  <c r="Y313" i="2" s="1"/>
  <c r="AZ320" i="2"/>
  <c r="J297" i="2"/>
  <c r="K295" i="2"/>
  <c r="J295" i="2" s="1"/>
  <c r="AW279" i="2"/>
  <c r="BA265" i="2"/>
  <c r="AZ265" i="2" s="1"/>
  <c r="AZ266" i="2"/>
  <c r="AZ306" i="2"/>
  <c r="AR295" i="2"/>
  <c r="AQ295" i="2" s="1"/>
  <c r="AQ297" i="2"/>
  <c r="AZ286" i="2"/>
  <c r="AZ280" i="2"/>
  <c r="O190" i="2"/>
  <c r="AZ290" i="2"/>
  <c r="BB215" i="2"/>
  <c r="AY176" i="2"/>
  <c r="AZ262" i="2"/>
  <c r="M248" i="2"/>
  <c r="N247" i="2"/>
  <c r="Y179" i="2"/>
  <c r="P178" i="2"/>
  <c r="AZ219" i="2"/>
  <c r="AZ207" i="2"/>
  <c r="AL190" i="2"/>
  <c r="U176" i="2"/>
  <c r="U417" i="2" s="1"/>
  <c r="M170" i="2"/>
  <c r="N169" i="2"/>
  <c r="M169" i="2" s="1"/>
  <c r="AL71" i="2"/>
  <c r="AK72" i="2"/>
  <c r="AZ231" i="2"/>
  <c r="AA190" i="2"/>
  <c r="AZ179" i="2"/>
  <c r="BA178" i="2"/>
  <c r="BB207" i="2"/>
  <c r="AW178" i="2"/>
  <c r="AZ151" i="2"/>
  <c r="BA215" i="2"/>
  <c r="W176" i="2"/>
  <c r="V176" i="2" s="1"/>
  <c r="AB176" i="2"/>
  <c r="AZ164" i="2"/>
  <c r="AZ156" i="2"/>
  <c r="M115" i="2"/>
  <c r="AK96" i="2"/>
  <c r="AM89" i="2"/>
  <c r="V89" i="2"/>
  <c r="W69" i="2"/>
  <c r="V69" i="2" s="1"/>
  <c r="AZ141" i="2"/>
  <c r="AZ115" i="2"/>
  <c r="BA114" i="2"/>
  <c r="AZ114" i="2" s="1"/>
  <c r="S89" i="2"/>
  <c r="BB77" i="2"/>
  <c r="AF69" i="2"/>
  <c r="AF417" i="2" s="1"/>
  <c r="AE71" i="2"/>
  <c r="AX135" i="2"/>
  <c r="AZ93" i="2"/>
  <c r="AG69" i="2"/>
  <c r="BB99" i="2"/>
  <c r="AZ76" i="2"/>
  <c r="AB114" i="2"/>
  <c r="AZ99" i="2"/>
  <c r="J71" i="2"/>
  <c r="K69" i="2"/>
  <c r="J69" i="2" s="1"/>
  <c r="M48" i="2"/>
  <c r="M47" i="2" s="1"/>
  <c r="O47" i="2"/>
  <c r="O9" i="2" s="1"/>
  <c r="AK12" i="2"/>
  <c r="AL11" i="2"/>
  <c r="AZ12" i="2"/>
  <c r="BA11" i="2"/>
  <c r="V9" i="2"/>
  <c r="AZ44" i="2"/>
  <c r="AZ29" i="2"/>
  <c r="AE9" i="2"/>
  <c r="BB51" i="2"/>
  <c r="AZ42" i="2"/>
  <c r="AA11" i="2"/>
  <c r="AA9" i="2" s="1"/>
  <c r="AW19" i="2"/>
  <c r="AN9" i="2"/>
  <c r="BB401" i="2"/>
  <c r="AC363" i="2"/>
  <c r="AB363" i="2" s="1"/>
  <c r="AB380" i="2"/>
  <c r="BB386" i="2"/>
  <c r="BB363" i="2" s="1"/>
  <c r="AX365" i="2"/>
  <c r="AW366" i="2"/>
  <c r="AH365" i="2"/>
  <c r="AI363" i="2"/>
  <c r="AH363" i="2" s="1"/>
  <c r="AW350" i="2"/>
  <c r="BA314" i="2"/>
  <c r="AZ315" i="2"/>
  <c r="BB331" i="2"/>
  <c r="BB330" i="2" s="1"/>
  <c r="AZ332" i="2"/>
  <c r="AZ331" i="2" s="1"/>
  <c r="AW314" i="2"/>
  <c r="AY313" i="2"/>
  <c r="AW313" i="2" s="1"/>
  <c r="Y302" i="2"/>
  <c r="Z297" i="2"/>
  <c r="BA319" i="2"/>
  <c r="AZ319" i="2" s="1"/>
  <c r="BA298" i="2"/>
  <c r="AZ299" i="2"/>
  <c r="AL271" i="2"/>
  <c r="AK271" i="2" s="1"/>
  <c r="AK272" i="2"/>
  <c r="N271" i="2"/>
  <c r="M271" i="2" s="1"/>
  <c r="M272" i="2"/>
  <c r="V297" i="2"/>
  <c r="W295" i="2"/>
  <c r="V295" i="2" s="1"/>
  <c r="AZ277" i="2"/>
  <c r="BA276" i="2"/>
  <c r="AZ276" i="2" s="1"/>
  <c r="AZ279" i="2"/>
  <c r="AZ288" i="2"/>
  <c r="AA176" i="2"/>
  <c r="BA252" i="2"/>
  <c r="AZ252" i="2" s="1"/>
  <c r="AZ253" i="2"/>
  <c r="O247" i="2"/>
  <c r="BA239" i="2"/>
  <c r="AZ239" i="2" s="1"/>
  <c r="AZ240" i="2"/>
  <c r="AK229" i="2"/>
  <c r="AL228" i="2"/>
  <c r="AK228" i="2" s="1"/>
  <c r="S176" i="2"/>
  <c r="BA143" i="2"/>
  <c r="AZ143" i="2" s="1"/>
  <c r="AZ144" i="2"/>
  <c r="N71" i="2"/>
  <c r="M72" i="2"/>
  <c r="AK170" i="2"/>
  <c r="AL169" i="2"/>
  <c r="AK169" i="2" s="1"/>
  <c r="AZ201" i="2"/>
  <c r="Y190" i="2"/>
  <c r="AG176" i="2"/>
  <c r="AE176" i="2" s="1"/>
  <c r="AW204" i="2"/>
  <c r="AW190" i="2"/>
  <c r="M96" i="2"/>
  <c r="O89" i="2"/>
  <c r="BA140" i="2"/>
  <c r="AZ140" i="2" s="1"/>
  <c r="AL135" i="2"/>
  <c r="AK135" i="2" s="1"/>
  <c r="AW102" i="2"/>
  <c r="AW89" i="2"/>
  <c r="AZ139" i="2"/>
  <c r="AZ130" i="2"/>
  <c r="AN114" i="2"/>
  <c r="AZ78" i="2"/>
  <c r="BA77" i="2"/>
  <c r="AZ77" i="2" s="1"/>
  <c r="Y72" i="2"/>
  <c r="AA71" i="2"/>
  <c r="BB47" i="2"/>
  <c r="AZ118" i="2"/>
  <c r="BB89" i="2"/>
  <c r="AZ122" i="2"/>
  <c r="Y89" i="2"/>
  <c r="O71" i="2"/>
  <c r="O69" i="2" s="1"/>
  <c r="AK48" i="2"/>
  <c r="AK47" i="2" s="1"/>
  <c r="AM47" i="2"/>
  <c r="AM9" i="2" s="1"/>
  <c r="BB29" i="2"/>
  <c r="BB28" i="2" s="1"/>
  <c r="AC417" i="2"/>
  <c r="AB417" i="2" s="1"/>
  <c r="AB9" i="2"/>
  <c r="AZ48" i="2"/>
  <c r="Z47" i="2"/>
  <c r="T417" i="2"/>
  <c r="S9" i="2"/>
  <c r="BB12" i="2"/>
  <c r="BB11" i="2" s="1"/>
  <c r="AZ411" i="2"/>
  <c r="BA393" i="2"/>
  <c r="AZ394" i="2"/>
  <c r="AZ381" i="2"/>
  <c r="BA380" i="2"/>
  <c r="AZ380" i="2" s="1"/>
  <c r="AZ355" i="2"/>
  <c r="BB350" i="2"/>
  <c r="BB349" i="2" s="1"/>
  <c r="AZ339" i="2"/>
  <c r="AZ338" i="2" s="1"/>
  <c r="BA338" i="2"/>
  <c r="AZ335" i="2"/>
  <c r="AN319" i="2"/>
  <c r="AO295" i="2"/>
  <c r="AN295" i="2" s="1"/>
  <c r="O330" i="2"/>
  <c r="M330" i="2" s="1"/>
  <c r="AK330" i="2"/>
  <c r="P319" i="2"/>
  <c r="Q295" i="2"/>
  <c r="P295" i="2" s="1"/>
  <c r="BA283" i="2"/>
  <c r="AZ283" i="2" s="1"/>
  <c r="AI295" i="2"/>
  <c r="AH295" i="2" s="1"/>
  <c r="AH297" i="2"/>
  <c r="AA295" i="2"/>
  <c r="AK248" i="2"/>
  <c r="AL247" i="2"/>
  <c r="AK247" i="2" s="1"/>
  <c r="AZ272" i="2"/>
  <c r="AZ244" i="2"/>
  <c r="AM295" i="2"/>
  <c r="M252" i="2"/>
  <c r="M239" i="2"/>
  <c r="M229" i="2"/>
  <c r="N228" i="2"/>
  <c r="M228" i="2" s="1"/>
  <c r="AN178" i="2"/>
  <c r="BA170" i="2"/>
  <c r="AZ171" i="2"/>
  <c r="AX158" i="2"/>
  <c r="AW158" i="2" s="1"/>
  <c r="AW159" i="2"/>
  <c r="AM247" i="2"/>
  <c r="AM176" i="2" s="1"/>
  <c r="D176" i="2"/>
  <c r="AZ163" i="2"/>
  <c r="BA162" i="2"/>
  <c r="AZ150" i="2"/>
  <c r="BA149" i="2"/>
  <c r="AZ149" i="2" s="1"/>
  <c r="AY135" i="2"/>
  <c r="AY69" i="2" s="1"/>
  <c r="AY417" i="2" s="1"/>
  <c r="AZ229" i="2"/>
  <c r="AZ195" i="2"/>
  <c r="AZ182" i="2"/>
  <c r="AZ147" i="2"/>
  <c r="BA146" i="2"/>
  <c r="AZ146" i="2" s="1"/>
  <c r="BA190" i="2"/>
  <c r="AZ190" i="2" s="1"/>
  <c r="AZ191" i="2"/>
  <c r="BB170" i="2"/>
  <c r="BB169" i="2" s="1"/>
  <c r="O158" i="2"/>
  <c r="M158" i="2" s="1"/>
  <c r="M162" i="2"/>
  <c r="Z158" i="2"/>
  <c r="Y158" i="2" s="1"/>
  <c r="Y159" i="2"/>
  <c r="AZ126" i="2"/>
  <c r="AK115" i="2"/>
  <c r="AZ109" i="2"/>
  <c r="AT89" i="2"/>
  <c r="AU69" i="2"/>
  <c r="AT69" i="2" s="1"/>
  <c r="BA135" i="2"/>
  <c r="AZ135" i="2" s="1"/>
  <c r="N114" i="2"/>
  <c r="M114" i="2" s="1"/>
  <c r="AQ89" i="2"/>
  <c r="BA89" i="2"/>
  <c r="AZ90" i="2"/>
  <c r="P114" i="2"/>
  <c r="AL89" i="2"/>
  <c r="AK89" i="2" s="1"/>
  <c r="Y77" i="2"/>
  <c r="AZ73" i="2"/>
  <c r="BA72" i="2"/>
  <c r="AL114" i="2"/>
  <c r="AK114" i="2" s="1"/>
  <c r="AA89" i="2"/>
  <c r="AZ108" i="2"/>
  <c r="AH71" i="2"/>
  <c r="AI69" i="2"/>
  <c r="AH69" i="2" s="1"/>
  <c r="AZ56" i="2"/>
  <c r="BA55" i="2"/>
  <c r="AR417" i="2"/>
  <c r="AQ9" i="2"/>
  <c r="J9" i="2"/>
  <c r="Y47" i="2"/>
  <c r="AU417" i="2"/>
  <c r="AT417" i="2" s="1"/>
  <c r="AT9" i="2"/>
  <c r="AL47" i="2"/>
  <c r="D9" i="2"/>
  <c r="D417" i="2" s="1"/>
  <c r="H417" i="2"/>
  <c r="AW381" i="2"/>
  <c r="AX380" i="2"/>
  <c r="AW380" i="2" s="1"/>
  <c r="Y381" i="2"/>
  <c r="Z380" i="2"/>
  <c r="Y380" i="2" s="1"/>
  <c r="S380" i="2"/>
  <c r="V365" i="2"/>
  <c r="W363" i="2"/>
  <c r="V363" i="2" s="1"/>
  <c r="AO363" i="2"/>
  <c r="AN363" i="2" s="1"/>
  <c r="AN380" i="2"/>
  <c r="Q363" i="2"/>
  <c r="P363" i="2" s="1"/>
  <c r="P380" i="2"/>
  <c r="Z365" i="2"/>
  <c r="Y366" i="2"/>
  <c r="AZ374" i="2"/>
  <c r="AZ367" i="2"/>
  <c r="BA366" i="2"/>
  <c r="J365" i="2"/>
  <c r="K363" i="2"/>
  <c r="J363" i="2" s="1"/>
  <c r="AL349" i="2"/>
  <c r="AK349" i="2" s="1"/>
  <c r="AK350" i="2"/>
  <c r="AZ351" i="2"/>
  <c r="BA350" i="2"/>
  <c r="AZ352" i="2"/>
  <c r="BA355" i="2"/>
  <c r="AZ342" i="2"/>
  <c r="N313" i="2"/>
  <c r="M313" i="2" s="1"/>
  <c r="M314" i="2"/>
  <c r="AZ336" i="2"/>
  <c r="AB330" i="2"/>
  <c r="AK314" i="2"/>
  <c r="AL313" i="2"/>
  <c r="AK313" i="2" s="1"/>
  <c r="AF295" i="2"/>
  <c r="AE295" i="2" s="1"/>
  <c r="N297" i="2"/>
  <c r="M298" i="2"/>
  <c r="AX271" i="2"/>
  <c r="AW271" i="2" s="1"/>
  <c r="AW272" i="2"/>
  <c r="Z271" i="2"/>
  <c r="Y271" i="2" s="1"/>
  <c r="Y272" i="2"/>
  <c r="AZ302" i="2"/>
  <c r="AL297" i="2"/>
  <c r="AK298" i="2"/>
  <c r="AX297" i="2"/>
  <c r="AY295" i="2"/>
  <c r="BA289" i="2"/>
  <c r="AZ289" i="2" s="1"/>
  <c r="N190" i="2"/>
  <c r="M191" i="2"/>
  <c r="BA248" i="2"/>
  <c r="AZ249" i="2"/>
  <c r="AZ215" i="2"/>
  <c r="AB178" i="2"/>
  <c r="AW169" i="2"/>
  <c r="AM158" i="2"/>
  <c r="AK158" i="2" s="1"/>
  <c r="AK162" i="2"/>
  <c r="Y178" i="2"/>
  <c r="M143" i="2"/>
  <c r="AA135" i="2"/>
  <c r="AZ145" i="2"/>
  <c r="BB158" i="2"/>
  <c r="Y115" i="2"/>
  <c r="AZ97" i="2"/>
  <c r="AZ159" i="2"/>
  <c r="AZ136" i="2"/>
  <c r="AZ120" i="2"/>
  <c r="BB71" i="2"/>
  <c r="BB69" i="2" s="1"/>
  <c r="P69" i="2"/>
  <c r="Z135" i="2"/>
  <c r="N89" i="2"/>
  <c r="M89" i="2" s="1"/>
  <c r="AW77" i="2"/>
  <c r="Z71" i="2"/>
  <c r="BA61" i="2"/>
  <c r="AZ61" i="2" s="1"/>
  <c r="AZ62" i="2"/>
  <c r="Y114" i="2"/>
  <c r="BA83" i="2"/>
  <c r="AZ83" i="2" s="1"/>
  <c r="AZ84" i="2"/>
  <c r="AX71" i="2"/>
  <c r="AZ49" i="2"/>
  <c r="M12" i="2"/>
  <c r="N11" i="2"/>
  <c r="AZ28" i="2"/>
  <c r="Q417" i="2"/>
  <c r="P417" i="2" s="1"/>
  <c r="P9" i="2"/>
  <c r="N47" i="2"/>
  <c r="Z9" i="2"/>
  <c r="Y11" i="2"/>
  <c r="AZ51" i="2"/>
  <c r="AX9" i="2"/>
  <c r="AW11" i="2"/>
  <c r="AS417" i="2"/>
  <c r="AH9" i="2"/>
  <c r="AP417" i="2"/>
  <c r="P415" i="1"/>
  <c r="AK297" i="2" l="1"/>
  <c r="AL295" i="2"/>
  <c r="AK295" i="2" s="1"/>
  <c r="AW9" i="2"/>
  <c r="N9" i="2"/>
  <c r="M11" i="2"/>
  <c r="Y135" i="2"/>
  <c r="AW297" i="2"/>
  <c r="AX295" i="2"/>
  <c r="AW295" i="2" s="1"/>
  <c r="BA349" i="2"/>
  <c r="AZ349" i="2" s="1"/>
  <c r="AZ350" i="2"/>
  <c r="AI417" i="2"/>
  <c r="AH417" i="2" s="1"/>
  <c r="Y71" i="2"/>
  <c r="Z69" i="2"/>
  <c r="M190" i="2"/>
  <c r="N176" i="2"/>
  <c r="M297" i="2"/>
  <c r="N295" i="2"/>
  <c r="M295" i="2" s="1"/>
  <c r="K417" i="2"/>
  <c r="J417" i="2" s="1"/>
  <c r="AZ89" i="2"/>
  <c r="BA228" i="2"/>
  <c r="AZ228" i="2" s="1"/>
  <c r="AZ170" i="2"/>
  <c r="BA169" i="2"/>
  <c r="AZ169" i="2" s="1"/>
  <c r="BA271" i="2"/>
  <c r="AZ271" i="2" s="1"/>
  <c r="BB9" i="2"/>
  <c r="AA69" i="2"/>
  <c r="AA417" i="2" s="1"/>
  <c r="AX176" i="2"/>
  <c r="AW176" i="2" s="1"/>
  <c r="O295" i="2"/>
  <c r="Y297" i="2"/>
  <c r="Z295" i="2"/>
  <c r="Y295" i="2" s="1"/>
  <c r="AW365" i="2"/>
  <c r="AX363" i="2"/>
  <c r="AW363" i="2" s="1"/>
  <c r="W417" i="2"/>
  <c r="V417" i="2" s="1"/>
  <c r="BA365" i="2"/>
  <c r="AZ366" i="2"/>
  <c r="Y365" i="2"/>
  <c r="Z363" i="2"/>
  <c r="Y363" i="2" s="1"/>
  <c r="AZ162" i="2"/>
  <c r="BA158" i="2"/>
  <c r="AZ158" i="2" s="1"/>
  <c r="AZ11" i="2"/>
  <c r="AG417" i="2"/>
  <c r="AE417" i="2" s="1"/>
  <c r="AE69" i="2"/>
  <c r="AZ178" i="2"/>
  <c r="O176" i="2"/>
  <c r="O417" i="2" s="1"/>
  <c r="M365" i="2"/>
  <c r="N363" i="2"/>
  <c r="M363" i="2" s="1"/>
  <c r="AK365" i="2"/>
  <c r="AL363" i="2"/>
  <c r="AK363" i="2" s="1"/>
  <c r="BB295" i="2"/>
  <c r="AQ417" i="2"/>
  <c r="BA71" i="2"/>
  <c r="AZ72" i="2"/>
  <c r="AZ393" i="2"/>
  <c r="AZ392" i="2" s="1"/>
  <c r="BA392" i="2"/>
  <c r="S417" i="2"/>
  <c r="M71" i="2"/>
  <c r="N69" i="2"/>
  <c r="M69" i="2" s="1"/>
  <c r="BA297" i="2"/>
  <c r="AZ298" i="2"/>
  <c r="AO417" i="2"/>
  <c r="AN417" i="2" s="1"/>
  <c r="AM69" i="2"/>
  <c r="AM417" i="2" s="1"/>
  <c r="AK71" i="2"/>
  <c r="AL69" i="2"/>
  <c r="AK69" i="2" s="1"/>
  <c r="AK190" i="2"/>
  <c r="AL176" i="2"/>
  <c r="AK176" i="2" s="1"/>
  <c r="Z176" i="2"/>
  <c r="Y176" i="2" s="1"/>
  <c r="Z417" i="2"/>
  <c r="Y9" i="2"/>
  <c r="AW71" i="2"/>
  <c r="AX69" i="2"/>
  <c r="AW69" i="2" s="1"/>
  <c r="BA247" i="2"/>
  <c r="AZ247" i="2" s="1"/>
  <c r="AZ248" i="2"/>
  <c r="AZ55" i="2"/>
  <c r="AZ47" i="2" s="1"/>
  <c r="BA47" i="2"/>
  <c r="BA9" i="2" s="1"/>
  <c r="BA313" i="2"/>
  <c r="AZ313" i="2" s="1"/>
  <c r="AZ314" i="2"/>
  <c r="AL9" i="2"/>
  <c r="AK11" i="2"/>
  <c r="AW135" i="2"/>
  <c r="M247" i="2"/>
  <c r="BA330" i="2"/>
  <c r="AZ330" i="2" s="1"/>
  <c r="AZ386" i="2"/>
  <c r="AZ401" i="2"/>
  <c r="AZ9" i="2" l="1"/>
  <c r="BB417" i="2"/>
  <c r="N417" i="2"/>
  <c r="M417" i="2" s="1"/>
  <c r="M9" i="2"/>
  <c r="AL417" i="2"/>
  <c r="AK417" i="2" s="1"/>
  <c r="AK9" i="2"/>
  <c r="BA363" i="2"/>
  <c r="AZ363" i="2" s="1"/>
  <c r="AZ365" i="2"/>
  <c r="M176" i="2"/>
  <c r="Y417" i="2"/>
  <c r="BA69" i="2"/>
  <c r="AZ69" i="2" s="1"/>
  <c r="AZ71" i="2"/>
  <c r="AX417" i="2"/>
  <c r="AW417" i="2" s="1"/>
  <c r="AZ297" i="2"/>
  <c r="BA295" i="2"/>
  <c r="AZ295" i="2" s="1"/>
  <c r="BA176" i="2"/>
  <c r="AZ176" i="2" s="1"/>
  <c r="Y69" i="2"/>
  <c r="BA417" i="2" l="1"/>
  <c r="AZ417" i="2" s="1"/>
</calcChain>
</file>

<file path=xl/comments1.xml><?xml version="1.0" encoding="utf-8"?>
<comments xmlns="http://schemas.openxmlformats.org/spreadsheetml/2006/main">
  <authors>
    <author>ppa</author>
    <author>mads</author>
    <author>CPDGERALD</author>
    <author>ppa headoffice statistician</author>
  </authors>
  <commentList>
    <comment ref="AO31" authorId="0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No PTS for the month.</t>
        </r>
      </text>
    </comment>
    <comment ref="AO32" authorId="0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No PTS Attached</t>
        </r>
      </text>
    </comment>
    <comment ref="T34" authorId="1">
      <text>
        <r>
          <rPr>
            <b/>
            <sz val="9"/>
            <color indexed="81"/>
            <rFont val="Tahoma"/>
            <family val="2"/>
          </rPr>
          <t>mads:</t>
        </r>
        <r>
          <rPr>
            <sz val="9"/>
            <color indexed="81"/>
            <rFont val="Tahoma"/>
            <family val="2"/>
          </rPr>
          <t xml:space="preserve">
Vessel Particulars data in different in SSR. Please see SSR and PTS to compare.</t>
        </r>
      </text>
    </comment>
    <comment ref="T219" authorId="2">
      <text>
        <r>
          <rPr>
            <b/>
            <sz val="9"/>
            <color indexed="81"/>
            <rFont val="Tahoma"/>
            <family val="2"/>
          </rPr>
          <t>CPDGERALD:</t>
        </r>
        <r>
          <rPr>
            <sz val="9"/>
            <color indexed="81"/>
            <rFont val="Tahoma"/>
            <family val="2"/>
          </rPr>
          <t xml:space="preserve">
No MB data on PTS</t>
        </r>
      </text>
    </comment>
    <comment ref="W219" authorId="2">
      <text>
        <r>
          <rPr>
            <b/>
            <sz val="9"/>
            <color indexed="81"/>
            <rFont val="Tahoma"/>
            <family val="2"/>
          </rPr>
          <t>CPDGERALD:</t>
        </r>
        <r>
          <rPr>
            <sz val="9"/>
            <color indexed="81"/>
            <rFont val="Tahoma"/>
            <family val="2"/>
          </rPr>
          <t xml:space="preserve">
No MB data on PTS</t>
        </r>
      </text>
    </comment>
    <comment ref="AC219" authorId="2">
      <text>
        <r>
          <rPr>
            <b/>
            <sz val="9"/>
            <color indexed="81"/>
            <rFont val="Tahoma"/>
            <family val="2"/>
          </rPr>
          <t>CPDGERALD:</t>
        </r>
        <r>
          <rPr>
            <sz val="9"/>
            <color indexed="81"/>
            <rFont val="Tahoma"/>
            <family val="2"/>
          </rPr>
          <t xml:space="preserve">
No MB data on PTS</t>
        </r>
      </text>
    </comment>
    <comment ref="AF219" authorId="2">
      <text>
        <r>
          <rPr>
            <b/>
            <sz val="9"/>
            <color indexed="81"/>
            <rFont val="Tahoma"/>
            <family val="2"/>
          </rPr>
          <t>CPDGERALD:</t>
        </r>
        <r>
          <rPr>
            <sz val="9"/>
            <color indexed="81"/>
            <rFont val="Tahoma"/>
            <family val="2"/>
          </rPr>
          <t xml:space="preserve">
No MB data on PTS</t>
        </r>
      </text>
    </comment>
    <comment ref="AI219" authorId="2">
      <text>
        <r>
          <rPr>
            <b/>
            <sz val="9"/>
            <color indexed="81"/>
            <rFont val="Tahoma"/>
            <family val="2"/>
          </rPr>
          <t>CPDGERALD:</t>
        </r>
        <r>
          <rPr>
            <sz val="9"/>
            <color indexed="81"/>
            <rFont val="Tahoma"/>
            <family val="2"/>
          </rPr>
          <t xml:space="preserve">
No MB data on PTS</t>
        </r>
      </text>
    </comment>
    <comment ref="AO235" authorId="0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the data in ssr is 10</t>
        </r>
      </text>
    </comment>
    <comment ref="AR237" authorId="3">
      <text>
        <r>
          <rPr>
            <b/>
            <sz val="9"/>
            <color indexed="81"/>
            <rFont val="Tahoma"/>
            <family val="2"/>
          </rPr>
          <t>ppa headoffice statistician:</t>
        </r>
        <r>
          <rPr>
            <sz val="9"/>
            <color indexed="81"/>
            <rFont val="Tahoma"/>
            <family val="2"/>
          </rPr>
          <t xml:space="preserve">
22 lang nasa pts pero 24 sa ssr</t>
        </r>
      </text>
    </comment>
  </commentList>
</comments>
</file>

<file path=xl/sharedStrings.xml><?xml version="1.0" encoding="utf-8"?>
<sst xmlns="http://schemas.openxmlformats.org/spreadsheetml/2006/main" count="865" uniqueCount="361">
  <si>
    <t>SHIPPING STATISTICS SUMMARY  BY PMO/PORT</t>
  </si>
  <si>
    <t>Philippine Ports Authority</t>
  </si>
  <si>
    <t>2017</t>
  </si>
  <si>
    <t>SHIPCALLS</t>
  </si>
  <si>
    <t>Port Management Offices</t>
  </si>
  <si>
    <t>1st Quarter</t>
  </si>
  <si>
    <t>2nd Quarter</t>
  </si>
  <si>
    <t>3rd Quarter</t>
  </si>
  <si>
    <t>4th Quarter</t>
  </si>
  <si>
    <t>GRAND TOTAL</t>
  </si>
  <si>
    <t>Total</t>
  </si>
  <si>
    <t>Domestic</t>
  </si>
  <si>
    <t>Foreign</t>
  </si>
  <si>
    <t>Manila/Northern Luzon</t>
  </si>
  <si>
    <t>PMO NCR South</t>
  </si>
  <si>
    <t>BP South Harbor</t>
  </si>
  <si>
    <t>Pier 3</t>
  </si>
  <si>
    <t>Pier 5</t>
  </si>
  <si>
    <t>Pier 9</t>
  </si>
  <si>
    <t>Pier 13</t>
  </si>
  <si>
    <t>Pier 15</t>
  </si>
  <si>
    <t>BP (Anchorage)</t>
  </si>
  <si>
    <t>TMO Pasig</t>
  </si>
  <si>
    <t>Terminal Pasig Bank - Government Coastwise</t>
  </si>
  <si>
    <t>Terminal Pasig Bank - Government Bay &amp; River</t>
  </si>
  <si>
    <t>Private Ports</t>
  </si>
  <si>
    <t>MICT Field Office</t>
  </si>
  <si>
    <t>MICT (Berth)</t>
  </si>
  <si>
    <t>MICT (Anchorage)</t>
  </si>
  <si>
    <t>PMO NCR North</t>
  </si>
  <si>
    <t>BP North Harbor</t>
  </si>
  <si>
    <t>Pier 2 RoRo</t>
  </si>
  <si>
    <t>Pier 2 Non RoRo</t>
  </si>
  <si>
    <t>Pier 4 RoRo</t>
  </si>
  <si>
    <t>Pier 4 Non RoRo</t>
  </si>
  <si>
    <t>Pier 6 Non RoRo</t>
  </si>
  <si>
    <t>Pier 8 Non RoRo</t>
  </si>
  <si>
    <t>Pier 10 RoRo</t>
  </si>
  <si>
    <t>Pier 10 Non RoRo</t>
  </si>
  <si>
    <t>Pier 12 Non RoRo</t>
  </si>
  <si>
    <t>Pier 14 Non RoRo</t>
  </si>
  <si>
    <t xml:space="preserve">Marine Slipway RoRo </t>
  </si>
  <si>
    <t>Marine Slipway Non RoRo</t>
  </si>
  <si>
    <t xml:space="preserve">TMO Vitas </t>
  </si>
  <si>
    <t>TP Vitas (Pier 18)</t>
  </si>
  <si>
    <t>TP Vitas (Pier 18) - Anchorage</t>
  </si>
  <si>
    <t>PMO Northern Luzon</t>
  </si>
  <si>
    <t>TMO Batanes</t>
  </si>
  <si>
    <t>TP Batanes</t>
  </si>
  <si>
    <t>TP Batanes (Anchorage)</t>
  </si>
  <si>
    <t>TMO Cagayan/Isabela/Ilocos</t>
  </si>
  <si>
    <t>TP Aparri (Anchorage)</t>
  </si>
  <si>
    <t>TP Currimao</t>
  </si>
  <si>
    <t>TP Currimao (Anchorage)</t>
  </si>
  <si>
    <t>TMO Pangasinan (TP Sual)</t>
  </si>
  <si>
    <t>TP SUAL</t>
  </si>
  <si>
    <t>TP SUAL (Anchorage)</t>
  </si>
  <si>
    <t>Other Government Ports</t>
  </si>
  <si>
    <t>PMO Bataan/Aurora</t>
  </si>
  <si>
    <t>BP Lamao</t>
  </si>
  <si>
    <t>TMO Capinpin (TP Orion)</t>
  </si>
  <si>
    <t>TMO Casiguran (TP Casiguran)</t>
  </si>
  <si>
    <t>TMO Dingalan (TP Dingalan)</t>
  </si>
  <si>
    <t>Southern Luzon</t>
  </si>
  <si>
    <t>PMO Batangas</t>
  </si>
  <si>
    <t>BP Batangas</t>
  </si>
  <si>
    <t>Batangas RoRo</t>
  </si>
  <si>
    <t>Batangas Non RoRo Phase 1</t>
  </si>
  <si>
    <t>Batangas Non RoRo Phase 2</t>
  </si>
  <si>
    <t>Batangas (Anchorage)</t>
  </si>
  <si>
    <t>TMO Bauan</t>
  </si>
  <si>
    <t>Bauan</t>
  </si>
  <si>
    <t>Bauan (Anchorage)</t>
  </si>
  <si>
    <t>TMO Tablas (ex-Poctoy)</t>
  </si>
  <si>
    <t>Tablas RoRo</t>
  </si>
  <si>
    <t>Tablas Non RoRo</t>
  </si>
  <si>
    <t>TMO Romblon</t>
  </si>
  <si>
    <t>Romblon RoRo</t>
  </si>
  <si>
    <t>Romblon Non RoRo</t>
  </si>
  <si>
    <t>PMO Bicol</t>
  </si>
  <si>
    <t>BP Legazpi</t>
  </si>
  <si>
    <t>BP Legazpi (Anchorage)</t>
  </si>
  <si>
    <t>TMO Bulan</t>
  </si>
  <si>
    <t>TP Bulan Non RoRo</t>
  </si>
  <si>
    <t>TP Bulan RoRo</t>
  </si>
  <si>
    <t>TMO Matnog</t>
  </si>
  <si>
    <t>TP Matnog Non RoRo</t>
  </si>
  <si>
    <t>TP Matnog RoRo</t>
  </si>
  <si>
    <t xml:space="preserve">TMO Camarines </t>
  </si>
  <si>
    <t xml:space="preserve">TP Camarines (Pasacao) </t>
  </si>
  <si>
    <t>TP Camarines (Pasacao) Anchorage</t>
  </si>
  <si>
    <t>TMO Pio Duran</t>
  </si>
  <si>
    <t>TMO Pio Duran Non RoRo</t>
  </si>
  <si>
    <t>TMO Pio Duran RoRo</t>
  </si>
  <si>
    <t>TMO Tabaco</t>
  </si>
  <si>
    <t>TP Tabaco Non RoRo</t>
  </si>
  <si>
    <t>TP Tabaco RoRo</t>
  </si>
  <si>
    <t xml:space="preserve">TMO Catanduanes </t>
  </si>
  <si>
    <t>TP Catanduanes (Virac)</t>
  </si>
  <si>
    <t>TP Catanduanes (Virac) RoRo</t>
  </si>
  <si>
    <t>PMO Palawan</t>
  </si>
  <si>
    <t>BP Puerto Princesa</t>
  </si>
  <si>
    <t>BP Puerto Princesa Non RoRo</t>
  </si>
  <si>
    <t>BP Puerto Princesa RoRo</t>
  </si>
  <si>
    <t>BP Puerto Princesa (Anchorage)</t>
  </si>
  <si>
    <t>TP Brooke's Point</t>
  </si>
  <si>
    <t>TP Coron</t>
  </si>
  <si>
    <t>TP Coron Non RoRo</t>
  </si>
  <si>
    <t>TP Coron RoRo</t>
  </si>
  <si>
    <t>TP Coron (Anchorage)</t>
  </si>
  <si>
    <t>TP Culion</t>
  </si>
  <si>
    <t>TP Cuyo</t>
  </si>
  <si>
    <t>TP Cuyo Non RoRo</t>
  </si>
  <si>
    <t>TP Cuyo RoRo</t>
  </si>
  <si>
    <t>TP El Nido</t>
  </si>
  <si>
    <t>TP El Nido Non RoRo</t>
  </si>
  <si>
    <t>TP El Nido RoRo</t>
  </si>
  <si>
    <t>TP El Nido (Anchorage)</t>
  </si>
  <si>
    <t>PMO Mindoro</t>
  </si>
  <si>
    <t>BP Calapan</t>
  </si>
  <si>
    <t>BP Calapan RoRo</t>
  </si>
  <si>
    <t>BP Calapan Non Roro</t>
  </si>
  <si>
    <t>BP Calapan - Anchorage</t>
  </si>
  <si>
    <t>TMO Lubang/Tilik/Looc</t>
  </si>
  <si>
    <t>TP Tilik RoRo</t>
  </si>
  <si>
    <t>TP Tilik Non RoRo</t>
  </si>
  <si>
    <t>TMO Puerto Galera</t>
  </si>
  <si>
    <t>TP Puerto Galera RoRo</t>
  </si>
  <si>
    <t>TP Puerto Galera Non RoRo</t>
  </si>
  <si>
    <t>TMO Roxas</t>
  </si>
  <si>
    <t>TP Dangay, Roxas RoRo</t>
  </si>
  <si>
    <t>TP Dangay, Roxas Non RoRo</t>
  </si>
  <si>
    <t>TMO San Jose/Abra de Ilog</t>
  </si>
  <si>
    <t>TP Abra de Ilog RoRo</t>
  </si>
  <si>
    <t>TP Abra de Ilog Non RoRo</t>
  </si>
  <si>
    <t>TP San Jose RoRo</t>
  </si>
  <si>
    <t>TP San Jose Non RoRo</t>
  </si>
  <si>
    <t>TP San Jose (Anchorage)</t>
  </si>
  <si>
    <t>PMO Marinduque/Quezon</t>
  </si>
  <si>
    <t>BP Lucena</t>
  </si>
  <si>
    <t>BP Lucena RoRo</t>
  </si>
  <si>
    <t>BP Lucena Non RoRo</t>
  </si>
  <si>
    <t>TMO Balanacan</t>
  </si>
  <si>
    <t>TP Balanacan RoRo</t>
  </si>
  <si>
    <t>TP Balanacan Non RoRo</t>
  </si>
  <si>
    <t>TMO Sta. Cruz (TP Sta. Cruz)</t>
  </si>
  <si>
    <t>PMO Masbate</t>
  </si>
  <si>
    <t>BP Masbate</t>
  </si>
  <si>
    <t>BP Masbate RoRo</t>
  </si>
  <si>
    <t>BP Masbate Non RoRo</t>
  </si>
  <si>
    <t>Visayas</t>
  </si>
  <si>
    <t>PMO Negros Oriental/Siquijor</t>
  </si>
  <si>
    <t>BP Dumaguete</t>
  </si>
  <si>
    <t>BP Dumaguete RoRo</t>
  </si>
  <si>
    <t>BP Dumaguete Non RoRo</t>
  </si>
  <si>
    <t>TMO Larena</t>
  </si>
  <si>
    <t>TP Larena RoRo</t>
  </si>
  <si>
    <t>TP Larena Non RoRo</t>
  </si>
  <si>
    <t>TMO Tandayag (TP Tandayag)</t>
  </si>
  <si>
    <t>TMO Tandayag (TP Tandayag) RoRo</t>
  </si>
  <si>
    <t>PMO Panay/Guimaras</t>
  </si>
  <si>
    <t>BP Iloilo</t>
  </si>
  <si>
    <t>RC-2 (Fort San Pedro)</t>
  </si>
  <si>
    <t>RC-3 (FF Cruz Bay &amp; River)</t>
  </si>
  <si>
    <t>RC-3 (APFC, Lapuz)</t>
  </si>
  <si>
    <t>RC-3 (Montenegro Shipping Lines)</t>
  </si>
  <si>
    <t>RC-3 (Fastcraft and Inter-island)</t>
  </si>
  <si>
    <t>RC-4 (ICPC, Loboc)</t>
  </si>
  <si>
    <t>RC-4 (ICPC, Loboc) (Anchorage)</t>
  </si>
  <si>
    <t>TMO Aklan (TP Dumaguit)</t>
  </si>
  <si>
    <t>TMO Antique (TP San Jose)</t>
  </si>
  <si>
    <t>TMO Capiz</t>
  </si>
  <si>
    <t>TP Culasi RoRo</t>
  </si>
  <si>
    <t>TP Culasi Non RoRo</t>
  </si>
  <si>
    <t>TMO Guimaras</t>
  </si>
  <si>
    <t>TP Jordan RoRo</t>
  </si>
  <si>
    <t>TP Jordan Non RoRo</t>
  </si>
  <si>
    <t>TMO Iloilo</t>
  </si>
  <si>
    <t>TP Dumangas RoRo</t>
  </si>
  <si>
    <t>TP Dumangas Non RoRo</t>
  </si>
  <si>
    <t>TP Estancia Non RoRo</t>
  </si>
  <si>
    <t>TP Estancia RoRo</t>
  </si>
  <si>
    <t>PMO Eastern Leyte/Samar</t>
  </si>
  <si>
    <t>BP Tacloban</t>
  </si>
  <si>
    <t>TMO Borongan (TP Borongan)</t>
  </si>
  <si>
    <t>TMO Calbayog (TP Calbayog)</t>
  </si>
  <si>
    <t>TMO Catbalogan (TP Catbalogan)</t>
  </si>
  <si>
    <t>TMO Guiuan (TP Guiuan)</t>
  </si>
  <si>
    <t>TMO Liloan (TP Liloan )</t>
  </si>
  <si>
    <t>TMO San Isidro (TP San Isidro)</t>
  </si>
  <si>
    <t>TP San Isidro RoRo</t>
  </si>
  <si>
    <t>TP San Isidro (Anchorage)</t>
  </si>
  <si>
    <t>PMO Negros Occidental/Bacolod/Banago/Bredco</t>
  </si>
  <si>
    <t>BP Banago</t>
  </si>
  <si>
    <t>BP Banago RoRo</t>
  </si>
  <si>
    <t>BP Banago Non RoRo</t>
  </si>
  <si>
    <t>TMO Danao</t>
  </si>
  <si>
    <t>TP Danao RoRo</t>
  </si>
  <si>
    <t>TP Danao Non RoRo</t>
  </si>
  <si>
    <t>TMO Hinoba-an (TP Hinoba-an)</t>
  </si>
  <si>
    <t>TMO Pulupandan</t>
  </si>
  <si>
    <t>TP Pulupandan RoRo</t>
  </si>
  <si>
    <t>TP Pulupandan Non RoRo</t>
  </si>
  <si>
    <t>TMO San Carlos</t>
  </si>
  <si>
    <t>TP San Carlos RoRo</t>
  </si>
  <si>
    <t>TP San Carlos Non RoRo</t>
  </si>
  <si>
    <t>TP San Carlos lay up-Government</t>
  </si>
  <si>
    <t>TP San Carlos (Anchorage)</t>
  </si>
  <si>
    <t>PMO Western Leyte/Biliran</t>
  </si>
  <si>
    <t>BP Ormoc</t>
  </si>
  <si>
    <t>BP Ormoc RoRo</t>
  </si>
  <si>
    <t>BP Ormoc Non RoRo</t>
  </si>
  <si>
    <t>BP Ormoc (Anchorage)</t>
  </si>
  <si>
    <t>TMO Baybay</t>
  </si>
  <si>
    <t>TP Baybay RoRo</t>
  </si>
  <si>
    <t>TP Baybay Non RoRo</t>
  </si>
  <si>
    <t>TMO Hilongos</t>
  </si>
  <si>
    <t>TP Hilongos RoRo</t>
  </si>
  <si>
    <t>TP Hilongos Non RoRo</t>
  </si>
  <si>
    <t>TMO Isabel (TP Isabel)</t>
  </si>
  <si>
    <t>TMO Naval/Maripipi</t>
  </si>
  <si>
    <t>TP Naval RoRo</t>
  </si>
  <si>
    <t>TP Naval Non RoRo</t>
  </si>
  <si>
    <t>TMO Maasin/Guadalupe/Limasawa</t>
  </si>
  <si>
    <t>TP Maasin RoRo</t>
  </si>
  <si>
    <t>TP Maasin Non RoRo</t>
  </si>
  <si>
    <t>TMO Palompon/San Isidro</t>
  </si>
  <si>
    <t>TP Palompon RoRo</t>
  </si>
  <si>
    <t>TP Palompon Non RoRo</t>
  </si>
  <si>
    <t>PMO Bohol</t>
  </si>
  <si>
    <t>BP Tagbilaran</t>
  </si>
  <si>
    <t>BP Tagbilaran RoRo</t>
  </si>
  <si>
    <t>BP Tagbilaran Non RoRo</t>
  </si>
  <si>
    <t>BP Tagbilaran (Anchorage)</t>
  </si>
  <si>
    <t>TMO Jagna</t>
  </si>
  <si>
    <t>TP Jagna RoRo</t>
  </si>
  <si>
    <t>TP Jagna Non RoRo</t>
  </si>
  <si>
    <t>TMO Getafe</t>
  </si>
  <si>
    <t>TP Getafe RoRo</t>
  </si>
  <si>
    <t>TP Getafe Non RoRo</t>
  </si>
  <si>
    <t>TMO Loon (TP Loon)</t>
  </si>
  <si>
    <t>TMO Talibon</t>
  </si>
  <si>
    <t>TP Talibon RoRo</t>
  </si>
  <si>
    <t>TP Talibon Non RoRo</t>
  </si>
  <si>
    <t>TMO Tubigon</t>
  </si>
  <si>
    <t>TP Tubigon RoRo</t>
  </si>
  <si>
    <t>TP Tubigon Non RoRo</t>
  </si>
  <si>
    <t>TMO Ubay</t>
  </si>
  <si>
    <t>TP Ubay RoRo</t>
  </si>
  <si>
    <t>TP Ubay Non RoRo</t>
  </si>
  <si>
    <t>Northern Mindanao</t>
  </si>
  <si>
    <t>PMO Misamis Oriental/Cagayan de Oro</t>
  </si>
  <si>
    <t>BP Cagayan de Oro</t>
  </si>
  <si>
    <t>BP Macabalan RoRo</t>
  </si>
  <si>
    <t>BP Macabalan Non RoRo</t>
  </si>
  <si>
    <t>BP Macabalan (Anchorage)</t>
  </si>
  <si>
    <t>TMO Balingoan</t>
  </si>
  <si>
    <t>TP Balingoan RoRo</t>
  </si>
  <si>
    <t>TP Balingoan Non RoRo</t>
  </si>
  <si>
    <t>TMO Camiguin</t>
  </si>
  <si>
    <t>TP Benoni RoRo</t>
  </si>
  <si>
    <t>TP Benoni Non RoRo</t>
  </si>
  <si>
    <t>TMO Opol</t>
  </si>
  <si>
    <t>PMO Lanao del Norte/Iligan</t>
  </si>
  <si>
    <t>BP Iligan</t>
  </si>
  <si>
    <t>BP Iligan RoRo</t>
  </si>
  <si>
    <t>BP Iligan Non RoRo</t>
  </si>
  <si>
    <t>PMO Agusan</t>
  </si>
  <si>
    <t>BP Nasipit</t>
  </si>
  <si>
    <t>BP Nasipit RoRo</t>
  </si>
  <si>
    <t>BP Nasipit Non RoRo</t>
  </si>
  <si>
    <t>BP Nasipit (Anchorage)</t>
  </si>
  <si>
    <t>TMO Butuan (TP Butuan)</t>
  </si>
  <si>
    <t>TMO Masao (TP Masao)</t>
  </si>
  <si>
    <t>PMO Surigao</t>
  </si>
  <si>
    <t>BP Surigao</t>
  </si>
  <si>
    <t>BP Surigao RoRo</t>
  </si>
  <si>
    <t>BP Surigao Non RoRo</t>
  </si>
  <si>
    <t>BP Surigao (Anchorage)</t>
  </si>
  <si>
    <t>TMO Dinagat</t>
  </si>
  <si>
    <t xml:space="preserve">TMO Lipata </t>
  </si>
  <si>
    <t>TP Lipata RoRo</t>
  </si>
  <si>
    <t>TP Lipata NonRoRo</t>
  </si>
  <si>
    <t>TMO Siargao</t>
  </si>
  <si>
    <t>TP Dapa RoRo</t>
  </si>
  <si>
    <t>TP Dapa Non RoRo</t>
  </si>
  <si>
    <t>TP Dapa Municipal</t>
  </si>
  <si>
    <t>TMO Tandag (TP Tandag)</t>
  </si>
  <si>
    <t>PMO Misamis Occidental/Ozamiz</t>
  </si>
  <si>
    <t>BP Ozamiz</t>
  </si>
  <si>
    <t>BP Ozamiz RoRo</t>
  </si>
  <si>
    <t>BP Ozamiz Non RoRo</t>
  </si>
  <si>
    <t>BP Ozamiz (Anchorage)</t>
  </si>
  <si>
    <t>BP Daima</t>
  </si>
  <si>
    <t>TMO Jimenez (TP Jimenez)</t>
  </si>
  <si>
    <t>TP Jimenez</t>
  </si>
  <si>
    <t>TP Jimenez Anchorage</t>
  </si>
  <si>
    <t>TMO Plaridel (TP Plaridel)</t>
  </si>
  <si>
    <t>TMO Plaridel (TP Plaridel) Anchorage</t>
  </si>
  <si>
    <t>Southern Mindanao</t>
  </si>
  <si>
    <t>PMO Davao</t>
  </si>
  <si>
    <t>BP Davao</t>
  </si>
  <si>
    <t>BP Sasa</t>
  </si>
  <si>
    <t>BP Lanang (Anchorage)</t>
  </si>
  <si>
    <t>BP Therma Marine (Maco)- Anchorage</t>
  </si>
  <si>
    <t>BP Panabo (Anchorage)</t>
  </si>
  <si>
    <t>BP Sta. Ana (Anchorage)</t>
  </si>
  <si>
    <t>BP Ilang (Anchorage)</t>
  </si>
  <si>
    <t xml:space="preserve">TMO Mati Wharf </t>
  </si>
  <si>
    <t>TP Mati Wharf</t>
  </si>
  <si>
    <t>TMO Babak/Samal</t>
  </si>
  <si>
    <t>TP Babak (KM 11)</t>
  </si>
  <si>
    <t>PMO SOCSARGEN</t>
  </si>
  <si>
    <t>BP General Santos</t>
  </si>
  <si>
    <t>BP Makar Wharf RoRo</t>
  </si>
  <si>
    <t>BP Makar Wharf Non RoRo</t>
  </si>
  <si>
    <t>PMO Cotabato</t>
  </si>
  <si>
    <t>BP Cotabato</t>
  </si>
  <si>
    <t>TMO Kalamansig (TP Kalamansig)</t>
  </si>
  <si>
    <t>PMO Zamboanga del Norte</t>
  </si>
  <si>
    <t>BP Dapitan</t>
  </si>
  <si>
    <t>BP Dapitan RoRo</t>
  </si>
  <si>
    <t>BP Dapitan Non RoRo</t>
  </si>
  <si>
    <t>TMO Liloy (TP Liloy)</t>
  </si>
  <si>
    <t>TMO Sindangan (TP Sindangan)</t>
  </si>
  <si>
    <t xml:space="preserve">PMO Zamboanga </t>
  </si>
  <si>
    <t>BP Zamboanga</t>
  </si>
  <si>
    <t>BP Zamboanga RoRo</t>
  </si>
  <si>
    <t>BP Zamboanga Non RoRo</t>
  </si>
  <si>
    <t>TMO Isabela (Basilan)</t>
  </si>
  <si>
    <t>TP Basilan RoRo</t>
  </si>
  <si>
    <t>TP Basilan Non RoRo</t>
  </si>
  <si>
    <t>TMO Zamboanga del Sur</t>
  </si>
  <si>
    <t>TP Pagadian</t>
  </si>
  <si>
    <t>TP Margosatubig</t>
  </si>
  <si>
    <t>TMO Zamboanga Sibugay</t>
  </si>
  <si>
    <t>TP Malangas</t>
  </si>
  <si>
    <t>TP Ipil</t>
  </si>
  <si>
    <t>Source: Port Management Offices' Monthly Statistical Report</t>
  </si>
  <si>
    <t>Notes:</t>
  </si>
  <si>
    <t>*Values may not add up to totals due to rounding off.</t>
  </si>
  <si>
    <t>SHIPPING STATISTICS BY PMO/PORT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</si>
  <si>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</si>
  <si>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</si>
  <si>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</si>
  <si>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</si>
  <si>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</si>
  <si>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</si>
  <si>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</si>
  <si>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</si>
  <si>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</si>
  <si>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</si>
  <si>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</si>
  <si>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</si>
  <si>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</si>
  <si>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TP Benoni Non RoRo (Anchorage)</t>
  </si>
  <si>
    <t>TMO Masao (TP Masao) Anchorage</t>
  </si>
  <si>
    <t>TMO Plaridel Anchorage</t>
  </si>
  <si>
    <t>BP General Santos (Makar)</t>
  </si>
  <si>
    <t>**Statistics of TMOs are based only in Terminal Ports under its jurisdiction</t>
  </si>
  <si>
    <t>**TMOs' statistics contains only the Terminal Ports under its jurisdiction. Statistics for Other Government Ports and Private Ports are presented in lump-sum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</si>
</sst>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/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3" fontId="2" fillId="2" borderId="0" xfId="0" quotePrefix="1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3" fontId="4" fillId="2" borderId="5" xfId="0" applyNumberFormat="1" applyFont="1" applyFill="1" applyBorder="1"/>
    <xf numFmtId="3" fontId="2" fillId="2" borderId="6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4" fillId="2" borderId="8" xfId="0" applyNumberFormat="1" applyFont="1" applyFill="1" applyBorder="1"/>
    <xf numFmtId="3" fontId="4" fillId="2" borderId="6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 horizontal="left"/>
    </xf>
    <xf numFmtId="3" fontId="2" fillId="2" borderId="10" xfId="0" applyNumberFormat="1" applyFont="1" applyFill="1" applyBorder="1" applyAlignment="1">
      <alignment horizontal="left"/>
    </xf>
    <xf numFmtId="3" fontId="5" fillId="2" borderId="11" xfId="0" applyNumberFormat="1" applyFont="1" applyFill="1" applyBorder="1" applyAlignment="1">
      <alignment horizontal="left"/>
    </xf>
    <xf numFmtId="3" fontId="4" fillId="2" borderId="12" xfId="0" applyNumberFormat="1" applyFont="1" applyFill="1" applyBorder="1"/>
    <xf numFmtId="3" fontId="5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quotePrefix="1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3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2" fillId="2" borderId="5" xfId="0" applyNumberFormat="1" applyFont="1" applyFill="1" applyBorder="1"/>
    <xf numFmtId="3" fontId="2" fillId="2" borderId="8" xfId="0" applyNumberFormat="1" applyFont="1" applyFill="1" applyBorder="1"/>
    <xf numFmtId="3" fontId="4" fillId="2" borderId="8" xfId="1" applyNumberFormat="1" applyFont="1" applyFill="1" applyBorder="1" applyAlignment="1" applyProtection="1">
      <alignment horizontal="right" vertical="center"/>
    </xf>
    <xf numFmtId="3" fontId="4" fillId="2" borderId="8" xfId="0" applyNumberFormat="1" applyFont="1" applyFill="1" applyBorder="1" applyAlignment="1" applyProtection="1">
      <alignment horizontal="right" vertical="center"/>
      <protection locked="0"/>
    </xf>
    <xf numFmtId="3" fontId="4" fillId="2" borderId="8" xfId="0" applyNumberFormat="1" applyFont="1" applyFill="1" applyBorder="1" applyAlignment="1" applyProtection="1">
      <alignment horizontal="right" vertical="center"/>
    </xf>
    <xf numFmtId="3" fontId="6" fillId="2" borderId="8" xfId="0" applyNumberFormat="1" applyFont="1" applyFill="1" applyBorder="1"/>
    <xf numFmtId="3" fontId="7" fillId="2" borderId="8" xfId="0" applyNumberFormat="1" applyFont="1" applyFill="1" applyBorder="1" applyAlignment="1" applyProtection="1">
      <alignment horizontal="right" vertical="center"/>
    </xf>
    <xf numFmtId="3" fontId="7" fillId="2" borderId="8" xfId="0" applyNumberFormat="1" applyFont="1" applyFill="1" applyBorder="1"/>
    <xf numFmtId="3" fontId="7" fillId="2" borderId="8" xfId="0" applyNumberFormat="1" applyFont="1" applyFill="1" applyBorder="1" applyAlignment="1" applyProtection="1">
      <alignment horizontal="right" vertical="center"/>
      <protection locked="0"/>
    </xf>
    <xf numFmtId="3" fontId="2" fillId="2" borderId="12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maniego/Desktop/2017%20Q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-ship"/>
      <sheetName val="sum-cargo"/>
      <sheetName val="sum-pass"/>
      <sheetName val="sum-teu"/>
      <sheetName val="sum-roro"/>
      <sheetName val="shipcalls"/>
      <sheetName val="cargo"/>
      <sheetName val="passengers"/>
      <sheetName val="teu"/>
      <sheetName val="rrt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M9">
            <v>5369</v>
          </cell>
          <cell r="N9">
            <v>3996</v>
          </cell>
          <cell r="O9">
            <v>1373</v>
          </cell>
          <cell r="Y9">
            <v>5402</v>
          </cell>
          <cell r="Z9">
            <v>4063</v>
          </cell>
          <cell r="AA9">
            <v>1339</v>
          </cell>
          <cell r="AK9">
            <v>5421</v>
          </cell>
          <cell r="AL9">
            <v>4155</v>
          </cell>
          <cell r="AM9">
            <v>1266</v>
          </cell>
          <cell r="AW9">
            <v>5386</v>
          </cell>
          <cell r="AX9">
            <v>4147</v>
          </cell>
          <cell r="AY9">
            <v>1239</v>
          </cell>
        </row>
        <row r="11">
          <cell r="M11">
            <v>1240</v>
          </cell>
          <cell r="N11">
            <v>747</v>
          </cell>
          <cell r="O11">
            <v>493</v>
          </cell>
          <cell r="Y11">
            <v>1088</v>
          </cell>
          <cell r="Z11">
            <v>629</v>
          </cell>
          <cell r="AA11">
            <v>459</v>
          </cell>
          <cell r="AK11">
            <v>1121</v>
          </cell>
          <cell r="AL11">
            <v>665</v>
          </cell>
          <cell r="AM11">
            <v>456</v>
          </cell>
          <cell r="AW11">
            <v>1201</v>
          </cell>
          <cell r="AX11">
            <v>747</v>
          </cell>
          <cell r="AY11">
            <v>454</v>
          </cell>
        </row>
        <row r="12">
          <cell r="M12">
            <v>493</v>
          </cell>
          <cell r="N12">
            <v>0</v>
          </cell>
          <cell r="O12">
            <v>493</v>
          </cell>
          <cell r="Y12">
            <v>459</v>
          </cell>
          <cell r="Z12">
            <v>0</v>
          </cell>
          <cell r="AA12">
            <v>459</v>
          </cell>
          <cell r="AK12">
            <v>456</v>
          </cell>
          <cell r="AL12">
            <v>0</v>
          </cell>
          <cell r="AM12">
            <v>456</v>
          </cell>
          <cell r="AW12">
            <v>454</v>
          </cell>
          <cell r="AX12">
            <v>0</v>
          </cell>
          <cell r="AY12">
            <v>454</v>
          </cell>
        </row>
        <row r="13">
          <cell r="M13">
            <v>92</v>
          </cell>
          <cell r="N13">
            <v>0</v>
          </cell>
          <cell r="O13">
            <v>92</v>
          </cell>
          <cell r="Y13">
            <v>94</v>
          </cell>
          <cell r="Z13">
            <v>0</v>
          </cell>
          <cell r="AA13">
            <v>94</v>
          </cell>
          <cell r="AK13">
            <v>82</v>
          </cell>
          <cell r="AL13">
            <v>0</v>
          </cell>
          <cell r="AM13">
            <v>82</v>
          </cell>
          <cell r="AW13">
            <v>80</v>
          </cell>
          <cell r="AX13">
            <v>0</v>
          </cell>
          <cell r="AY13">
            <v>80</v>
          </cell>
        </row>
        <row r="14">
          <cell r="M14">
            <v>230</v>
          </cell>
          <cell r="N14">
            <v>0</v>
          </cell>
          <cell r="O14">
            <v>230</v>
          </cell>
          <cell r="Y14">
            <v>228</v>
          </cell>
          <cell r="Z14">
            <v>0</v>
          </cell>
          <cell r="AA14">
            <v>228</v>
          </cell>
          <cell r="AK14">
            <v>241</v>
          </cell>
          <cell r="AL14">
            <v>0</v>
          </cell>
          <cell r="AM14">
            <v>241</v>
          </cell>
          <cell r="AW14">
            <v>213</v>
          </cell>
          <cell r="AX14">
            <v>0</v>
          </cell>
          <cell r="AY14">
            <v>213</v>
          </cell>
        </row>
        <row r="15">
          <cell r="M15">
            <v>0</v>
          </cell>
          <cell r="N15">
            <v>0</v>
          </cell>
          <cell r="O15">
            <v>0</v>
          </cell>
          <cell r="Y15">
            <v>0</v>
          </cell>
          <cell r="Z15">
            <v>0</v>
          </cell>
          <cell r="AA15">
            <v>0</v>
          </cell>
          <cell r="AK15">
            <v>0</v>
          </cell>
          <cell r="AL15">
            <v>0</v>
          </cell>
          <cell r="AM15">
            <v>0</v>
          </cell>
          <cell r="AW15">
            <v>0</v>
          </cell>
          <cell r="AX15">
            <v>0</v>
          </cell>
          <cell r="AY15">
            <v>0</v>
          </cell>
        </row>
        <row r="16">
          <cell r="M16">
            <v>1</v>
          </cell>
          <cell r="N16">
            <v>0</v>
          </cell>
          <cell r="O16">
            <v>1</v>
          </cell>
          <cell r="Y16">
            <v>0</v>
          </cell>
          <cell r="Z16">
            <v>0</v>
          </cell>
          <cell r="AA16">
            <v>0</v>
          </cell>
          <cell r="AK16">
            <v>0</v>
          </cell>
          <cell r="AL16">
            <v>0</v>
          </cell>
          <cell r="AM16">
            <v>0</v>
          </cell>
          <cell r="AW16">
            <v>0</v>
          </cell>
          <cell r="AX16">
            <v>0</v>
          </cell>
          <cell r="AY16">
            <v>0</v>
          </cell>
        </row>
        <row r="17">
          <cell r="M17">
            <v>80</v>
          </cell>
          <cell r="N17">
            <v>0</v>
          </cell>
          <cell r="O17">
            <v>80</v>
          </cell>
          <cell r="Y17">
            <v>74</v>
          </cell>
          <cell r="Z17">
            <v>0</v>
          </cell>
          <cell r="AA17">
            <v>74</v>
          </cell>
          <cell r="AK17">
            <v>57</v>
          </cell>
          <cell r="AL17">
            <v>0</v>
          </cell>
          <cell r="AM17">
            <v>57</v>
          </cell>
          <cell r="AW17">
            <v>87</v>
          </cell>
          <cell r="AX17">
            <v>0</v>
          </cell>
          <cell r="AY17">
            <v>87</v>
          </cell>
        </row>
        <row r="18">
          <cell r="M18">
            <v>90</v>
          </cell>
          <cell r="N18">
            <v>0</v>
          </cell>
          <cell r="O18">
            <v>90</v>
          </cell>
          <cell r="Y18">
            <v>63</v>
          </cell>
          <cell r="Z18">
            <v>0</v>
          </cell>
          <cell r="AA18">
            <v>63</v>
          </cell>
          <cell r="AK18">
            <v>76</v>
          </cell>
          <cell r="AL18">
            <v>0</v>
          </cell>
          <cell r="AM18">
            <v>76</v>
          </cell>
          <cell r="AW18">
            <v>74</v>
          </cell>
          <cell r="AX18">
            <v>0</v>
          </cell>
          <cell r="AY18">
            <v>74</v>
          </cell>
        </row>
        <row r="19">
          <cell r="M19">
            <v>457</v>
          </cell>
          <cell r="N19">
            <v>457</v>
          </cell>
          <cell r="O19">
            <v>0</v>
          </cell>
          <cell r="Y19">
            <v>349</v>
          </cell>
          <cell r="Z19">
            <v>349</v>
          </cell>
          <cell r="AA19">
            <v>0</v>
          </cell>
          <cell r="AK19">
            <v>350</v>
          </cell>
          <cell r="AL19">
            <v>350</v>
          </cell>
          <cell r="AM19">
            <v>0</v>
          </cell>
          <cell r="AW19">
            <v>415</v>
          </cell>
          <cell r="AX19">
            <v>415</v>
          </cell>
          <cell r="AY19">
            <v>0</v>
          </cell>
        </row>
        <row r="20">
          <cell r="M20">
            <v>183</v>
          </cell>
          <cell r="N20">
            <v>183</v>
          </cell>
          <cell r="O20">
            <v>0</v>
          </cell>
          <cell r="Y20">
            <v>147</v>
          </cell>
          <cell r="Z20">
            <v>147</v>
          </cell>
          <cell r="AA20">
            <v>0</v>
          </cell>
          <cell r="AK20">
            <v>170</v>
          </cell>
          <cell r="AL20">
            <v>170</v>
          </cell>
          <cell r="AM20">
            <v>0</v>
          </cell>
          <cell r="AW20">
            <v>163</v>
          </cell>
          <cell r="AX20">
            <v>163</v>
          </cell>
          <cell r="AY20">
            <v>0</v>
          </cell>
        </row>
        <row r="21">
          <cell r="M21">
            <v>274</v>
          </cell>
          <cell r="N21">
            <v>274</v>
          </cell>
          <cell r="O21">
            <v>0</v>
          </cell>
          <cell r="Y21">
            <v>202</v>
          </cell>
          <cell r="Z21">
            <v>202</v>
          </cell>
          <cell r="AA21">
            <v>0</v>
          </cell>
          <cell r="AK21">
            <v>180</v>
          </cell>
          <cell r="AL21">
            <v>180</v>
          </cell>
          <cell r="AM21">
            <v>0</v>
          </cell>
          <cell r="AW21">
            <v>252</v>
          </cell>
          <cell r="AX21">
            <v>252</v>
          </cell>
          <cell r="AY21">
            <v>0</v>
          </cell>
        </row>
        <row r="22">
          <cell r="M22">
            <v>290</v>
          </cell>
          <cell r="N22">
            <v>290</v>
          </cell>
          <cell r="O22">
            <v>0</v>
          </cell>
          <cell r="Y22">
            <v>280</v>
          </cell>
          <cell r="Z22">
            <v>280</v>
          </cell>
          <cell r="AA22">
            <v>0</v>
          </cell>
          <cell r="AK22">
            <v>315</v>
          </cell>
          <cell r="AL22">
            <v>315</v>
          </cell>
          <cell r="AM22">
            <v>0</v>
          </cell>
          <cell r="AW22">
            <v>332</v>
          </cell>
          <cell r="AX22">
            <v>332</v>
          </cell>
          <cell r="AY22">
            <v>0</v>
          </cell>
        </row>
        <row r="24">
          <cell r="M24">
            <v>495</v>
          </cell>
          <cell r="N24">
            <v>0</v>
          </cell>
          <cell r="O24">
            <v>495</v>
          </cell>
          <cell r="Y24">
            <v>497</v>
          </cell>
          <cell r="Z24">
            <v>0</v>
          </cell>
          <cell r="AA24">
            <v>497</v>
          </cell>
          <cell r="AK24">
            <v>493</v>
          </cell>
          <cell r="AL24">
            <v>0</v>
          </cell>
          <cell r="AM24">
            <v>493</v>
          </cell>
          <cell r="AW24">
            <v>449</v>
          </cell>
          <cell r="AX24">
            <v>0</v>
          </cell>
          <cell r="AY24">
            <v>449</v>
          </cell>
        </row>
        <row r="25">
          <cell r="M25">
            <v>478</v>
          </cell>
          <cell r="N25">
            <v>0</v>
          </cell>
          <cell r="O25">
            <v>478</v>
          </cell>
          <cell r="Y25">
            <v>481</v>
          </cell>
          <cell r="Z25">
            <v>0</v>
          </cell>
          <cell r="AA25">
            <v>481</v>
          </cell>
          <cell r="AK25">
            <v>478</v>
          </cell>
          <cell r="AL25">
            <v>0</v>
          </cell>
          <cell r="AM25">
            <v>478</v>
          </cell>
          <cell r="AW25">
            <v>431</v>
          </cell>
          <cell r="AX25">
            <v>0</v>
          </cell>
          <cell r="AY25">
            <v>431</v>
          </cell>
        </row>
        <row r="26">
          <cell r="M26">
            <v>17</v>
          </cell>
          <cell r="N26">
            <v>0</v>
          </cell>
          <cell r="O26">
            <v>17</v>
          </cell>
          <cell r="Y26">
            <v>16</v>
          </cell>
          <cell r="Z26">
            <v>0</v>
          </cell>
          <cell r="AA26">
            <v>16</v>
          </cell>
          <cell r="AK26">
            <v>15</v>
          </cell>
          <cell r="AL26">
            <v>0</v>
          </cell>
          <cell r="AM26">
            <v>15</v>
          </cell>
          <cell r="AW26">
            <v>18</v>
          </cell>
          <cell r="AX26">
            <v>0</v>
          </cell>
          <cell r="AY26">
            <v>18</v>
          </cell>
        </row>
        <row r="28">
          <cell r="M28">
            <v>1802</v>
          </cell>
          <cell r="N28">
            <v>1675</v>
          </cell>
          <cell r="O28">
            <v>127</v>
          </cell>
          <cell r="Y28">
            <v>1909</v>
          </cell>
          <cell r="Z28">
            <v>1807</v>
          </cell>
          <cell r="AA28">
            <v>102</v>
          </cell>
          <cell r="AK28">
            <v>1973</v>
          </cell>
          <cell r="AL28">
            <v>1875</v>
          </cell>
          <cell r="AM28">
            <v>98</v>
          </cell>
          <cell r="AW28">
            <v>1904</v>
          </cell>
          <cell r="AX28">
            <v>1804</v>
          </cell>
          <cell r="AY28">
            <v>100</v>
          </cell>
        </row>
        <row r="29">
          <cell r="M29">
            <v>980</v>
          </cell>
          <cell r="N29">
            <v>980</v>
          </cell>
          <cell r="O29">
            <v>0</v>
          </cell>
          <cell r="Y29">
            <v>1126</v>
          </cell>
          <cell r="Z29">
            <v>1126</v>
          </cell>
          <cell r="AA29">
            <v>0</v>
          </cell>
          <cell r="AK29">
            <v>1198</v>
          </cell>
          <cell r="AL29">
            <v>1198</v>
          </cell>
          <cell r="AM29">
            <v>0</v>
          </cell>
          <cell r="AW29">
            <v>1152</v>
          </cell>
          <cell r="AX29">
            <v>1152</v>
          </cell>
          <cell r="AY29">
            <v>0</v>
          </cell>
        </row>
        <row r="30">
          <cell r="M30">
            <v>31</v>
          </cell>
          <cell r="N30">
            <v>31</v>
          </cell>
          <cell r="O30">
            <v>0</v>
          </cell>
          <cell r="Y30">
            <v>50</v>
          </cell>
          <cell r="Z30">
            <v>50</v>
          </cell>
          <cell r="AA30">
            <v>0</v>
          </cell>
          <cell r="AK30">
            <v>54</v>
          </cell>
          <cell r="AL30">
            <v>54</v>
          </cell>
          <cell r="AM30">
            <v>0</v>
          </cell>
          <cell r="AW30">
            <v>48</v>
          </cell>
          <cell r="AX30">
            <v>48</v>
          </cell>
          <cell r="AY30">
            <v>0</v>
          </cell>
        </row>
        <row r="31">
          <cell r="M31">
            <v>33</v>
          </cell>
          <cell r="N31">
            <v>33</v>
          </cell>
          <cell r="O31">
            <v>0</v>
          </cell>
          <cell r="Y31">
            <v>51</v>
          </cell>
          <cell r="Z31">
            <v>51</v>
          </cell>
          <cell r="AA31">
            <v>0</v>
          </cell>
          <cell r="AK31">
            <v>56</v>
          </cell>
          <cell r="AL31">
            <v>56</v>
          </cell>
          <cell r="AM31">
            <v>0</v>
          </cell>
          <cell r="AW31">
            <v>45</v>
          </cell>
          <cell r="AX31">
            <v>45</v>
          </cell>
          <cell r="AY31">
            <v>0</v>
          </cell>
        </row>
        <row r="32">
          <cell r="M32">
            <v>134</v>
          </cell>
          <cell r="N32">
            <v>134</v>
          </cell>
          <cell r="O32">
            <v>0</v>
          </cell>
          <cell r="Y32">
            <v>120</v>
          </cell>
          <cell r="Z32">
            <v>120</v>
          </cell>
          <cell r="AA32">
            <v>0</v>
          </cell>
          <cell r="AK32">
            <v>99</v>
          </cell>
          <cell r="AL32">
            <v>99</v>
          </cell>
          <cell r="AM32">
            <v>0</v>
          </cell>
          <cell r="AW32">
            <v>101</v>
          </cell>
          <cell r="AX32">
            <v>101</v>
          </cell>
          <cell r="AY32">
            <v>0</v>
          </cell>
        </row>
        <row r="33">
          <cell r="M33">
            <v>47</v>
          </cell>
          <cell r="N33">
            <v>47</v>
          </cell>
          <cell r="O33">
            <v>0</v>
          </cell>
          <cell r="Y33">
            <v>16</v>
          </cell>
          <cell r="Z33">
            <v>16</v>
          </cell>
          <cell r="AA33">
            <v>0</v>
          </cell>
          <cell r="AK33">
            <v>23</v>
          </cell>
          <cell r="AL33">
            <v>23</v>
          </cell>
          <cell r="AM33">
            <v>0</v>
          </cell>
          <cell r="AW33">
            <v>32</v>
          </cell>
          <cell r="AX33">
            <v>32</v>
          </cell>
          <cell r="AY33">
            <v>0</v>
          </cell>
        </row>
        <row r="34">
          <cell r="M34">
            <v>86</v>
          </cell>
          <cell r="N34">
            <v>86</v>
          </cell>
          <cell r="O34">
            <v>0</v>
          </cell>
          <cell r="Y34">
            <v>123</v>
          </cell>
          <cell r="Z34">
            <v>123</v>
          </cell>
          <cell r="AA34">
            <v>0</v>
          </cell>
          <cell r="AK34">
            <v>121</v>
          </cell>
          <cell r="AL34">
            <v>121</v>
          </cell>
          <cell r="AM34">
            <v>0</v>
          </cell>
          <cell r="AW34">
            <v>98</v>
          </cell>
          <cell r="AX34">
            <v>98</v>
          </cell>
          <cell r="AY34">
            <v>0</v>
          </cell>
        </row>
        <row r="35">
          <cell r="M35">
            <v>121</v>
          </cell>
          <cell r="N35">
            <v>121</v>
          </cell>
          <cell r="O35">
            <v>0</v>
          </cell>
          <cell r="Y35">
            <v>137</v>
          </cell>
          <cell r="Z35">
            <v>137</v>
          </cell>
          <cell r="AA35">
            <v>0</v>
          </cell>
          <cell r="AK35">
            <v>149</v>
          </cell>
          <cell r="AL35">
            <v>149</v>
          </cell>
          <cell r="AM35">
            <v>0</v>
          </cell>
          <cell r="AW35">
            <v>133</v>
          </cell>
          <cell r="AX35">
            <v>133</v>
          </cell>
          <cell r="AY35">
            <v>0</v>
          </cell>
        </row>
        <row r="36">
          <cell r="M36">
            <v>20</v>
          </cell>
          <cell r="N36">
            <v>20</v>
          </cell>
          <cell r="O36">
            <v>0</v>
          </cell>
          <cell r="Y36">
            <v>42</v>
          </cell>
          <cell r="Z36">
            <v>42</v>
          </cell>
          <cell r="AA36">
            <v>0</v>
          </cell>
          <cell r="AK36">
            <v>49</v>
          </cell>
          <cell r="AL36">
            <v>49</v>
          </cell>
          <cell r="AM36">
            <v>0</v>
          </cell>
          <cell r="AW36">
            <v>52</v>
          </cell>
          <cell r="AX36">
            <v>52</v>
          </cell>
          <cell r="AY36">
            <v>0</v>
          </cell>
        </row>
        <row r="37">
          <cell r="M37">
            <v>112</v>
          </cell>
          <cell r="N37">
            <v>112</v>
          </cell>
          <cell r="O37">
            <v>0</v>
          </cell>
          <cell r="Y37">
            <v>140</v>
          </cell>
          <cell r="Z37">
            <v>140</v>
          </cell>
          <cell r="AA37">
            <v>0</v>
          </cell>
          <cell r="AK37">
            <v>117</v>
          </cell>
          <cell r="AL37">
            <v>117</v>
          </cell>
          <cell r="AM37">
            <v>0</v>
          </cell>
          <cell r="AW37">
            <v>96</v>
          </cell>
          <cell r="AX37">
            <v>96</v>
          </cell>
          <cell r="AY37">
            <v>0</v>
          </cell>
        </row>
        <row r="38">
          <cell r="M38">
            <v>102</v>
          </cell>
          <cell r="N38">
            <v>102</v>
          </cell>
          <cell r="O38">
            <v>0</v>
          </cell>
          <cell r="Y38">
            <v>107</v>
          </cell>
          <cell r="Z38">
            <v>107</v>
          </cell>
          <cell r="AA38">
            <v>0</v>
          </cell>
          <cell r="AK38">
            <v>124</v>
          </cell>
          <cell r="AL38">
            <v>124</v>
          </cell>
          <cell r="AM38">
            <v>0</v>
          </cell>
          <cell r="AW38">
            <v>93</v>
          </cell>
          <cell r="AX38">
            <v>93</v>
          </cell>
          <cell r="AY38">
            <v>0</v>
          </cell>
        </row>
        <row r="39">
          <cell r="M39">
            <v>3</v>
          </cell>
          <cell r="N39">
            <v>3</v>
          </cell>
          <cell r="O39">
            <v>0</v>
          </cell>
          <cell r="Y39">
            <v>30</v>
          </cell>
          <cell r="Z39">
            <v>30</v>
          </cell>
          <cell r="AA39">
            <v>0</v>
          </cell>
          <cell r="AK39">
            <v>42</v>
          </cell>
          <cell r="AL39">
            <v>42</v>
          </cell>
          <cell r="AM39">
            <v>0</v>
          </cell>
          <cell r="AW39">
            <v>38</v>
          </cell>
          <cell r="AX39">
            <v>38</v>
          </cell>
          <cell r="AY39">
            <v>0</v>
          </cell>
        </row>
        <row r="40">
          <cell r="M40">
            <v>39</v>
          </cell>
          <cell r="N40">
            <v>39</v>
          </cell>
          <cell r="O40">
            <v>0</v>
          </cell>
          <cell r="Y40">
            <v>37</v>
          </cell>
          <cell r="Z40">
            <v>37</v>
          </cell>
          <cell r="AA40">
            <v>0</v>
          </cell>
          <cell r="AK40">
            <v>38</v>
          </cell>
          <cell r="AL40">
            <v>38</v>
          </cell>
          <cell r="AM40">
            <v>0</v>
          </cell>
          <cell r="AW40">
            <v>44</v>
          </cell>
          <cell r="AX40">
            <v>44</v>
          </cell>
          <cell r="AY40">
            <v>0</v>
          </cell>
        </row>
        <row r="41">
          <cell r="M41">
            <v>252</v>
          </cell>
          <cell r="N41">
            <v>252</v>
          </cell>
          <cell r="O41">
            <v>0</v>
          </cell>
          <cell r="Y41">
            <v>273</v>
          </cell>
          <cell r="Z41">
            <v>273</v>
          </cell>
          <cell r="AA41">
            <v>0</v>
          </cell>
          <cell r="AK41">
            <v>326</v>
          </cell>
          <cell r="AL41">
            <v>326</v>
          </cell>
          <cell r="AM41">
            <v>0</v>
          </cell>
          <cell r="AW41">
            <v>372</v>
          </cell>
          <cell r="AX41">
            <v>372</v>
          </cell>
          <cell r="AY41">
            <v>0</v>
          </cell>
        </row>
        <row r="42">
          <cell r="M42">
            <v>126</v>
          </cell>
          <cell r="N42">
            <v>126</v>
          </cell>
          <cell r="O42">
            <v>0</v>
          </cell>
          <cell r="Y42">
            <v>134</v>
          </cell>
          <cell r="Z42">
            <v>134</v>
          </cell>
          <cell r="AA42">
            <v>0</v>
          </cell>
          <cell r="AK42">
            <v>135</v>
          </cell>
          <cell r="AL42">
            <v>135</v>
          </cell>
          <cell r="AM42">
            <v>0</v>
          </cell>
          <cell r="AW42">
            <v>130</v>
          </cell>
          <cell r="AX42">
            <v>126</v>
          </cell>
          <cell r="AY42">
            <v>4</v>
          </cell>
        </row>
        <row r="43">
          <cell r="M43">
            <v>126</v>
          </cell>
          <cell r="N43">
            <v>126</v>
          </cell>
          <cell r="O43">
            <v>0</v>
          </cell>
          <cell r="Y43">
            <v>134</v>
          </cell>
          <cell r="Z43">
            <v>134</v>
          </cell>
          <cell r="AA43">
            <v>0</v>
          </cell>
          <cell r="AK43">
            <v>135</v>
          </cell>
          <cell r="AL43">
            <v>135</v>
          </cell>
          <cell r="AM43">
            <v>0</v>
          </cell>
          <cell r="AW43">
            <v>126</v>
          </cell>
          <cell r="AX43">
            <v>126</v>
          </cell>
          <cell r="AY43">
            <v>0</v>
          </cell>
        </row>
        <row r="44">
          <cell r="M44">
            <v>0</v>
          </cell>
          <cell r="N44">
            <v>0</v>
          </cell>
          <cell r="O44">
            <v>0</v>
          </cell>
          <cell r="Y44">
            <v>0</v>
          </cell>
          <cell r="Z44">
            <v>0</v>
          </cell>
          <cell r="AA44">
            <v>0</v>
          </cell>
          <cell r="AK44">
            <v>0</v>
          </cell>
          <cell r="AL44">
            <v>0</v>
          </cell>
          <cell r="AM44">
            <v>0</v>
          </cell>
          <cell r="AW44">
            <v>4</v>
          </cell>
          <cell r="AX44">
            <v>0</v>
          </cell>
          <cell r="AY44">
            <v>4</v>
          </cell>
        </row>
        <row r="45">
          <cell r="M45">
            <v>696</v>
          </cell>
          <cell r="N45">
            <v>569</v>
          </cell>
          <cell r="O45">
            <v>127</v>
          </cell>
          <cell r="Y45">
            <v>649</v>
          </cell>
          <cell r="Z45">
            <v>547</v>
          </cell>
          <cell r="AA45">
            <v>102</v>
          </cell>
          <cell r="AK45">
            <v>640</v>
          </cell>
          <cell r="AL45">
            <v>542</v>
          </cell>
          <cell r="AM45">
            <v>98</v>
          </cell>
          <cell r="AW45">
            <v>622</v>
          </cell>
          <cell r="AX45">
            <v>526</v>
          </cell>
          <cell r="AY45">
            <v>96</v>
          </cell>
        </row>
        <row r="47">
          <cell r="M47">
            <v>215</v>
          </cell>
          <cell r="N47">
            <v>130</v>
          </cell>
          <cell r="O47">
            <v>85</v>
          </cell>
          <cell r="Y47">
            <v>233</v>
          </cell>
          <cell r="Z47">
            <v>131</v>
          </cell>
          <cell r="AA47">
            <v>102</v>
          </cell>
          <cell r="AK47">
            <v>150</v>
          </cell>
          <cell r="AL47">
            <v>101</v>
          </cell>
          <cell r="AM47">
            <v>49</v>
          </cell>
          <cell r="AW47">
            <v>167</v>
          </cell>
          <cell r="AX47">
            <v>101</v>
          </cell>
          <cell r="AY47">
            <v>66</v>
          </cell>
        </row>
        <row r="48">
          <cell r="M48">
            <v>25</v>
          </cell>
          <cell r="N48">
            <v>23</v>
          </cell>
          <cell r="O48">
            <v>2</v>
          </cell>
          <cell r="Y48">
            <v>36</v>
          </cell>
          <cell r="Z48">
            <v>35</v>
          </cell>
          <cell r="AA48">
            <v>1</v>
          </cell>
          <cell r="AK48">
            <v>29</v>
          </cell>
          <cell r="AL48">
            <v>29</v>
          </cell>
          <cell r="AM48">
            <v>0</v>
          </cell>
          <cell r="AW48">
            <v>24</v>
          </cell>
          <cell r="AX48">
            <v>24</v>
          </cell>
          <cell r="AY48">
            <v>0</v>
          </cell>
        </row>
        <row r="49">
          <cell r="M49">
            <v>24</v>
          </cell>
          <cell r="N49">
            <v>23</v>
          </cell>
          <cell r="O49">
            <v>1</v>
          </cell>
          <cell r="Y49">
            <v>35</v>
          </cell>
          <cell r="Z49">
            <v>35</v>
          </cell>
          <cell r="AA49">
            <v>0</v>
          </cell>
          <cell r="AK49">
            <v>29</v>
          </cell>
          <cell r="AL49">
            <v>29</v>
          </cell>
          <cell r="AM49">
            <v>0</v>
          </cell>
          <cell r="AW49">
            <v>24</v>
          </cell>
          <cell r="AX49">
            <v>24</v>
          </cell>
          <cell r="AY49">
            <v>0</v>
          </cell>
        </row>
        <row r="50">
          <cell r="M50">
            <v>1</v>
          </cell>
          <cell r="N50">
            <v>0</v>
          </cell>
          <cell r="O50">
            <v>1</v>
          </cell>
          <cell r="Y50">
            <v>1</v>
          </cell>
          <cell r="Z50">
            <v>0</v>
          </cell>
          <cell r="AA50">
            <v>1</v>
          </cell>
          <cell r="AK50">
            <v>0</v>
          </cell>
          <cell r="AL50">
            <v>0</v>
          </cell>
          <cell r="AM50">
            <v>0</v>
          </cell>
          <cell r="AW50">
            <v>0</v>
          </cell>
          <cell r="AX50">
            <v>0</v>
          </cell>
          <cell r="AY50">
            <v>0</v>
          </cell>
        </row>
        <row r="51">
          <cell r="M51">
            <v>8</v>
          </cell>
          <cell r="N51">
            <v>0</v>
          </cell>
          <cell r="O51">
            <v>8</v>
          </cell>
          <cell r="Y51">
            <v>18</v>
          </cell>
          <cell r="Z51">
            <v>3</v>
          </cell>
          <cell r="AA51">
            <v>15</v>
          </cell>
          <cell r="AK51">
            <v>2</v>
          </cell>
          <cell r="AL51">
            <v>0</v>
          </cell>
          <cell r="AM51">
            <v>2</v>
          </cell>
          <cell r="AW51">
            <v>1</v>
          </cell>
          <cell r="AX51">
            <v>1</v>
          </cell>
          <cell r="AY51">
            <v>0</v>
          </cell>
        </row>
        <row r="52">
          <cell r="M52">
            <v>0</v>
          </cell>
          <cell r="N52">
            <v>0</v>
          </cell>
          <cell r="O52">
            <v>0</v>
          </cell>
          <cell r="Y52">
            <v>0</v>
          </cell>
          <cell r="Z52">
            <v>0</v>
          </cell>
          <cell r="AA52">
            <v>0</v>
          </cell>
          <cell r="AK52">
            <v>0</v>
          </cell>
          <cell r="AL52">
            <v>0</v>
          </cell>
          <cell r="AM52">
            <v>0</v>
          </cell>
          <cell r="AW52">
            <v>0</v>
          </cell>
          <cell r="AX52">
            <v>0</v>
          </cell>
          <cell r="AY52">
            <v>0</v>
          </cell>
        </row>
        <row r="53">
          <cell r="M53">
            <v>4</v>
          </cell>
          <cell r="N53">
            <v>0</v>
          </cell>
          <cell r="O53">
            <v>4</v>
          </cell>
          <cell r="Y53">
            <v>4</v>
          </cell>
          <cell r="Z53">
            <v>3</v>
          </cell>
          <cell r="AA53">
            <v>1</v>
          </cell>
          <cell r="AK53">
            <v>0</v>
          </cell>
          <cell r="AL53">
            <v>0</v>
          </cell>
          <cell r="AM53">
            <v>0</v>
          </cell>
          <cell r="AW53">
            <v>1</v>
          </cell>
          <cell r="AX53">
            <v>1</v>
          </cell>
          <cell r="AY53">
            <v>0</v>
          </cell>
        </row>
        <row r="54">
          <cell r="M54">
            <v>4</v>
          </cell>
          <cell r="N54">
            <v>0</v>
          </cell>
          <cell r="O54">
            <v>4</v>
          </cell>
          <cell r="Y54">
            <v>14</v>
          </cell>
          <cell r="Z54">
            <v>0</v>
          </cell>
          <cell r="AA54">
            <v>14</v>
          </cell>
          <cell r="AK54">
            <v>2</v>
          </cell>
          <cell r="AL54">
            <v>0</v>
          </cell>
          <cell r="AM54">
            <v>2</v>
          </cell>
          <cell r="AW54">
            <v>0</v>
          </cell>
          <cell r="AX54">
            <v>0</v>
          </cell>
          <cell r="AY54">
            <v>0</v>
          </cell>
        </row>
        <row r="55">
          <cell r="M55">
            <v>3</v>
          </cell>
          <cell r="N55">
            <v>3</v>
          </cell>
          <cell r="O55">
            <v>0</v>
          </cell>
          <cell r="Y55">
            <v>0</v>
          </cell>
          <cell r="Z55">
            <v>0</v>
          </cell>
          <cell r="AA55">
            <v>0</v>
          </cell>
          <cell r="AK55">
            <v>0</v>
          </cell>
          <cell r="AL55">
            <v>0</v>
          </cell>
          <cell r="AM55">
            <v>0</v>
          </cell>
          <cell r="AW55">
            <v>3</v>
          </cell>
          <cell r="AX55">
            <v>0</v>
          </cell>
          <cell r="AY55">
            <v>3</v>
          </cell>
        </row>
        <row r="56">
          <cell r="M56">
            <v>0</v>
          </cell>
          <cell r="N56">
            <v>0</v>
          </cell>
          <cell r="O56">
            <v>0</v>
          </cell>
          <cell r="Y56">
            <v>0</v>
          </cell>
          <cell r="Z56">
            <v>0</v>
          </cell>
          <cell r="AA56">
            <v>0</v>
          </cell>
          <cell r="AK56">
            <v>0</v>
          </cell>
          <cell r="AL56">
            <v>0</v>
          </cell>
          <cell r="AM56">
            <v>0</v>
          </cell>
          <cell r="AW56">
            <v>0</v>
          </cell>
          <cell r="AX56">
            <v>0</v>
          </cell>
          <cell r="AY56">
            <v>0</v>
          </cell>
        </row>
        <row r="57">
          <cell r="M57">
            <v>3</v>
          </cell>
          <cell r="N57">
            <v>3</v>
          </cell>
          <cell r="O57">
            <v>0</v>
          </cell>
          <cell r="Y57">
            <v>0</v>
          </cell>
          <cell r="Z57">
            <v>0</v>
          </cell>
          <cell r="AA57">
            <v>0</v>
          </cell>
          <cell r="AK57">
            <v>0</v>
          </cell>
          <cell r="AL57">
            <v>0</v>
          </cell>
          <cell r="AM57">
            <v>0</v>
          </cell>
          <cell r="AW57">
            <v>3</v>
          </cell>
          <cell r="AX57">
            <v>0</v>
          </cell>
          <cell r="AY57">
            <v>3</v>
          </cell>
        </row>
        <row r="58">
          <cell r="M58">
            <v>40</v>
          </cell>
          <cell r="N58">
            <v>27</v>
          </cell>
          <cell r="O58">
            <v>13</v>
          </cell>
          <cell r="Y58">
            <v>28</v>
          </cell>
          <cell r="Z58">
            <v>18</v>
          </cell>
          <cell r="AA58">
            <v>10</v>
          </cell>
          <cell r="AK58">
            <v>18</v>
          </cell>
          <cell r="AL58">
            <v>16</v>
          </cell>
          <cell r="AM58">
            <v>2</v>
          </cell>
          <cell r="AW58">
            <v>20</v>
          </cell>
          <cell r="AX58">
            <v>13</v>
          </cell>
          <cell r="AY58">
            <v>7</v>
          </cell>
        </row>
        <row r="59">
          <cell r="M59">
            <v>139</v>
          </cell>
          <cell r="N59">
            <v>77</v>
          </cell>
          <cell r="O59">
            <v>62</v>
          </cell>
          <cell r="Y59">
            <v>151</v>
          </cell>
          <cell r="Z59">
            <v>75</v>
          </cell>
          <cell r="AA59">
            <v>76</v>
          </cell>
          <cell r="AK59">
            <v>101</v>
          </cell>
          <cell r="AL59">
            <v>56</v>
          </cell>
          <cell r="AM59">
            <v>45</v>
          </cell>
          <cell r="AW59">
            <v>119</v>
          </cell>
          <cell r="AX59">
            <v>63</v>
          </cell>
          <cell r="AY59">
            <v>56</v>
          </cell>
        </row>
        <row r="61">
          <cell r="M61">
            <v>1617</v>
          </cell>
          <cell r="N61">
            <v>1444</v>
          </cell>
          <cell r="O61">
            <v>173</v>
          </cell>
          <cell r="Y61">
            <v>1675</v>
          </cell>
          <cell r="Z61">
            <v>1496</v>
          </cell>
          <cell r="AA61">
            <v>179</v>
          </cell>
          <cell r="AK61">
            <v>1684</v>
          </cell>
          <cell r="AL61">
            <v>1514</v>
          </cell>
          <cell r="AM61">
            <v>170</v>
          </cell>
          <cell r="AW61">
            <v>1665</v>
          </cell>
          <cell r="AX61">
            <v>1495</v>
          </cell>
          <cell r="AY61">
            <v>170</v>
          </cell>
        </row>
        <row r="62">
          <cell r="M62">
            <v>168</v>
          </cell>
          <cell r="N62">
            <v>163</v>
          </cell>
          <cell r="O62">
            <v>5</v>
          </cell>
          <cell r="Y62">
            <v>183</v>
          </cell>
          <cell r="Z62">
            <v>177</v>
          </cell>
          <cell r="AA62">
            <v>6</v>
          </cell>
          <cell r="AK62">
            <v>166</v>
          </cell>
          <cell r="AL62">
            <v>163</v>
          </cell>
          <cell r="AM62">
            <v>3</v>
          </cell>
          <cell r="AW62">
            <v>157</v>
          </cell>
          <cell r="AX62">
            <v>157</v>
          </cell>
          <cell r="AY62">
            <v>0</v>
          </cell>
        </row>
        <row r="63">
          <cell r="M63">
            <v>6</v>
          </cell>
          <cell r="N63">
            <v>6</v>
          </cell>
          <cell r="O63">
            <v>0</v>
          </cell>
          <cell r="Y63">
            <v>10</v>
          </cell>
          <cell r="Z63">
            <v>9</v>
          </cell>
          <cell r="AA63">
            <v>1</v>
          </cell>
          <cell r="AK63">
            <v>6</v>
          </cell>
          <cell r="AL63">
            <v>6</v>
          </cell>
          <cell r="AM63">
            <v>0</v>
          </cell>
          <cell r="AW63">
            <v>69</v>
          </cell>
          <cell r="AX63">
            <v>69</v>
          </cell>
          <cell r="AY63">
            <v>0</v>
          </cell>
        </row>
        <row r="64">
          <cell r="M64">
            <v>0</v>
          </cell>
          <cell r="N64">
            <v>0</v>
          </cell>
          <cell r="O64">
            <v>0</v>
          </cell>
          <cell r="Y64">
            <v>0</v>
          </cell>
          <cell r="Z64">
            <v>0</v>
          </cell>
          <cell r="AA64">
            <v>0</v>
          </cell>
          <cell r="AK64">
            <v>2</v>
          </cell>
          <cell r="AL64">
            <v>1</v>
          </cell>
          <cell r="AM64">
            <v>1</v>
          </cell>
          <cell r="AW64">
            <v>3</v>
          </cell>
          <cell r="AX64">
            <v>2</v>
          </cell>
          <cell r="AY64">
            <v>1</v>
          </cell>
        </row>
        <row r="65">
          <cell r="M65">
            <v>0</v>
          </cell>
          <cell r="N65">
            <v>0</v>
          </cell>
          <cell r="O65">
            <v>0</v>
          </cell>
          <cell r="Y65">
            <v>0</v>
          </cell>
          <cell r="Z65">
            <v>0</v>
          </cell>
          <cell r="AA65">
            <v>0</v>
          </cell>
          <cell r="AK65">
            <v>0</v>
          </cell>
          <cell r="AL65">
            <v>0</v>
          </cell>
          <cell r="AM65">
            <v>0</v>
          </cell>
          <cell r="AW65">
            <v>0</v>
          </cell>
          <cell r="AX65">
            <v>0</v>
          </cell>
          <cell r="AY65">
            <v>0</v>
          </cell>
        </row>
        <row r="66">
          <cell r="M66">
            <v>81</v>
          </cell>
          <cell r="N66">
            <v>79</v>
          </cell>
          <cell r="O66">
            <v>2</v>
          </cell>
          <cell r="Y66">
            <v>109</v>
          </cell>
          <cell r="Z66">
            <v>108</v>
          </cell>
          <cell r="AA66">
            <v>1</v>
          </cell>
          <cell r="AK66">
            <v>102</v>
          </cell>
          <cell r="AL66">
            <v>100</v>
          </cell>
          <cell r="AM66">
            <v>2</v>
          </cell>
          <cell r="AW66">
            <v>99</v>
          </cell>
          <cell r="AX66">
            <v>98</v>
          </cell>
          <cell r="AY66">
            <v>1</v>
          </cell>
        </row>
        <row r="67">
          <cell r="M67">
            <v>1362</v>
          </cell>
          <cell r="N67">
            <v>1196</v>
          </cell>
          <cell r="O67">
            <v>166</v>
          </cell>
          <cell r="Y67">
            <v>1373</v>
          </cell>
          <cell r="Z67">
            <v>1202</v>
          </cell>
          <cell r="AA67">
            <v>171</v>
          </cell>
          <cell r="AK67">
            <v>1408</v>
          </cell>
          <cell r="AL67">
            <v>1244</v>
          </cell>
          <cell r="AM67">
            <v>164</v>
          </cell>
          <cell r="AW67">
            <v>1337</v>
          </cell>
          <cell r="AX67">
            <v>1169</v>
          </cell>
          <cell r="AY67">
            <v>168</v>
          </cell>
        </row>
        <row r="69">
          <cell r="M69">
            <v>30121</v>
          </cell>
          <cell r="N69">
            <v>29575</v>
          </cell>
          <cell r="O69">
            <v>546</v>
          </cell>
          <cell r="Y69">
            <v>35173</v>
          </cell>
          <cell r="Z69">
            <v>34650</v>
          </cell>
          <cell r="AA69">
            <v>523</v>
          </cell>
          <cell r="AK69">
            <v>31237</v>
          </cell>
          <cell r="AL69">
            <v>30697</v>
          </cell>
          <cell r="AM69">
            <v>540</v>
          </cell>
          <cell r="AW69">
            <v>31771</v>
          </cell>
          <cell r="AX69">
            <v>31248</v>
          </cell>
          <cell r="AY69">
            <v>523</v>
          </cell>
        </row>
        <row r="71">
          <cell r="M71">
            <v>11189</v>
          </cell>
          <cell r="N71">
            <v>10777</v>
          </cell>
          <cell r="O71">
            <v>412</v>
          </cell>
          <cell r="Y71">
            <v>13177</v>
          </cell>
          <cell r="Z71">
            <v>12770</v>
          </cell>
          <cell r="AA71">
            <v>407</v>
          </cell>
          <cell r="AK71">
            <v>11107</v>
          </cell>
          <cell r="AL71">
            <v>10681</v>
          </cell>
          <cell r="AM71">
            <v>426</v>
          </cell>
          <cell r="AW71">
            <v>11851</v>
          </cell>
          <cell r="AX71">
            <v>11417</v>
          </cell>
          <cell r="AY71">
            <v>434</v>
          </cell>
        </row>
        <row r="72">
          <cell r="M72">
            <v>8283</v>
          </cell>
          <cell r="N72">
            <v>8132</v>
          </cell>
          <cell r="O72">
            <v>151</v>
          </cell>
          <cell r="Y72">
            <v>10287</v>
          </cell>
          <cell r="Z72">
            <v>10134</v>
          </cell>
          <cell r="AA72">
            <v>153</v>
          </cell>
          <cell r="AK72">
            <v>8160</v>
          </cell>
          <cell r="AL72">
            <v>7997</v>
          </cell>
          <cell r="AM72">
            <v>163</v>
          </cell>
          <cell r="AW72">
            <v>8814</v>
          </cell>
          <cell r="AX72">
            <v>8642</v>
          </cell>
          <cell r="AY72">
            <v>172</v>
          </cell>
        </row>
        <row r="73">
          <cell r="M73">
            <v>4291</v>
          </cell>
          <cell r="N73">
            <v>4291</v>
          </cell>
          <cell r="O73">
            <v>0</v>
          </cell>
          <cell r="Y73">
            <v>4936</v>
          </cell>
          <cell r="Z73">
            <v>4936</v>
          </cell>
          <cell r="AA73">
            <v>0</v>
          </cell>
          <cell r="AK73">
            <v>4691</v>
          </cell>
          <cell r="AL73">
            <v>4691</v>
          </cell>
          <cell r="AM73">
            <v>0</v>
          </cell>
          <cell r="AW73">
            <v>4840</v>
          </cell>
          <cell r="AX73">
            <v>4840</v>
          </cell>
          <cell r="AY73">
            <v>0</v>
          </cell>
        </row>
        <row r="74">
          <cell r="M74">
            <v>3643</v>
          </cell>
          <cell r="N74">
            <v>3586</v>
          </cell>
          <cell r="O74">
            <v>57</v>
          </cell>
          <cell r="Y74">
            <v>5020</v>
          </cell>
          <cell r="Z74">
            <v>4953</v>
          </cell>
          <cell r="AA74">
            <v>67</v>
          </cell>
          <cell r="AK74">
            <v>3227</v>
          </cell>
          <cell r="AL74">
            <v>3149</v>
          </cell>
          <cell r="AM74">
            <v>78</v>
          </cell>
          <cell r="AW74">
            <v>3704</v>
          </cell>
          <cell r="AX74">
            <v>3631</v>
          </cell>
          <cell r="AY74">
            <v>73</v>
          </cell>
        </row>
        <row r="75">
          <cell r="M75">
            <v>76</v>
          </cell>
          <cell r="N75">
            <v>0</v>
          </cell>
          <cell r="O75">
            <v>76</v>
          </cell>
          <cell r="Y75">
            <v>74</v>
          </cell>
          <cell r="Z75">
            <v>0</v>
          </cell>
          <cell r="AA75">
            <v>74</v>
          </cell>
          <cell r="AK75">
            <v>80</v>
          </cell>
          <cell r="AL75">
            <v>0</v>
          </cell>
          <cell r="AM75">
            <v>80</v>
          </cell>
          <cell r="AW75">
            <v>90</v>
          </cell>
          <cell r="AX75">
            <v>0</v>
          </cell>
          <cell r="AY75">
            <v>90</v>
          </cell>
        </row>
        <row r="76">
          <cell r="M76">
            <v>273</v>
          </cell>
          <cell r="N76">
            <v>255</v>
          </cell>
          <cell r="O76">
            <v>18</v>
          </cell>
          <cell r="Y76">
            <v>257</v>
          </cell>
          <cell r="Z76">
            <v>245</v>
          </cell>
          <cell r="AA76">
            <v>12</v>
          </cell>
          <cell r="AK76">
            <v>162</v>
          </cell>
          <cell r="AL76">
            <v>157</v>
          </cell>
          <cell r="AM76">
            <v>5</v>
          </cell>
          <cell r="AW76">
            <v>180</v>
          </cell>
          <cell r="AX76">
            <v>171</v>
          </cell>
          <cell r="AY76">
            <v>9</v>
          </cell>
        </row>
        <row r="77">
          <cell r="M77">
            <v>78</v>
          </cell>
          <cell r="N77">
            <v>78</v>
          </cell>
          <cell r="O77">
            <v>0</v>
          </cell>
          <cell r="Y77">
            <v>108</v>
          </cell>
          <cell r="Z77">
            <v>108</v>
          </cell>
          <cell r="AA77">
            <v>0</v>
          </cell>
          <cell r="AK77">
            <v>82</v>
          </cell>
          <cell r="AL77">
            <v>81</v>
          </cell>
          <cell r="AM77">
            <v>1</v>
          </cell>
          <cell r="AW77">
            <v>109</v>
          </cell>
          <cell r="AX77">
            <v>109</v>
          </cell>
          <cell r="AY77">
            <v>0</v>
          </cell>
        </row>
        <row r="78">
          <cell r="M78">
            <v>42</v>
          </cell>
          <cell r="N78">
            <v>42</v>
          </cell>
          <cell r="O78">
            <v>0</v>
          </cell>
          <cell r="Y78">
            <v>61</v>
          </cell>
          <cell r="Z78">
            <v>61</v>
          </cell>
          <cell r="AA78">
            <v>0</v>
          </cell>
          <cell r="AK78">
            <v>57</v>
          </cell>
          <cell r="AL78">
            <v>57</v>
          </cell>
          <cell r="AM78">
            <v>0</v>
          </cell>
          <cell r="AW78">
            <v>58</v>
          </cell>
          <cell r="AX78">
            <v>58</v>
          </cell>
          <cell r="AY78">
            <v>0</v>
          </cell>
        </row>
        <row r="79">
          <cell r="M79">
            <v>36</v>
          </cell>
          <cell r="N79">
            <v>36</v>
          </cell>
          <cell r="O79">
            <v>0</v>
          </cell>
          <cell r="Y79">
            <v>47</v>
          </cell>
          <cell r="Z79">
            <v>47</v>
          </cell>
          <cell r="AA79">
            <v>0</v>
          </cell>
          <cell r="AK79">
            <v>25</v>
          </cell>
          <cell r="AL79">
            <v>24</v>
          </cell>
          <cell r="AM79">
            <v>1</v>
          </cell>
          <cell r="AW79">
            <v>51</v>
          </cell>
          <cell r="AX79">
            <v>51</v>
          </cell>
          <cell r="AY79">
            <v>0</v>
          </cell>
        </row>
        <row r="80">
          <cell r="M80">
            <v>381</v>
          </cell>
          <cell r="N80">
            <v>381</v>
          </cell>
          <cell r="O80">
            <v>0</v>
          </cell>
          <cell r="Y80">
            <v>388</v>
          </cell>
          <cell r="Z80">
            <v>388</v>
          </cell>
          <cell r="AA80">
            <v>0</v>
          </cell>
          <cell r="AK80">
            <v>385</v>
          </cell>
          <cell r="AL80">
            <v>385</v>
          </cell>
          <cell r="AM80">
            <v>0</v>
          </cell>
          <cell r="AW80">
            <v>381</v>
          </cell>
          <cell r="AX80">
            <v>381</v>
          </cell>
          <cell r="AY80">
            <v>0</v>
          </cell>
        </row>
        <row r="81">
          <cell r="M81">
            <v>358</v>
          </cell>
          <cell r="N81">
            <v>358</v>
          </cell>
          <cell r="O81">
            <v>0</v>
          </cell>
          <cell r="Y81">
            <v>353</v>
          </cell>
          <cell r="Z81">
            <v>353</v>
          </cell>
          <cell r="AA81">
            <v>0</v>
          </cell>
          <cell r="AK81">
            <v>373</v>
          </cell>
          <cell r="AL81">
            <v>373</v>
          </cell>
          <cell r="AM81">
            <v>0</v>
          </cell>
          <cell r="AW81">
            <v>366</v>
          </cell>
          <cell r="AX81">
            <v>366</v>
          </cell>
          <cell r="AY81">
            <v>0</v>
          </cell>
        </row>
        <row r="82">
          <cell r="M82">
            <v>23</v>
          </cell>
          <cell r="N82">
            <v>23</v>
          </cell>
          <cell r="O82">
            <v>0</v>
          </cell>
          <cell r="Y82">
            <v>35</v>
          </cell>
          <cell r="Z82">
            <v>35</v>
          </cell>
          <cell r="AA82">
            <v>0</v>
          </cell>
          <cell r="AK82">
            <v>12</v>
          </cell>
          <cell r="AL82">
            <v>12</v>
          </cell>
          <cell r="AM82">
            <v>0</v>
          </cell>
          <cell r="AW82">
            <v>15</v>
          </cell>
          <cell r="AX82">
            <v>15</v>
          </cell>
          <cell r="AY82">
            <v>0</v>
          </cell>
        </row>
        <row r="83">
          <cell r="M83">
            <v>396</v>
          </cell>
          <cell r="N83">
            <v>394</v>
          </cell>
          <cell r="O83">
            <v>2</v>
          </cell>
          <cell r="Y83">
            <v>427</v>
          </cell>
          <cell r="Z83">
            <v>427</v>
          </cell>
          <cell r="AA83">
            <v>0</v>
          </cell>
          <cell r="AK83">
            <v>471</v>
          </cell>
          <cell r="AL83">
            <v>471</v>
          </cell>
          <cell r="AM83">
            <v>0</v>
          </cell>
          <cell r="AW83">
            <v>486</v>
          </cell>
          <cell r="AX83">
            <v>486</v>
          </cell>
          <cell r="AY83">
            <v>0</v>
          </cell>
        </row>
        <row r="84">
          <cell r="M84">
            <v>291</v>
          </cell>
          <cell r="N84">
            <v>291</v>
          </cell>
          <cell r="O84">
            <v>0</v>
          </cell>
          <cell r="Y84">
            <v>318</v>
          </cell>
          <cell r="Z84">
            <v>318</v>
          </cell>
          <cell r="AA84">
            <v>0</v>
          </cell>
          <cell r="AK84">
            <v>386</v>
          </cell>
          <cell r="AL84">
            <v>386</v>
          </cell>
          <cell r="AM84">
            <v>0</v>
          </cell>
          <cell r="AW84">
            <v>389</v>
          </cell>
          <cell r="AX84">
            <v>389</v>
          </cell>
          <cell r="AY84">
            <v>0</v>
          </cell>
        </row>
        <row r="85">
          <cell r="M85">
            <v>105</v>
          </cell>
          <cell r="N85">
            <v>103</v>
          </cell>
          <cell r="O85">
            <v>2</v>
          </cell>
          <cell r="Y85">
            <v>109</v>
          </cell>
          <cell r="Z85">
            <v>109</v>
          </cell>
          <cell r="AA85">
            <v>0</v>
          </cell>
          <cell r="AK85">
            <v>85</v>
          </cell>
          <cell r="AL85">
            <v>85</v>
          </cell>
          <cell r="AM85">
            <v>0</v>
          </cell>
          <cell r="AW85">
            <v>97</v>
          </cell>
          <cell r="AX85">
            <v>97</v>
          </cell>
          <cell r="AY85">
            <v>0</v>
          </cell>
        </row>
        <row r="86">
          <cell r="M86">
            <v>436</v>
          </cell>
          <cell r="N86">
            <v>436</v>
          </cell>
          <cell r="O86">
            <v>0</v>
          </cell>
          <cell r="Y86">
            <v>459</v>
          </cell>
          <cell r="Z86">
            <v>459</v>
          </cell>
          <cell r="AA86">
            <v>0</v>
          </cell>
          <cell r="AK86">
            <v>451</v>
          </cell>
          <cell r="AL86">
            <v>451</v>
          </cell>
          <cell r="AM86">
            <v>0</v>
          </cell>
          <cell r="AW86">
            <v>404</v>
          </cell>
          <cell r="AX86">
            <v>404</v>
          </cell>
          <cell r="AY86">
            <v>0</v>
          </cell>
        </row>
        <row r="87">
          <cell r="M87">
            <v>1615</v>
          </cell>
          <cell r="N87">
            <v>1356</v>
          </cell>
          <cell r="O87">
            <v>259</v>
          </cell>
          <cell r="Y87">
            <v>1508</v>
          </cell>
          <cell r="Z87">
            <v>1254</v>
          </cell>
          <cell r="AA87">
            <v>254</v>
          </cell>
          <cell r="AK87">
            <v>1558</v>
          </cell>
          <cell r="AL87">
            <v>1296</v>
          </cell>
          <cell r="AM87">
            <v>262</v>
          </cell>
          <cell r="AW87">
            <v>1657</v>
          </cell>
          <cell r="AX87">
            <v>1395</v>
          </cell>
          <cell r="AY87">
            <v>262</v>
          </cell>
        </row>
        <row r="89">
          <cell r="M89">
            <v>5025</v>
          </cell>
          <cell r="N89">
            <v>5003</v>
          </cell>
          <cell r="O89">
            <v>22</v>
          </cell>
          <cell r="Y89">
            <v>6210</v>
          </cell>
          <cell r="Z89">
            <v>6195</v>
          </cell>
          <cell r="AA89">
            <v>15</v>
          </cell>
          <cell r="AK89">
            <v>5663</v>
          </cell>
          <cell r="AL89">
            <v>5649</v>
          </cell>
          <cell r="AM89">
            <v>14</v>
          </cell>
          <cell r="AW89">
            <v>5272</v>
          </cell>
          <cell r="AX89">
            <v>5261</v>
          </cell>
          <cell r="AY89">
            <v>11</v>
          </cell>
        </row>
        <row r="90">
          <cell r="M90">
            <v>557</v>
          </cell>
          <cell r="N90">
            <v>547</v>
          </cell>
          <cell r="O90">
            <v>10</v>
          </cell>
          <cell r="Y90">
            <v>709</v>
          </cell>
          <cell r="Z90">
            <v>698</v>
          </cell>
          <cell r="AA90">
            <v>11</v>
          </cell>
          <cell r="AK90">
            <v>608</v>
          </cell>
          <cell r="AL90">
            <v>596</v>
          </cell>
          <cell r="AM90">
            <v>12</v>
          </cell>
          <cell r="AW90">
            <v>466</v>
          </cell>
          <cell r="AX90">
            <v>461</v>
          </cell>
          <cell r="AY90">
            <v>5</v>
          </cell>
        </row>
        <row r="91">
          <cell r="M91">
            <v>554</v>
          </cell>
          <cell r="N91">
            <v>545</v>
          </cell>
          <cell r="O91">
            <v>9</v>
          </cell>
          <cell r="Y91">
            <v>708</v>
          </cell>
          <cell r="Z91">
            <v>697</v>
          </cell>
          <cell r="AA91">
            <v>11</v>
          </cell>
          <cell r="AK91">
            <v>603</v>
          </cell>
          <cell r="AL91">
            <v>591</v>
          </cell>
          <cell r="AM91">
            <v>12</v>
          </cell>
          <cell r="AW91">
            <v>466</v>
          </cell>
          <cell r="AX91">
            <v>461</v>
          </cell>
          <cell r="AY91">
            <v>5</v>
          </cell>
        </row>
        <row r="92">
          <cell r="M92">
            <v>3</v>
          </cell>
          <cell r="N92">
            <v>2</v>
          </cell>
          <cell r="O92">
            <v>1</v>
          </cell>
          <cell r="Y92">
            <v>1</v>
          </cell>
          <cell r="Z92">
            <v>1</v>
          </cell>
          <cell r="AA92">
            <v>0</v>
          </cell>
          <cell r="AK92">
            <v>5</v>
          </cell>
          <cell r="AL92">
            <v>5</v>
          </cell>
          <cell r="AM92">
            <v>0</v>
          </cell>
          <cell r="AW92">
            <v>0</v>
          </cell>
          <cell r="AX92">
            <v>0</v>
          </cell>
          <cell r="AY92">
            <v>0</v>
          </cell>
        </row>
        <row r="93">
          <cell r="M93">
            <v>976</v>
          </cell>
          <cell r="N93">
            <v>976</v>
          </cell>
          <cell r="O93">
            <v>0</v>
          </cell>
          <cell r="Y93">
            <v>1189</v>
          </cell>
          <cell r="Z93">
            <v>1189</v>
          </cell>
          <cell r="AA93">
            <v>0</v>
          </cell>
          <cell r="AK93">
            <v>999</v>
          </cell>
          <cell r="AL93">
            <v>999</v>
          </cell>
          <cell r="AM93">
            <v>0</v>
          </cell>
          <cell r="AW93">
            <v>953</v>
          </cell>
          <cell r="AX93">
            <v>953</v>
          </cell>
          <cell r="AY93">
            <v>0</v>
          </cell>
        </row>
        <row r="94">
          <cell r="M94">
            <v>976</v>
          </cell>
          <cell r="N94">
            <v>976</v>
          </cell>
          <cell r="O94">
            <v>0</v>
          </cell>
          <cell r="Y94">
            <v>1189</v>
          </cell>
          <cell r="Z94">
            <v>1189</v>
          </cell>
          <cell r="AA94">
            <v>0</v>
          </cell>
          <cell r="AK94">
            <v>999</v>
          </cell>
          <cell r="AL94">
            <v>999</v>
          </cell>
          <cell r="AM94">
            <v>0</v>
          </cell>
          <cell r="AW94">
            <v>953</v>
          </cell>
          <cell r="AX94">
            <v>953</v>
          </cell>
          <cell r="AY94">
            <v>0</v>
          </cell>
        </row>
        <row r="95">
          <cell r="M95">
            <v>0</v>
          </cell>
          <cell r="N95">
            <v>0</v>
          </cell>
          <cell r="O95">
            <v>0</v>
          </cell>
          <cell r="Y95">
            <v>0</v>
          </cell>
          <cell r="Z95">
            <v>0</v>
          </cell>
          <cell r="AA95">
            <v>0</v>
          </cell>
          <cell r="AK95">
            <v>0</v>
          </cell>
          <cell r="AL95">
            <v>0</v>
          </cell>
          <cell r="AM95">
            <v>0</v>
          </cell>
          <cell r="AW95">
            <v>0</v>
          </cell>
          <cell r="AX95">
            <v>0</v>
          </cell>
          <cell r="AY95">
            <v>0</v>
          </cell>
        </row>
        <row r="96">
          <cell r="M96">
            <v>2095</v>
          </cell>
          <cell r="N96">
            <v>2095</v>
          </cell>
          <cell r="O96">
            <v>0</v>
          </cell>
          <cell r="Y96">
            <v>2701</v>
          </cell>
          <cell r="Z96">
            <v>2701</v>
          </cell>
          <cell r="AA96">
            <v>0</v>
          </cell>
          <cell r="AK96">
            <v>2516</v>
          </cell>
          <cell r="AL96">
            <v>2516</v>
          </cell>
          <cell r="AM96">
            <v>0</v>
          </cell>
          <cell r="AW96">
            <v>2273</v>
          </cell>
          <cell r="AX96">
            <v>2273</v>
          </cell>
          <cell r="AY96">
            <v>0</v>
          </cell>
        </row>
        <row r="97">
          <cell r="M97">
            <v>1</v>
          </cell>
          <cell r="N97">
            <v>1</v>
          </cell>
          <cell r="O97">
            <v>0</v>
          </cell>
          <cell r="Y97">
            <v>1</v>
          </cell>
          <cell r="Z97">
            <v>1</v>
          </cell>
          <cell r="AA97">
            <v>0</v>
          </cell>
          <cell r="AK97">
            <v>2</v>
          </cell>
          <cell r="AL97">
            <v>2</v>
          </cell>
          <cell r="AM97">
            <v>0</v>
          </cell>
          <cell r="AW97">
            <v>0</v>
          </cell>
          <cell r="AX97">
            <v>0</v>
          </cell>
          <cell r="AY97">
            <v>0</v>
          </cell>
        </row>
        <row r="98">
          <cell r="M98">
            <v>2094</v>
          </cell>
          <cell r="N98">
            <v>2094</v>
          </cell>
          <cell r="O98">
            <v>0</v>
          </cell>
          <cell r="Y98">
            <v>2700</v>
          </cell>
          <cell r="Z98">
            <v>2700</v>
          </cell>
          <cell r="AA98">
            <v>0</v>
          </cell>
          <cell r="AK98">
            <v>2514</v>
          </cell>
          <cell r="AL98">
            <v>2514</v>
          </cell>
          <cell r="AM98">
            <v>0</v>
          </cell>
          <cell r="AW98">
            <v>2273</v>
          </cell>
          <cell r="AX98">
            <v>2273</v>
          </cell>
          <cell r="AY98">
            <v>0</v>
          </cell>
        </row>
        <row r="99">
          <cell r="M99">
            <v>53</v>
          </cell>
          <cell r="N99">
            <v>52</v>
          </cell>
          <cell r="O99">
            <v>1</v>
          </cell>
          <cell r="Y99">
            <v>41</v>
          </cell>
          <cell r="Z99">
            <v>39</v>
          </cell>
          <cell r="AA99">
            <v>2</v>
          </cell>
          <cell r="AK99">
            <v>43</v>
          </cell>
          <cell r="AL99">
            <v>43</v>
          </cell>
          <cell r="AM99">
            <v>0</v>
          </cell>
          <cell r="AW99">
            <v>38</v>
          </cell>
          <cell r="AX99">
            <v>38</v>
          </cell>
          <cell r="AY99">
            <v>0</v>
          </cell>
        </row>
        <row r="100">
          <cell r="M100">
            <v>52</v>
          </cell>
          <cell r="N100">
            <v>51</v>
          </cell>
          <cell r="O100">
            <v>1</v>
          </cell>
          <cell r="Y100">
            <v>41</v>
          </cell>
          <cell r="Z100">
            <v>39</v>
          </cell>
          <cell r="AA100">
            <v>2</v>
          </cell>
          <cell r="AK100">
            <v>43</v>
          </cell>
          <cell r="AL100">
            <v>43</v>
          </cell>
          <cell r="AM100">
            <v>0</v>
          </cell>
          <cell r="AW100">
            <v>37</v>
          </cell>
          <cell r="AX100">
            <v>37</v>
          </cell>
          <cell r="AY100">
            <v>0</v>
          </cell>
        </row>
        <row r="101">
          <cell r="M101">
            <v>1</v>
          </cell>
          <cell r="N101">
            <v>1</v>
          </cell>
          <cell r="O101">
            <v>0</v>
          </cell>
          <cell r="Y101">
            <v>0</v>
          </cell>
          <cell r="Z101">
            <v>0</v>
          </cell>
          <cell r="AA101">
            <v>0</v>
          </cell>
          <cell r="AK101">
            <v>0</v>
          </cell>
          <cell r="AL101">
            <v>0</v>
          </cell>
          <cell r="AM101">
            <v>0</v>
          </cell>
          <cell r="AW101">
            <v>1</v>
          </cell>
          <cell r="AX101">
            <v>1</v>
          </cell>
          <cell r="AY101">
            <v>0</v>
          </cell>
        </row>
        <row r="102">
          <cell r="M102">
            <v>259</v>
          </cell>
          <cell r="N102">
            <v>259</v>
          </cell>
          <cell r="O102">
            <v>0</v>
          </cell>
          <cell r="Y102">
            <v>299</v>
          </cell>
          <cell r="Z102">
            <v>299</v>
          </cell>
          <cell r="AA102">
            <v>0</v>
          </cell>
          <cell r="AK102">
            <v>273</v>
          </cell>
          <cell r="AL102">
            <v>273</v>
          </cell>
          <cell r="AM102">
            <v>0</v>
          </cell>
          <cell r="AW102">
            <v>274</v>
          </cell>
          <cell r="AX102">
            <v>274</v>
          </cell>
          <cell r="AY102">
            <v>0</v>
          </cell>
        </row>
        <row r="103">
          <cell r="M103">
            <v>7</v>
          </cell>
          <cell r="N103">
            <v>7</v>
          </cell>
          <cell r="O103">
            <v>0</v>
          </cell>
          <cell r="Y103">
            <v>2</v>
          </cell>
          <cell r="Z103">
            <v>2</v>
          </cell>
          <cell r="AA103">
            <v>0</v>
          </cell>
          <cell r="AK103">
            <v>1</v>
          </cell>
          <cell r="AL103">
            <v>1</v>
          </cell>
          <cell r="AM103">
            <v>0</v>
          </cell>
          <cell r="AW103">
            <v>0</v>
          </cell>
          <cell r="AX103">
            <v>0</v>
          </cell>
          <cell r="AY103">
            <v>0</v>
          </cell>
        </row>
        <row r="104">
          <cell r="M104">
            <v>252</v>
          </cell>
          <cell r="N104">
            <v>252</v>
          </cell>
          <cell r="O104">
            <v>0</v>
          </cell>
          <cell r="Y104">
            <v>297</v>
          </cell>
          <cell r="Z104">
            <v>297</v>
          </cell>
          <cell r="AA104">
            <v>0</v>
          </cell>
          <cell r="AK104">
            <v>272</v>
          </cell>
          <cell r="AL104">
            <v>272</v>
          </cell>
          <cell r="AM104">
            <v>0</v>
          </cell>
          <cell r="AW104">
            <v>274</v>
          </cell>
          <cell r="AX104">
            <v>274</v>
          </cell>
          <cell r="AY104">
            <v>0</v>
          </cell>
        </row>
        <row r="105">
          <cell r="M105">
            <v>516</v>
          </cell>
          <cell r="N105">
            <v>513</v>
          </cell>
          <cell r="O105">
            <v>3</v>
          </cell>
          <cell r="Y105">
            <v>591</v>
          </cell>
          <cell r="Z105">
            <v>591</v>
          </cell>
          <cell r="AA105">
            <v>0</v>
          </cell>
          <cell r="AK105">
            <v>527</v>
          </cell>
          <cell r="AL105">
            <v>526</v>
          </cell>
          <cell r="AM105">
            <v>1</v>
          </cell>
          <cell r="AW105">
            <v>555</v>
          </cell>
          <cell r="AX105">
            <v>552</v>
          </cell>
          <cell r="AY105">
            <v>3</v>
          </cell>
        </row>
        <row r="106">
          <cell r="M106">
            <v>106</v>
          </cell>
          <cell r="N106">
            <v>103</v>
          </cell>
          <cell r="O106">
            <v>3</v>
          </cell>
          <cell r="Y106">
            <v>155</v>
          </cell>
          <cell r="Z106">
            <v>155</v>
          </cell>
          <cell r="AA106">
            <v>0</v>
          </cell>
          <cell r="AK106">
            <v>162</v>
          </cell>
          <cell r="AL106">
            <v>161</v>
          </cell>
          <cell r="AM106">
            <v>1</v>
          </cell>
          <cell r="AW106">
            <v>184</v>
          </cell>
          <cell r="AX106">
            <v>181</v>
          </cell>
          <cell r="AY106">
            <v>3</v>
          </cell>
        </row>
        <row r="107">
          <cell r="M107">
            <v>410</v>
          </cell>
          <cell r="N107">
            <v>410</v>
          </cell>
          <cell r="O107">
            <v>0</v>
          </cell>
          <cell r="Y107">
            <v>436</v>
          </cell>
          <cell r="Z107">
            <v>436</v>
          </cell>
          <cell r="AA107">
            <v>0</v>
          </cell>
          <cell r="AK107">
            <v>365</v>
          </cell>
          <cell r="AL107">
            <v>365</v>
          </cell>
          <cell r="AM107">
            <v>0</v>
          </cell>
          <cell r="AW107">
            <v>371</v>
          </cell>
          <cell r="AX107">
            <v>371</v>
          </cell>
          <cell r="AY107">
            <v>0</v>
          </cell>
        </row>
        <row r="108">
          <cell r="M108">
            <v>170</v>
          </cell>
          <cell r="N108">
            <v>170</v>
          </cell>
          <cell r="O108">
            <v>0</v>
          </cell>
          <cell r="Y108">
            <v>153</v>
          </cell>
          <cell r="Z108">
            <v>153</v>
          </cell>
          <cell r="AA108">
            <v>0</v>
          </cell>
          <cell r="AK108">
            <v>150</v>
          </cell>
          <cell r="AL108">
            <v>150</v>
          </cell>
          <cell r="AM108">
            <v>0</v>
          </cell>
          <cell r="AW108">
            <v>148</v>
          </cell>
          <cell r="AX108">
            <v>148</v>
          </cell>
          <cell r="AY108">
            <v>0</v>
          </cell>
        </row>
        <row r="109">
          <cell r="M109">
            <v>23</v>
          </cell>
          <cell r="N109">
            <v>23</v>
          </cell>
          <cell r="O109">
            <v>0</v>
          </cell>
          <cell r="Y109">
            <v>21</v>
          </cell>
          <cell r="Z109">
            <v>21</v>
          </cell>
          <cell r="AA109">
            <v>0</v>
          </cell>
          <cell r="AK109">
            <v>15</v>
          </cell>
          <cell r="AL109">
            <v>15</v>
          </cell>
          <cell r="AM109">
            <v>0</v>
          </cell>
          <cell r="AW109">
            <v>18</v>
          </cell>
          <cell r="AX109">
            <v>18</v>
          </cell>
          <cell r="AY109">
            <v>0</v>
          </cell>
        </row>
        <row r="110">
          <cell r="M110">
            <v>147</v>
          </cell>
          <cell r="N110">
            <v>147</v>
          </cell>
          <cell r="O110">
            <v>0</v>
          </cell>
          <cell r="Y110">
            <v>132</v>
          </cell>
          <cell r="Z110">
            <v>132</v>
          </cell>
          <cell r="AA110">
            <v>0</v>
          </cell>
          <cell r="AK110">
            <v>135</v>
          </cell>
          <cell r="AL110">
            <v>135</v>
          </cell>
          <cell r="AM110">
            <v>0</v>
          </cell>
          <cell r="AW110">
            <v>130</v>
          </cell>
          <cell r="AX110">
            <v>130</v>
          </cell>
          <cell r="AY110">
            <v>0</v>
          </cell>
        </row>
        <row r="111">
          <cell r="M111">
            <v>327</v>
          </cell>
          <cell r="N111">
            <v>327</v>
          </cell>
          <cell r="O111">
            <v>0</v>
          </cell>
          <cell r="Y111">
            <v>468</v>
          </cell>
          <cell r="Z111">
            <v>468</v>
          </cell>
          <cell r="AA111">
            <v>0</v>
          </cell>
          <cell r="AK111">
            <v>482</v>
          </cell>
          <cell r="AL111">
            <v>482</v>
          </cell>
          <cell r="AM111">
            <v>0</v>
          </cell>
          <cell r="AW111">
            <v>485</v>
          </cell>
          <cell r="AX111">
            <v>485</v>
          </cell>
          <cell r="AY111">
            <v>0</v>
          </cell>
        </row>
        <row r="112">
          <cell r="M112">
            <v>72</v>
          </cell>
          <cell r="N112">
            <v>64</v>
          </cell>
          <cell r="O112">
            <v>8</v>
          </cell>
          <cell r="Y112">
            <v>59</v>
          </cell>
          <cell r="Z112">
            <v>57</v>
          </cell>
          <cell r="AA112">
            <v>2</v>
          </cell>
          <cell r="AK112">
            <v>65</v>
          </cell>
          <cell r="AL112">
            <v>64</v>
          </cell>
          <cell r="AM112">
            <v>1</v>
          </cell>
          <cell r="AW112">
            <v>80</v>
          </cell>
          <cell r="AX112">
            <v>77</v>
          </cell>
          <cell r="AY112">
            <v>3</v>
          </cell>
        </row>
        <row r="114">
          <cell r="M114">
            <v>2631</v>
          </cell>
          <cell r="N114">
            <v>2537</v>
          </cell>
          <cell r="O114">
            <v>94</v>
          </cell>
          <cell r="Y114">
            <v>2500</v>
          </cell>
          <cell r="Z114">
            <v>2413</v>
          </cell>
          <cell r="AA114">
            <v>87</v>
          </cell>
          <cell r="AK114">
            <v>2239</v>
          </cell>
          <cell r="AL114">
            <v>2165</v>
          </cell>
          <cell r="AM114">
            <v>74</v>
          </cell>
          <cell r="AW114">
            <v>2494</v>
          </cell>
          <cell r="AX114">
            <v>2437</v>
          </cell>
          <cell r="AY114">
            <v>57</v>
          </cell>
        </row>
        <row r="115">
          <cell r="M115">
            <v>251</v>
          </cell>
          <cell r="N115">
            <v>243</v>
          </cell>
          <cell r="O115">
            <v>8</v>
          </cell>
          <cell r="Y115">
            <v>384</v>
          </cell>
          <cell r="Z115">
            <v>372</v>
          </cell>
          <cell r="AA115">
            <v>12</v>
          </cell>
          <cell r="AK115">
            <v>230</v>
          </cell>
          <cell r="AL115">
            <v>229</v>
          </cell>
          <cell r="AM115">
            <v>1</v>
          </cell>
          <cell r="AW115">
            <v>245</v>
          </cell>
          <cell r="AX115">
            <v>240</v>
          </cell>
          <cell r="AY115">
            <v>5</v>
          </cell>
        </row>
        <row r="116">
          <cell r="M116">
            <v>211</v>
          </cell>
          <cell r="N116">
            <v>203</v>
          </cell>
          <cell r="O116">
            <v>8</v>
          </cell>
          <cell r="Y116">
            <v>313</v>
          </cell>
          <cell r="Z116">
            <v>301</v>
          </cell>
          <cell r="AA116">
            <v>12</v>
          </cell>
          <cell r="AK116">
            <v>192</v>
          </cell>
          <cell r="AL116">
            <v>191</v>
          </cell>
          <cell r="AM116">
            <v>1</v>
          </cell>
          <cell r="AW116">
            <v>189</v>
          </cell>
          <cell r="AX116">
            <v>184</v>
          </cell>
          <cell r="AY116">
            <v>5</v>
          </cell>
        </row>
        <row r="117">
          <cell r="M117">
            <v>37</v>
          </cell>
          <cell r="N117">
            <v>37</v>
          </cell>
          <cell r="O117">
            <v>0</v>
          </cell>
          <cell r="Y117">
            <v>41</v>
          </cell>
          <cell r="Z117">
            <v>41</v>
          </cell>
          <cell r="AA117">
            <v>0</v>
          </cell>
          <cell r="AK117">
            <v>36</v>
          </cell>
          <cell r="AL117">
            <v>36</v>
          </cell>
          <cell r="AM117">
            <v>0</v>
          </cell>
          <cell r="AW117">
            <v>53</v>
          </cell>
          <cell r="AX117">
            <v>53</v>
          </cell>
          <cell r="AY117">
            <v>0</v>
          </cell>
        </row>
        <row r="118">
          <cell r="M118">
            <v>3</v>
          </cell>
          <cell r="N118">
            <v>3</v>
          </cell>
          <cell r="O118">
            <v>0</v>
          </cell>
          <cell r="Y118">
            <v>30</v>
          </cell>
          <cell r="Z118">
            <v>30</v>
          </cell>
          <cell r="AA118">
            <v>0</v>
          </cell>
          <cell r="AK118">
            <v>2</v>
          </cell>
          <cell r="AL118">
            <v>2</v>
          </cell>
          <cell r="AM118">
            <v>0</v>
          </cell>
          <cell r="AW118">
            <v>3</v>
          </cell>
          <cell r="AX118">
            <v>3</v>
          </cell>
          <cell r="AY118">
            <v>0</v>
          </cell>
        </row>
        <row r="119">
          <cell r="M119">
            <v>46</v>
          </cell>
          <cell r="N119">
            <v>46</v>
          </cell>
          <cell r="O119">
            <v>0</v>
          </cell>
          <cell r="Y119">
            <v>58</v>
          </cell>
          <cell r="Z119">
            <v>58</v>
          </cell>
          <cell r="AA119">
            <v>0</v>
          </cell>
          <cell r="AK119">
            <v>69</v>
          </cell>
          <cell r="AL119">
            <v>69</v>
          </cell>
          <cell r="AM119">
            <v>0</v>
          </cell>
          <cell r="AW119">
            <v>52</v>
          </cell>
          <cell r="AX119">
            <v>52</v>
          </cell>
          <cell r="AY119">
            <v>0</v>
          </cell>
        </row>
        <row r="120">
          <cell r="M120">
            <v>674</v>
          </cell>
          <cell r="N120">
            <v>664</v>
          </cell>
          <cell r="O120">
            <v>10</v>
          </cell>
          <cell r="Y120">
            <v>697</v>
          </cell>
          <cell r="Z120">
            <v>695</v>
          </cell>
          <cell r="AA120">
            <v>2</v>
          </cell>
          <cell r="AK120">
            <v>656</v>
          </cell>
          <cell r="AL120">
            <v>656</v>
          </cell>
          <cell r="AM120">
            <v>0</v>
          </cell>
          <cell r="AW120">
            <v>737</v>
          </cell>
          <cell r="AX120">
            <v>736</v>
          </cell>
          <cell r="AY120">
            <v>1</v>
          </cell>
        </row>
        <row r="121">
          <cell r="M121">
            <v>587</v>
          </cell>
          <cell r="N121">
            <v>580</v>
          </cell>
          <cell r="O121">
            <v>7</v>
          </cell>
          <cell r="Y121">
            <v>583</v>
          </cell>
          <cell r="Z121">
            <v>581</v>
          </cell>
          <cell r="AA121">
            <v>2</v>
          </cell>
          <cell r="AK121">
            <v>565</v>
          </cell>
          <cell r="AL121">
            <v>565</v>
          </cell>
          <cell r="AM121">
            <v>0</v>
          </cell>
          <cell r="AW121">
            <v>600</v>
          </cell>
          <cell r="AX121">
            <v>599</v>
          </cell>
          <cell r="AY121">
            <v>1</v>
          </cell>
        </row>
        <row r="122">
          <cell r="M122">
            <v>78</v>
          </cell>
          <cell r="N122">
            <v>78</v>
          </cell>
          <cell r="O122">
            <v>0</v>
          </cell>
          <cell r="Y122">
            <v>113</v>
          </cell>
          <cell r="Z122">
            <v>113</v>
          </cell>
          <cell r="AA122">
            <v>0</v>
          </cell>
          <cell r="AK122">
            <v>91</v>
          </cell>
          <cell r="AL122">
            <v>91</v>
          </cell>
          <cell r="AM122">
            <v>0</v>
          </cell>
          <cell r="AW122">
            <v>137</v>
          </cell>
          <cell r="AX122">
            <v>137</v>
          </cell>
          <cell r="AY122">
            <v>0</v>
          </cell>
        </row>
        <row r="123">
          <cell r="M123">
            <v>9</v>
          </cell>
          <cell r="N123">
            <v>6</v>
          </cell>
          <cell r="O123">
            <v>3</v>
          </cell>
          <cell r="Y123">
            <v>1</v>
          </cell>
          <cell r="Z123">
            <v>1</v>
          </cell>
          <cell r="AA123">
            <v>0</v>
          </cell>
          <cell r="AK123">
            <v>0</v>
          </cell>
          <cell r="AL123">
            <v>0</v>
          </cell>
          <cell r="AM123">
            <v>0</v>
          </cell>
          <cell r="AW123">
            <v>0</v>
          </cell>
          <cell r="AX123">
            <v>0</v>
          </cell>
          <cell r="AY123">
            <v>0</v>
          </cell>
        </row>
        <row r="124">
          <cell r="M124">
            <v>256</v>
          </cell>
          <cell r="N124">
            <v>256</v>
          </cell>
          <cell r="O124">
            <v>0</v>
          </cell>
          <cell r="Y124">
            <v>271</v>
          </cell>
          <cell r="Z124">
            <v>271</v>
          </cell>
          <cell r="AA124">
            <v>0</v>
          </cell>
          <cell r="AK124">
            <v>317</v>
          </cell>
          <cell r="AL124">
            <v>317</v>
          </cell>
          <cell r="AM124">
            <v>0</v>
          </cell>
          <cell r="AW124">
            <v>322</v>
          </cell>
          <cell r="AX124">
            <v>322</v>
          </cell>
          <cell r="AY124">
            <v>0</v>
          </cell>
        </row>
        <row r="125">
          <cell r="M125">
            <v>174</v>
          </cell>
          <cell r="N125">
            <v>174</v>
          </cell>
          <cell r="O125">
            <v>0</v>
          </cell>
          <cell r="Y125">
            <v>211</v>
          </cell>
          <cell r="Z125">
            <v>211</v>
          </cell>
          <cell r="AA125">
            <v>0</v>
          </cell>
          <cell r="AK125">
            <v>145</v>
          </cell>
          <cell r="AL125">
            <v>145</v>
          </cell>
          <cell r="AM125">
            <v>0</v>
          </cell>
          <cell r="AW125">
            <v>185</v>
          </cell>
          <cell r="AX125">
            <v>185</v>
          </cell>
          <cell r="AY125">
            <v>0</v>
          </cell>
        </row>
        <row r="126">
          <cell r="M126">
            <v>147</v>
          </cell>
          <cell r="N126">
            <v>147</v>
          </cell>
          <cell r="O126">
            <v>0</v>
          </cell>
          <cell r="Y126">
            <v>173</v>
          </cell>
          <cell r="Z126">
            <v>173</v>
          </cell>
          <cell r="AA126">
            <v>0</v>
          </cell>
          <cell r="AK126">
            <v>105</v>
          </cell>
          <cell r="AL126">
            <v>105</v>
          </cell>
          <cell r="AM126">
            <v>0</v>
          </cell>
          <cell r="AW126">
            <v>133</v>
          </cell>
          <cell r="AX126">
            <v>133</v>
          </cell>
          <cell r="AY126">
            <v>0</v>
          </cell>
        </row>
        <row r="127">
          <cell r="M127">
            <v>27</v>
          </cell>
          <cell r="N127">
            <v>27</v>
          </cell>
          <cell r="O127">
            <v>0</v>
          </cell>
          <cell r="Y127">
            <v>38</v>
          </cell>
          <cell r="Z127">
            <v>38</v>
          </cell>
          <cell r="AA127">
            <v>0</v>
          </cell>
          <cell r="AK127">
            <v>40</v>
          </cell>
          <cell r="AL127">
            <v>40</v>
          </cell>
          <cell r="AM127">
            <v>0</v>
          </cell>
          <cell r="AW127">
            <v>52</v>
          </cell>
          <cell r="AX127">
            <v>52</v>
          </cell>
          <cell r="AY127">
            <v>0</v>
          </cell>
        </row>
        <row r="128">
          <cell r="M128">
            <v>1018</v>
          </cell>
          <cell r="N128">
            <v>1010</v>
          </cell>
          <cell r="O128">
            <v>8</v>
          </cell>
          <cell r="Y128">
            <v>630</v>
          </cell>
          <cell r="Z128">
            <v>649</v>
          </cell>
          <cell r="AA128">
            <v>10</v>
          </cell>
          <cell r="AK128">
            <v>564</v>
          </cell>
          <cell r="AL128">
            <v>584</v>
          </cell>
          <cell r="AM128">
            <v>17</v>
          </cell>
          <cell r="AW128">
            <v>709</v>
          </cell>
          <cell r="AX128">
            <v>754</v>
          </cell>
          <cell r="AY128">
            <v>2</v>
          </cell>
        </row>
        <row r="129">
          <cell r="M129">
            <v>998</v>
          </cell>
          <cell r="N129">
            <v>998</v>
          </cell>
          <cell r="O129">
            <v>0</v>
          </cell>
          <cell r="Y129">
            <v>602</v>
          </cell>
          <cell r="Z129">
            <v>602</v>
          </cell>
          <cell r="AA129">
            <v>0</v>
          </cell>
          <cell r="AK129">
            <v>535</v>
          </cell>
          <cell r="AL129">
            <v>535</v>
          </cell>
          <cell r="AM129">
            <v>0</v>
          </cell>
          <cell r="AW129">
            <v>695</v>
          </cell>
          <cell r="AX129">
            <v>695</v>
          </cell>
          <cell r="AY129">
            <v>0</v>
          </cell>
        </row>
        <row r="130">
          <cell r="M130">
            <v>0</v>
          </cell>
          <cell r="N130">
            <v>0</v>
          </cell>
          <cell r="O130">
            <v>0</v>
          </cell>
          <cell r="Y130">
            <v>29</v>
          </cell>
          <cell r="Z130">
            <v>29</v>
          </cell>
          <cell r="AA130">
            <v>0</v>
          </cell>
          <cell r="AK130">
            <v>37</v>
          </cell>
          <cell r="AL130">
            <v>37</v>
          </cell>
          <cell r="AM130">
            <v>0</v>
          </cell>
          <cell r="AW130">
            <v>47</v>
          </cell>
          <cell r="AX130">
            <v>47</v>
          </cell>
          <cell r="AY130">
            <v>0</v>
          </cell>
        </row>
        <row r="131">
          <cell r="M131">
            <v>20</v>
          </cell>
          <cell r="N131">
            <v>12</v>
          </cell>
          <cell r="O131">
            <v>8</v>
          </cell>
          <cell r="Y131">
            <v>28</v>
          </cell>
          <cell r="Z131">
            <v>18</v>
          </cell>
          <cell r="AA131">
            <v>10</v>
          </cell>
          <cell r="AK131">
            <v>29</v>
          </cell>
          <cell r="AL131">
            <v>12</v>
          </cell>
          <cell r="AM131">
            <v>17</v>
          </cell>
          <cell r="AW131">
            <v>14</v>
          </cell>
          <cell r="AX131">
            <v>12</v>
          </cell>
          <cell r="AY131">
            <v>2</v>
          </cell>
        </row>
        <row r="132">
          <cell r="M132">
            <v>41</v>
          </cell>
          <cell r="N132">
            <v>41</v>
          </cell>
          <cell r="O132">
            <v>0</v>
          </cell>
          <cell r="Y132">
            <v>43</v>
          </cell>
          <cell r="Z132">
            <v>43</v>
          </cell>
          <cell r="AA132">
            <v>0</v>
          </cell>
          <cell r="AK132">
            <v>37</v>
          </cell>
          <cell r="AL132">
            <v>37</v>
          </cell>
          <cell r="AM132">
            <v>0</v>
          </cell>
          <cell r="AW132">
            <v>39</v>
          </cell>
          <cell r="AX132">
            <v>39</v>
          </cell>
          <cell r="AY132">
            <v>0</v>
          </cell>
        </row>
        <row r="133">
          <cell r="M133">
            <v>171</v>
          </cell>
          <cell r="N133">
            <v>103</v>
          </cell>
          <cell r="O133">
            <v>68</v>
          </cell>
          <cell r="Y133">
            <v>177</v>
          </cell>
          <cell r="Z133">
            <v>114</v>
          </cell>
          <cell r="AA133">
            <v>63</v>
          </cell>
          <cell r="AK133">
            <v>184</v>
          </cell>
          <cell r="AL133">
            <v>128</v>
          </cell>
          <cell r="AM133">
            <v>56</v>
          </cell>
          <cell r="AW133">
            <v>158</v>
          </cell>
          <cell r="AX133">
            <v>109</v>
          </cell>
          <cell r="AY133">
            <v>49</v>
          </cell>
        </row>
        <row r="135">
          <cell r="M135">
            <v>7190</v>
          </cell>
          <cell r="N135">
            <v>7190</v>
          </cell>
          <cell r="O135">
            <v>0</v>
          </cell>
          <cell r="Y135">
            <v>8569</v>
          </cell>
          <cell r="Z135">
            <v>8569</v>
          </cell>
          <cell r="AA135">
            <v>0</v>
          </cell>
          <cell r="AK135">
            <v>7825</v>
          </cell>
          <cell r="AL135">
            <v>7825</v>
          </cell>
          <cell r="AM135">
            <v>0</v>
          </cell>
          <cell r="AW135">
            <v>8149</v>
          </cell>
          <cell r="AX135">
            <v>8149</v>
          </cell>
          <cell r="AY135">
            <v>0</v>
          </cell>
        </row>
        <row r="136">
          <cell r="M136">
            <v>4354</v>
          </cell>
          <cell r="N136">
            <v>4354</v>
          </cell>
          <cell r="O136">
            <v>0</v>
          </cell>
          <cell r="Y136">
            <v>5088</v>
          </cell>
          <cell r="Z136">
            <v>5088</v>
          </cell>
          <cell r="AA136">
            <v>0</v>
          </cell>
          <cell r="AK136">
            <v>4809</v>
          </cell>
          <cell r="AL136">
            <v>4809</v>
          </cell>
          <cell r="AM136">
            <v>0</v>
          </cell>
          <cell r="AW136">
            <v>5012</v>
          </cell>
          <cell r="AX136">
            <v>5012</v>
          </cell>
          <cell r="AY136">
            <v>0</v>
          </cell>
        </row>
        <row r="137">
          <cell r="M137">
            <v>2959</v>
          </cell>
          <cell r="N137">
            <v>2959</v>
          </cell>
          <cell r="O137">
            <v>0</v>
          </cell>
          <cell r="Y137">
            <v>3342</v>
          </cell>
          <cell r="Z137">
            <v>3342</v>
          </cell>
          <cell r="AA137">
            <v>0</v>
          </cell>
          <cell r="AK137">
            <v>3199</v>
          </cell>
          <cell r="AL137">
            <v>3199</v>
          </cell>
          <cell r="AM137">
            <v>0</v>
          </cell>
          <cell r="AW137">
            <v>3332</v>
          </cell>
          <cell r="AX137">
            <v>3332</v>
          </cell>
          <cell r="AY137">
            <v>0</v>
          </cell>
        </row>
        <row r="138">
          <cell r="M138">
            <v>1395</v>
          </cell>
          <cell r="N138">
            <v>1395</v>
          </cell>
          <cell r="O138">
            <v>0</v>
          </cell>
          <cell r="Y138">
            <v>1746</v>
          </cell>
          <cell r="Z138">
            <v>1746</v>
          </cell>
          <cell r="AA138">
            <v>0</v>
          </cell>
          <cell r="AK138">
            <v>1610</v>
          </cell>
          <cell r="AL138">
            <v>1610</v>
          </cell>
          <cell r="AM138">
            <v>0</v>
          </cell>
          <cell r="AW138">
            <v>1680</v>
          </cell>
          <cell r="AX138">
            <v>1680</v>
          </cell>
          <cell r="AY138">
            <v>0</v>
          </cell>
        </row>
        <row r="139">
          <cell r="M139">
            <v>0</v>
          </cell>
          <cell r="N139">
            <v>0</v>
          </cell>
          <cell r="O139">
            <v>0</v>
          </cell>
          <cell r="Y139">
            <v>0</v>
          </cell>
          <cell r="Z139">
            <v>0</v>
          </cell>
          <cell r="AA139">
            <v>0</v>
          </cell>
          <cell r="AK139">
            <v>0</v>
          </cell>
          <cell r="AL139">
            <v>0</v>
          </cell>
          <cell r="AM139">
            <v>0</v>
          </cell>
          <cell r="AW139">
            <v>0</v>
          </cell>
          <cell r="AX139">
            <v>0</v>
          </cell>
          <cell r="AY139">
            <v>0</v>
          </cell>
        </row>
        <row r="140">
          <cell r="M140">
            <v>243</v>
          </cell>
          <cell r="N140">
            <v>243</v>
          </cell>
          <cell r="O140">
            <v>0</v>
          </cell>
          <cell r="Y140">
            <v>370</v>
          </cell>
          <cell r="Z140">
            <v>370</v>
          </cell>
          <cell r="AA140">
            <v>0</v>
          </cell>
          <cell r="AK140">
            <v>255</v>
          </cell>
          <cell r="AL140">
            <v>255</v>
          </cell>
          <cell r="AM140">
            <v>0</v>
          </cell>
          <cell r="AW140">
            <v>247</v>
          </cell>
          <cell r="AX140">
            <v>247</v>
          </cell>
          <cell r="AY140">
            <v>0</v>
          </cell>
        </row>
        <row r="141">
          <cell r="M141">
            <v>25</v>
          </cell>
          <cell r="N141">
            <v>25</v>
          </cell>
          <cell r="O141">
            <v>0</v>
          </cell>
          <cell r="Y141">
            <v>39</v>
          </cell>
          <cell r="Z141">
            <v>39</v>
          </cell>
          <cell r="AA141">
            <v>0</v>
          </cell>
          <cell r="AK141">
            <v>24</v>
          </cell>
          <cell r="AL141">
            <v>24</v>
          </cell>
          <cell r="AM141">
            <v>0</v>
          </cell>
          <cell r="AW141">
            <v>32</v>
          </cell>
          <cell r="AX141">
            <v>32</v>
          </cell>
          <cell r="AY141">
            <v>0</v>
          </cell>
        </row>
        <row r="142">
          <cell r="M142">
            <v>218</v>
          </cell>
          <cell r="N142">
            <v>218</v>
          </cell>
          <cell r="O142">
            <v>0</v>
          </cell>
          <cell r="Y142">
            <v>331</v>
          </cell>
          <cell r="Z142">
            <v>331</v>
          </cell>
          <cell r="AA142">
            <v>0</v>
          </cell>
          <cell r="AK142">
            <v>231</v>
          </cell>
          <cell r="AL142">
            <v>231</v>
          </cell>
          <cell r="AM142">
            <v>0</v>
          </cell>
          <cell r="AW142">
            <v>215</v>
          </cell>
          <cell r="AX142">
            <v>215</v>
          </cell>
          <cell r="AY142">
            <v>0</v>
          </cell>
        </row>
        <row r="143">
          <cell r="M143">
            <v>143</v>
          </cell>
          <cell r="N143">
            <v>143</v>
          </cell>
          <cell r="O143">
            <v>0</v>
          </cell>
          <cell r="Y143">
            <v>332</v>
          </cell>
          <cell r="Z143">
            <v>332</v>
          </cell>
          <cell r="AA143">
            <v>0</v>
          </cell>
          <cell r="AK143">
            <v>215</v>
          </cell>
          <cell r="AL143">
            <v>215</v>
          </cell>
          <cell r="AM143">
            <v>0</v>
          </cell>
          <cell r="AW143">
            <v>214</v>
          </cell>
          <cell r="AX143">
            <v>214</v>
          </cell>
          <cell r="AY143">
            <v>0</v>
          </cell>
        </row>
        <row r="144">
          <cell r="M144">
            <v>0</v>
          </cell>
          <cell r="N144">
            <v>0</v>
          </cell>
          <cell r="O144">
            <v>0</v>
          </cell>
          <cell r="Y144">
            <v>152</v>
          </cell>
          <cell r="Z144">
            <v>152</v>
          </cell>
          <cell r="AA144">
            <v>0</v>
          </cell>
          <cell r="AK144">
            <v>88</v>
          </cell>
          <cell r="AL144">
            <v>88</v>
          </cell>
          <cell r="AM144">
            <v>0</v>
          </cell>
          <cell r="AW144">
            <v>58</v>
          </cell>
          <cell r="AX144">
            <v>58</v>
          </cell>
          <cell r="AY144">
            <v>0</v>
          </cell>
        </row>
        <row r="145">
          <cell r="M145">
            <v>143</v>
          </cell>
          <cell r="N145">
            <v>143</v>
          </cell>
          <cell r="O145">
            <v>0</v>
          </cell>
          <cell r="Y145">
            <v>180</v>
          </cell>
          <cell r="Z145">
            <v>180</v>
          </cell>
          <cell r="AA145">
            <v>0</v>
          </cell>
          <cell r="AK145">
            <v>127</v>
          </cell>
          <cell r="AL145">
            <v>127</v>
          </cell>
          <cell r="AM145">
            <v>0</v>
          </cell>
          <cell r="AW145">
            <v>156</v>
          </cell>
          <cell r="AX145">
            <v>156</v>
          </cell>
          <cell r="AY145">
            <v>0</v>
          </cell>
        </row>
        <row r="146">
          <cell r="M146">
            <v>735</v>
          </cell>
          <cell r="N146">
            <v>735</v>
          </cell>
          <cell r="O146">
            <v>0</v>
          </cell>
          <cell r="Y146">
            <v>879</v>
          </cell>
          <cell r="Z146">
            <v>879</v>
          </cell>
          <cell r="AA146">
            <v>0</v>
          </cell>
          <cell r="AK146">
            <v>771</v>
          </cell>
          <cell r="AL146">
            <v>771</v>
          </cell>
          <cell r="AM146">
            <v>0</v>
          </cell>
          <cell r="AW146">
            <v>823</v>
          </cell>
          <cell r="AX146">
            <v>823</v>
          </cell>
          <cell r="AY146">
            <v>0</v>
          </cell>
        </row>
        <row r="147">
          <cell r="M147">
            <v>735</v>
          </cell>
          <cell r="N147">
            <v>735</v>
          </cell>
          <cell r="O147">
            <v>0</v>
          </cell>
          <cell r="Y147">
            <v>870</v>
          </cell>
          <cell r="Z147">
            <v>870</v>
          </cell>
          <cell r="AA147">
            <v>0</v>
          </cell>
          <cell r="AK147">
            <v>771</v>
          </cell>
          <cell r="AL147">
            <v>771</v>
          </cell>
          <cell r="AM147">
            <v>0</v>
          </cell>
          <cell r="AW147">
            <v>823</v>
          </cell>
          <cell r="AX147">
            <v>823</v>
          </cell>
          <cell r="AY147">
            <v>0</v>
          </cell>
        </row>
        <row r="148">
          <cell r="M148">
            <v>0</v>
          </cell>
          <cell r="N148">
            <v>0</v>
          </cell>
          <cell r="O148">
            <v>0</v>
          </cell>
          <cell r="Y148">
            <v>9</v>
          </cell>
          <cell r="Z148">
            <v>9</v>
          </cell>
          <cell r="AA148">
            <v>0</v>
          </cell>
          <cell r="AK148">
            <v>0</v>
          </cell>
          <cell r="AL148">
            <v>0</v>
          </cell>
          <cell r="AM148">
            <v>0</v>
          </cell>
          <cell r="AW148">
            <v>0</v>
          </cell>
          <cell r="AX148">
            <v>0</v>
          </cell>
          <cell r="AY148">
            <v>0</v>
          </cell>
        </row>
        <row r="149">
          <cell r="M149">
            <v>1353</v>
          </cell>
          <cell r="N149">
            <v>1353</v>
          </cell>
          <cell r="O149">
            <v>0</v>
          </cell>
          <cell r="Y149">
            <v>1517</v>
          </cell>
          <cell r="Z149">
            <v>1517</v>
          </cell>
          <cell r="AA149">
            <v>0</v>
          </cell>
          <cell r="AK149">
            <v>1431</v>
          </cell>
          <cell r="AL149">
            <v>1431</v>
          </cell>
          <cell r="AM149">
            <v>0</v>
          </cell>
          <cell r="AW149">
            <v>1538</v>
          </cell>
          <cell r="AX149">
            <v>1538</v>
          </cell>
          <cell r="AY149">
            <v>0</v>
          </cell>
        </row>
        <row r="150">
          <cell r="M150">
            <v>993</v>
          </cell>
          <cell r="N150">
            <v>993</v>
          </cell>
          <cell r="O150">
            <v>0</v>
          </cell>
          <cell r="Y150">
            <v>1103</v>
          </cell>
          <cell r="Z150">
            <v>1103</v>
          </cell>
          <cell r="AA150">
            <v>0</v>
          </cell>
          <cell r="AK150">
            <v>1066</v>
          </cell>
          <cell r="AL150">
            <v>1066</v>
          </cell>
          <cell r="AM150">
            <v>0</v>
          </cell>
          <cell r="AW150">
            <v>1134</v>
          </cell>
          <cell r="AX150">
            <v>1134</v>
          </cell>
          <cell r="AY150">
            <v>0</v>
          </cell>
        </row>
        <row r="151">
          <cell r="M151">
            <v>75</v>
          </cell>
          <cell r="N151">
            <v>75</v>
          </cell>
          <cell r="O151">
            <v>0</v>
          </cell>
          <cell r="Y151">
            <v>96</v>
          </cell>
          <cell r="Z151">
            <v>96</v>
          </cell>
          <cell r="AA151">
            <v>0</v>
          </cell>
          <cell r="AK151">
            <v>63</v>
          </cell>
          <cell r="AL151">
            <v>63</v>
          </cell>
          <cell r="AM151">
            <v>0</v>
          </cell>
          <cell r="AW151">
            <v>84</v>
          </cell>
          <cell r="AX151">
            <v>84</v>
          </cell>
          <cell r="AY151">
            <v>0</v>
          </cell>
        </row>
        <row r="152">
          <cell r="M152">
            <v>0</v>
          </cell>
          <cell r="N152">
            <v>0</v>
          </cell>
          <cell r="O152">
            <v>0</v>
          </cell>
          <cell r="Y152">
            <v>0</v>
          </cell>
          <cell r="Z152">
            <v>0</v>
          </cell>
          <cell r="AA152">
            <v>0</v>
          </cell>
          <cell r="AK152">
            <v>0</v>
          </cell>
          <cell r="AL152">
            <v>0</v>
          </cell>
          <cell r="AM152">
            <v>0</v>
          </cell>
          <cell r="AW152">
            <v>0</v>
          </cell>
          <cell r="AX152">
            <v>0</v>
          </cell>
          <cell r="AY152">
            <v>0</v>
          </cell>
        </row>
        <row r="153">
          <cell r="M153">
            <v>70</v>
          </cell>
          <cell r="N153">
            <v>70</v>
          </cell>
          <cell r="O153">
            <v>0</v>
          </cell>
          <cell r="Y153">
            <v>84</v>
          </cell>
          <cell r="Z153">
            <v>84</v>
          </cell>
          <cell r="AA153">
            <v>0</v>
          </cell>
          <cell r="AK153">
            <v>73</v>
          </cell>
          <cell r="AL153">
            <v>73</v>
          </cell>
          <cell r="AM153">
            <v>0</v>
          </cell>
          <cell r="AW153">
            <v>144</v>
          </cell>
          <cell r="AX153">
            <v>144</v>
          </cell>
          <cell r="AY153">
            <v>0</v>
          </cell>
        </row>
        <row r="154">
          <cell r="M154">
            <v>215</v>
          </cell>
          <cell r="N154">
            <v>215</v>
          </cell>
          <cell r="O154">
            <v>0</v>
          </cell>
          <cell r="Y154">
            <v>234</v>
          </cell>
          <cell r="Z154">
            <v>234</v>
          </cell>
          <cell r="AA154">
            <v>0</v>
          </cell>
          <cell r="AK154">
            <v>229</v>
          </cell>
          <cell r="AL154">
            <v>229</v>
          </cell>
          <cell r="AM154">
            <v>0</v>
          </cell>
          <cell r="AW154">
            <v>176</v>
          </cell>
          <cell r="AX154">
            <v>176</v>
          </cell>
          <cell r="AY154">
            <v>0</v>
          </cell>
        </row>
        <row r="155">
          <cell r="M155">
            <v>343</v>
          </cell>
          <cell r="N155">
            <v>343</v>
          </cell>
          <cell r="O155">
            <v>0</v>
          </cell>
          <cell r="Y155">
            <v>356</v>
          </cell>
          <cell r="Z155">
            <v>356</v>
          </cell>
          <cell r="AA155">
            <v>0</v>
          </cell>
          <cell r="AK155">
            <v>312</v>
          </cell>
          <cell r="AL155">
            <v>312</v>
          </cell>
          <cell r="AM155">
            <v>0</v>
          </cell>
          <cell r="AW155">
            <v>286</v>
          </cell>
          <cell r="AX155">
            <v>286</v>
          </cell>
          <cell r="AY155">
            <v>0</v>
          </cell>
        </row>
        <row r="156">
          <cell r="M156">
            <v>19</v>
          </cell>
          <cell r="N156">
            <v>19</v>
          </cell>
          <cell r="O156">
            <v>0</v>
          </cell>
          <cell r="Y156">
            <v>27</v>
          </cell>
          <cell r="Z156">
            <v>27</v>
          </cell>
          <cell r="AA156">
            <v>0</v>
          </cell>
          <cell r="AK156">
            <v>32</v>
          </cell>
          <cell r="AL156">
            <v>32</v>
          </cell>
          <cell r="AM156">
            <v>0</v>
          </cell>
          <cell r="AW156">
            <v>29</v>
          </cell>
          <cell r="AX156">
            <v>29</v>
          </cell>
          <cell r="AY156">
            <v>0</v>
          </cell>
        </row>
        <row r="158">
          <cell r="M158">
            <v>2782</v>
          </cell>
          <cell r="N158">
            <v>2767</v>
          </cell>
          <cell r="O158">
            <v>15</v>
          </cell>
          <cell r="Y158">
            <v>3366</v>
          </cell>
          <cell r="Z158">
            <v>3352</v>
          </cell>
          <cell r="AA158">
            <v>14</v>
          </cell>
          <cell r="AK158">
            <v>2761</v>
          </cell>
          <cell r="AL158">
            <v>2735</v>
          </cell>
          <cell r="AM158">
            <v>26</v>
          </cell>
          <cell r="AW158">
            <v>2512</v>
          </cell>
          <cell r="AX158">
            <v>2492</v>
          </cell>
          <cell r="AY158">
            <v>20</v>
          </cell>
        </row>
        <row r="159">
          <cell r="M159">
            <v>1318</v>
          </cell>
          <cell r="N159">
            <v>1318</v>
          </cell>
          <cell r="O159">
            <v>0</v>
          </cell>
          <cell r="Y159">
            <v>1557</v>
          </cell>
          <cell r="Z159">
            <v>1557</v>
          </cell>
          <cell r="AA159">
            <v>0</v>
          </cell>
          <cell r="AK159">
            <v>1320</v>
          </cell>
          <cell r="AL159">
            <v>1320</v>
          </cell>
          <cell r="AM159">
            <v>0</v>
          </cell>
          <cell r="AW159">
            <v>1184</v>
          </cell>
          <cell r="AX159">
            <v>1184</v>
          </cell>
          <cell r="AY159">
            <v>0</v>
          </cell>
        </row>
        <row r="160">
          <cell r="M160">
            <v>1219</v>
          </cell>
          <cell r="N160">
            <v>1219</v>
          </cell>
          <cell r="O160">
            <v>0</v>
          </cell>
          <cell r="Y160">
            <v>1480</v>
          </cell>
          <cell r="Z160">
            <v>1480</v>
          </cell>
          <cell r="AA160">
            <v>0</v>
          </cell>
          <cell r="AK160">
            <v>1250</v>
          </cell>
          <cell r="AL160">
            <v>1250</v>
          </cell>
          <cell r="AM160">
            <v>0</v>
          </cell>
          <cell r="AW160">
            <v>1124</v>
          </cell>
          <cell r="AX160">
            <v>1124</v>
          </cell>
          <cell r="AY160">
            <v>0</v>
          </cell>
        </row>
        <row r="161">
          <cell r="M161">
            <v>99</v>
          </cell>
          <cell r="N161">
            <v>99</v>
          </cell>
          <cell r="O161">
            <v>0</v>
          </cell>
          <cell r="Y161">
            <v>77</v>
          </cell>
          <cell r="Z161">
            <v>77</v>
          </cell>
          <cell r="AA161">
            <v>0</v>
          </cell>
          <cell r="AK161">
            <v>70</v>
          </cell>
          <cell r="AL161">
            <v>70</v>
          </cell>
          <cell r="AM161">
            <v>0</v>
          </cell>
          <cell r="AW161">
            <v>60</v>
          </cell>
          <cell r="AX161">
            <v>60</v>
          </cell>
          <cell r="AY161">
            <v>0</v>
          </cell>
        </row>
        <row r="162">
          <cell r="M162">
            <v>1210</v>
          </cell>
          <cell r="N162">
            <v>1210</v>
          </cell>
          <cell r="O162">
            <v>0</v>
          </cell>
          <cell r="Y162">
            <v>1444</v>
          </cell>
          <cell r="Z162">
            <v>1444</v>
          </cell>
          <cell r="AA162">
            <v>0</v>
          </cell>
          <cell r="AK162">
            <v>1201</v>
          </cell>
          <cell r="AL162">
            <v>1201</v>
          </cell>
          <cell r="AM162">
            <v>0</v>
          </cell>
          <cell r="AW162">
            <v>1071</v>
          </cell>
          <cell r="AX162">
            <v>1071</v>
          </cell>
          <cell r="AY162">
            <v>0</v>
          </cell>
        </row>
        <row r="163">
          <cell r="M163">
            <v>1206</v>
          </cell>
          <cell r="N163">
            <v>1206</v>
          </cell>
          <cell r="O163">
            <v>0</v>
          </cell>
          <cell r="Y163">
            <v>1440</v>
          </cell>
          <cell r="Z163">
            <v>1440</v>
          </cell>
          <cell r="AA163">
            <v>0</v>
          </cell>
          <cell r="AK163">
            <v>1198</v>
          </cell>
          <cell r="AL163">
            <v>1198</v>
          </cell>
          <cell r="AM163">
            <v>0</v>
          </cell>
          <cell r="AW163">
            <v>1066</v>
          </cell>
          <cell r="AX163">
            <v>1066</v>
          </cell>
          <cell r="AY163">
            <v>0</v>
          </cell>
        </row>
        <row r="164">
          <cell r="M164">
            <v>4</v>
          </cell>
          <cell r="N164">
            <v>4</v>
          </cell>
          <cell r="O164">
            <v>0</v>
          </cell>
          <cell r="Y164">
            <v>4</v>
          </cell>
          <cell r="Z164">
            <v>4</v>
          </cell>
          <cell r="AA164">
            <v>0</v>
          </cell>
          <cell r="AK164">
            <v>3</v>
          </cell>
          <cell r="AL164">
            <v>3</v>
          </cell>
          <cell r="AM164">
            <v>0</v>
          </cell>
          <cell r="AW164">
            <v>5</v>
          </cell>
          <cell r="AX164">
            <v>5</v>
          </cell>
          <cell r="AY164">
            <v>0</v>
          </cell>
        </row>
        <row r="165">
          <cell r="M165">
            <v>97</v>
          </cell>
          <cell r="N165">
            <v>97</v>
          </cell>
          <cell r="O165">
            <v>0</v>
          </cell>
          <cell r="Y165">
            <v>174</v>
          </cell>
          <cell r="Z165">
            <v>174</v>
          </cell>
          <cell r="AA165">
            <v>0</v>
          </cell>
          <cell r="AK165">
            <v>83</v>
          </cell>
          <cell r="AL165">
            <v>83</v>
          </cell>
          <cell r="AM165">
            <v>0</v>
          </cell>
          <cell r="AW165">
            <v>93</v>
          </cell>
          <cell r="AX165">
            <v>93</v>
          </cell>
          <cell r="AY165">
            <v>0</v>
          </cell>
        </row>
        <row r="166">
          <cell r="M166">
            <v>5</v>
          </cell>
          <cell r="N166">
            <v>5</v>
          </cell>
          <cell r="O166">
            <v>0</v>
          </cell>
          <cell r="Y166">
            <v>49</v>
          </cell>
          <cell r="Z166">
            <v>49</v>
          </cell>
          <cell r="AA166">
            <v>0</v>
          </cell>
          <cell r="AK166">
            <v>42</v>
          </cell>
          <cell r="AL166">
            <v>42</v>
          </cell>
          <cell r="AM166">
            <v>0</v>
          </cell>
          <cell r="AW166">
            <v>69</v>
          </cell>
          <cell r="AX166">
            <v>69</v>
          </cell>
          <cell r="AY166">
            <v>0</v>
          </cell>
        </row>
        <row r="167">
          <cell r="M167">
            <v>152</v>
          </cell>
          <cell r="N167">
            <v>137</v>
          </cell>
          <cell r="O167">
            <v>15</v>
          </cell>
          <cell r="Y167">
            <v>142</v>
          </cell>
          <cell r="Z167">
            <v>128</v>
          </cell>
          <cell r="AA167">
            <v>14</v>
          </cell>
          <cell r="AK167">
            <v>115</v>
          </cell>
          <cell r="AL167">
            <v>89</v>
          </cell>
          <cell r="AM167">
            <v>26</v>
          </cell>
          <cell r="AW167">
            <v>95</v>
          </cell>
          <cell r="AX167">
            <v>75</v>
          </cell>
          <cell r="AY167">
            <v>20</v>
          </cell>
        </row>
        <row r="169">
          <cell r="M169">
            <v>1304</v>
          </cell>
          <cell r="N169">
            <v>1301</v>
          </cell>
          <cell r="O169">
            <v>3</v>
          </cell>
          <cell r="Y169">
            <v>1351</v>
          </cell>
          <cell r="Z169">
            <v>1351</v>
          </cell>
          <cell r="AA169">
            <v>0</v>
          </cell>
          <cell r="AK169">
            <v>1642</v>
          </cell>
          <cell r="AL169">
            <v>1642</v>
          </cell>
          <cell r="AM169">
            <v>0</v>
          </cell>
          <cell r="AW169">
            <v>1493</v>
          </cell>
          <cell r="AX169">
            <v>1492</v>
          </cell>
          <cell r="AY169">
            <v>1</v>
          </cell>
        </row>
        <row r="170">
          <cell r="M170">
            <v>1072</v>
          </cell>
          <cell r="N170">
            <v>1072</v>
          </cell>
          <cell r="O170">
            <v>0</v>
          </cell>
          <cell r="Y170">
            <v>1106</v>
          </cell>
          <cell r="Z170">
            <v>1106</v>
          </cell>
          <cell r="AA170">
            <v>0</v>
          </cell>
          <cell r="AK170">
            <v>1047</v>
          </cell>
          <cell r="AL170">
            <v>1047</v>
          </cell>
          <cell r="AM170">
            <v>0</v>
          </cell>
          <cell r="AW170">
            <v>1051</v>
          </cell>
          <cell r="AX170">
            <v>1050</v>
          </cell>
          <cell r="AY170">
            <v>1</v>
          </cell>
        </row>
        <row r="171">
          <cell r="M171">
            <v>638</v>
          </cell>
          <cell r="N171">
            <v>638</v>
          </cell>
          <cell r="O171">
            <v>0</v>
          </cell>
          <cell r="Y171">
            <v>700</v>
          </cell>
          <cell r="Z171">
            <v>700</v>
          </cell>
          <cell r="AA171">
            <v>0</v>
          </cell>
          <cell r="AK171">
            <v>664</v>
          </cell>
          <cell r="AL171">
            <v>664</v>
          </cell>
          <cell r="AM171">
            <v>0</v>
          </cell>
          <cell r="AW171">
            <v>668</v>
          </cell>
          <cell r="AX171">
            <v>668</v>
          </cell>
          <cell r="AY171">
            <v>0</v>
          </cell>
        </row>
        <row r="172">
          <cell r="M172">
            <v>434</v>
          </cell>
          <cell r="N172">
            <v>434</v>
          </cell>
          <cell r="O172">
            <v>0</v>
          </cell>
          <cell r="Y172">
            <v>406</v>
          </cell>
          <cell r="Z172">
            <v>406</v>
          </cell>
          <cell r="AA172">
            <v>0</v>
          </cell>
          <cell r="AK172">
            <v>383</v>
          </cell>
          <cell r="AL172">
            <v>383</v>
          </cell>
          <cell r="AM172">
            <v>0</v>
          </cell>
          <cell r="AW172">
            <v>383</v>
          </cell>
          <cell r="AX172">
            <v>382</v>
          </cell>
          <cell r="AY172">
            <v>1</v>
          </cell>
        </row>
        <row r="173">
          <cell r="M173">
            <v>163</v>
          </cell>
          <cell r="N173">
            <v>163</v>
          </cell>
          <cell r="O173">
            <v>0</v>
          </cell>
          <cell r="Y173">
            <v>179</v>
          </cell>
          <cell r="Z173">
            <v>179</v>
          </cell>
          <cell r="AA173">
            <v>0</v>
          </cell>
          <cell r="AK173">
            <v>527</v>
          </cell>
          <cell r="AL173">
            <v>527</v>
          </cell>
          <cell r="AM173">
            <v>0</v>
          </cell>
          <cell r="AW173">
            <v>381</v>
          </cell>
          <cell r="AX173">
            <v>381</v>
          </cell>
          <cell r="AY173">
            <v>0</v>
          </cell>
        </row>
        <row r="174">
          <cell r="M174">
            <v>69</v>
          </cell>
          <cell r="N174">
            <v>66</v>
          </cell>
          <cell r="O174">
            <v>3</v>
          </cell>
          <cell r="Y174">
            <v>66</v>
          </cell>
          <cell r="Z174">
            <v>66</v>
          </cell>
          <cell r="AA174">
            <v>0</v>
          </cell>
          <cell r="AK174">
            <v>68</v>
          </cell>
          <cell r="AL174">
            <v>68</v>
          </cell>
          <cell r="AM174">
            <v>0</v>
          </cell>
          <cell r="AW174">
            <v>61</v>
          </cell>
          <cell r="AX174">
            <v>61</v>
          </cell>
          <cell r="AY174">
            <v>0</v>
          </cell>
        </row>
        <row r="176">
          <cell r="M176">
            <v>41652</v>
          </cell>
          <cell r="N176">
            <v>41378</v>
          </cell>
          <cell r="O176">
            <v>274</v>
          </cell>
          <cell r="Y176">
            <v>48157</v>
          </cell>
          <cell r="Z176">
            <v>47940</v>
          </cell>
          <cell r="AA176">
            <v>217</v>
          </cell>
          <cell r="AK176">
            <v>45918</v>
          </cell>
          <cell r="AL176">
            <v>45697</v>
          </cell>
          <cell r="AM176">
            <v>221</v>
          </cell>
          <cell r="AW176">
            <v>45080</v>
          </cell>
          <cell r="AX176">
            <v>44855</v>
          </cell>
          <cell r="AY176">
            <v>225</v>
          </cell>
        </row>
        <row r="178">
          <cell r="M178">
            <v>10234</v>
          </cell>
          <cell r="N178">
            <v>10219</v>
          </cell>
          <cell r="O178">
            <v>15</v>
          </cell>
          <cell r="Y178">
            <v>12317</v>
          </cell>
          <cell r="Z178">
            <v>12301</v>
          </cell>
          <cell r="AA178">
            <v>16</v>
          </cell>
          <cell r="AK178">
            <v>11398</v>
          </cell>
          <cell r="AL178">
            <v>11380</v>
          </cell>
          <cell r="AM178">
            <v>18</v>
          </cell>
          <cell r="AW178">
            <v>10778</v>
          </cell>
          <cell r="AX178">
            <v>10762</v>
          </cell>
          <cell r="AY178">
            <v>16</v>
          </cell>
        </row>
        <row r="179">
          <cell r="M179">
            <v>2236</v>
          </cell>
          <cell r="N179">
            <v>2235</v>
          </cell>
          <cell r="O179">
            <v>1</v>
          </cell>
          <cell r="Y179">
            <v>2770</v>
          </cell>
          <cell r="Z179">
            <v>2768</v>
          </cell>
          <cell r="AA179">
            <v>2</v>
          </cell>
          <cell r="AK179">
            <v>2447</v>
          </cell>
          <cell r="AL179">
            <v>2445</v>
          </cell>
          <cell r="AM179">
            <v>2</v>
          </cell>
          <cell r="AW179">
            <v>2283</v>
          </cell>
          <cell r="AX179">
            <v>2280</v>
          </cell>
          <cell r="AY179">
            <v>3</v>
          </cell>
        </row>
        <row r="180">
          <cell r="M180">
            <v>1303</v>
          </cell>
          <cell r="N180">
            <v>1303</v>
          </cell>
          <cell r="O180">
            <v>0</v>
          </cell>
          <cell r="Y180">
            <v>1414</v>
          </cell>
          <cell r="Z180">
            <v>1414</v>
          </cell>
          <cell r="AA180">
            <v>0</v>
          </cell>
          <cell r="AK180">
            <v>1492</v>
          </cell>
          <cell r="AL180">
            <v>1492</v>
          </cell>
          <cell r="AM180">
            <v>0</v>
          </cell>
          <cell r="AW180">
            <v>1369</v>
          </cell>
          <cell r="AX180">
            <v>1369</v>
          </cell>
          <cell r="AY180">
            <v>0</v>
          </cell>
        </row>
        <row r="181">
          <cell r="M181">
            <v>933</v>
          </cell>
          <cell r="N181">
            <v>932</v>
          </cell>
          <cell r="O181">
            <v>1</v>
          </cell>
          <cell r="Y181">
            <v>1356</v>
          </cell>
          <cell r="Z181">
            <v>1354</v>
          </cell>
          <cell r="AA181">
            <v>2</v>
          </cell>
          <cell r="AK181">
            <v>955</v>
          </cell>
          <cell r="AL181">
            <v>953</v>
          </cell>
          <cell r="AM181">
            <v>2</v>
          </cell>
          <cell r="AW181">
            <v>914</v>
          </cell>
          <cell r="AX181">
            <v>911</v>
          </cell>
          <cell r="AY181">
            <v>3</v>
          </cell>
        </row>
        <row r="182">
          <cell r="M182">
            <v>434</v>
          </cell>
          <cell r="N182">
            <v>434</v>
          </cell>
          <cell r="O182">
            <v>0</v>
          </cell>
          <cell r="Y182">
            <v>602</v>
          </cell>
          <cell r="Z182">
            <v>602</v>
          </cell>
          <cell r="AA182">
            <v>0</v>
          </cell>
          <cell r="AK182">
            <v>437</v>
          </cell>
          <cell r="AL182">
            <v>437</v>
          </cell>
          <cell r="AM182">
            <v>0</v>
          </cell>
          <cell r="AW182">
            <v>452</v>
          </cell>
          <cell r="AX182">
            <v>452</v>
          </cell>
          <cell r="AY182">
            <v>0</v>
          </cell>
        </row>
        <row r="183">
          <cell r="M183">
            <v>292</v>
          </cell>
          <cell r="N183">
            <v>292</v>
          </cell>
          <cell r="O183">
            <v>0</v>
          </cell>
          <cell r="Y183">
            <v>373</v>
          </cell>
          <cell r="Z183">
            <v>373</v>
          </cell>
          <cell r="AA183">
            <v>0</v>
          </cell>
          <cell r="AK183">
            <v>281</v>
          </cell>
          <cell r="AL183">
            <v>281</v>
          </cell>
          <cell r="AM183">
            <v>0</v>
          </cell>
          <cell r="AW183">
            <v>276</v>
          </cell>
          <cell r="AX183">
            <v>276</v>
          </cell>
          <cell r="AY183">
            <v>0</v>
          </cell>
        </row>
        <row r="184">
          <cell r="M184">
            <v>142</v>
          </cell>
          <cell r="N184">
            <v>142</v>
          </cell>
          <cell r="O184">
            <v>0</v>
          </cell>
          <cell r="Y184">
            <v>229</v>
          </cell>
          <cell r="Z184">
            <v>229</v>
          </cell>
          <cell r="AA184">
            <v>0</v>
          </cell>
          <cell r="AK184">
            <v>156</v>
          </cell>
          <cell r="AL184">
            <v>156</v>
          </cell>
          <cell r="AM184">
            <v>0</v>
          </cell>
          <cell r="AW184">
            <v>176</v>
          </cell>
          <cell r="AX184">
            <v>176</v>
          </cell>
          <cell r="AY184">
            <v>0</v>
          </cell>
        </row>
        <row r="185">
          <cell r="M185">
            <v>80</v>
          </cell>
          <cell r="N185">
            <v>80</v>
          </cell>
          <cell r="O185">
            <v>0</v>
          </cell>
          <cell r="Y185">
            <v>60</v>
          </cell>
          <cell r="Z185">
            <v>60</v>
          </cell>
          <cell r="AA185">
            <v>0</v>
          </cell>
          <cell r="AK185">
            <v>51</v>
          </cell>
          <cell r="AL185">
            <v>51</v>
          </cell>
          <cell r="AM185">
            <v>0</v>
          </cell>
          <cell r="AW185">
            <v>44</v>
          </cell>
          <cell r="AX185">
            <v>44</v>
          </cell>
          <cell r="AY185">
            <v>0</v>
          </cell>
        </row>
        <row r="186">
          <cell r="M186">
            <v>0</v>
          </cell>
          <cell r="N186">
            <v>0</v>
          </cell>
          <cell r="O186">
            <v>0</v>
          </cell>
          <cell r="Y186">
            <v>0</v>
          </cell>
          <cell r="Z186">
            <v>0</v>
          </cell>
          <cell r="AA186">
            <v>0</v>
          </cell>
          <cell r="AK186">
            <v>48</v>
          </cell>
          <cell r="AL186">
            <v>48</v>
          </cell>
          <cell r="AM186">
            <v>0</v>
          </cell>
          <cell r="AW186">
            <v>0</v>
          </cell>
          <cell r="AX186">
            <v>0</v>
          </cell>
          <cell r="AY186">
            <v>0</v>
          </cell>
        </row>
        <row r="187">
          <cell r="M187">
            <v>3707</v>
          </cell>
          <cell r="N187">
            <v>3707</v>
          </cell>
          <cell r="O187">
            <v>0</v>
          </cell>
          <cell r="Y187">
            <v>4607</v>
          </cell>
          <cell r="Z187">
            <v>4607</v>
          </cell>
          <cell r="AA187">
            <v>0</v>
          </cell>
          <cell r="AK187">
            <v>4292</v>
          </cell>
          <cell r="AL187">
            <v>4292</v>
          </cell>
          <cell r="AM187">
            <v>0</v>
          </cell>
          <cell r="AW187">
            <v>4089</v>
          </cell>
          <cell r="AX187">
            <v>4089</v>
          </cell>
          <cell r="AY187">
            <v>0</v>
          </cell>
        </row>
        <row r="188">
          <cell r="M188">
            <v>3777</v>
          </cell>
          <cell r="N188">
            <v>3763</v>
          </cell>
          <cell r="O188">
            <v>14</v>
          </cell>
          <cell r="Y188">
            <v>4278</v>
          </cell>
          <cell r="Z188">
            <v>4264</v>
          </cell>
          <cell r="AA188">
            <v>14</v>
          </cell>
          <cell r="AK188">
            <v>4123</v>
          </cell>
          <cell r="AL188">
            <v>4107</v>
          </cell>
          <cell r="AM188">
            <v>16</v>
          </cell>
          <cell r="AW188">
            <v>3910</v>
          </cell>
          <cell r="AX188">
            <v>3897</v>
          </cell>
          <cell r="AY188">
            <v>13</v>
          </cell>
        </row>
        <row r="190">
          <cell r="M190">
            <v>7314</v>
          </cell>
          <cell r="N190">
            <v>7205</v>
          </cell>
          <cell r="O190">
            <v>109</v>
          </cell>
          <cell r="Y190">
            <v>8226</v>
          </cell>
          <cell r="Z190">
            <v>8154</v>
          </cell>
          <cell r="AA190">
            <v>72</v>
          </cell>
          <cell r="AK190">
            <v>8045</v>
          </cell>
          <cell r="AL190">
            <v>7962</v>
          </cell>
          <cell r="AM190">
            <v>83</v>
          </cell>
          <cell r="AW190">
            <v>7994</v>
          </cell>
          <cell r="AX190">
            <v>7914</v>
          </cell>
          <cell r="AY190">
            <v>80</v>
          </cell>
        </row>
        <row r="191">
          <cell r="M191">
            <v>2797</v>
          </cell>
          <cell r="N191">
            <v>2771</v>
          </cell>
          <cell r="O191">
            <v>26</v>
          </cell>
          <cell r="Y191">
            <v>3407</v>
          </cell>
          <cell r="Z191">
            <v>3383</v>
          </cell>
          <cell r="AA191">
            <v>24</v>
          </cell>
          <cell r="AK191">
            <v>3212</v>
          </cell>
          <cell r="AL191">
            <v>3196</v>
          </cell>
          <cell r="AM191">
            <v>16</v>
          </cell>
          <cell r="AW191">
            <v>3176</v>
          </cell>
          <cell r="AX191">
            <v>3162</v>
          </cell>
          <cell r="AY191">
            <v>14</v>
          </cell>
        </row>
        <row r="192">
          <cell r="M192">
            <v>230</v>
          </cell>
          <cell r="N192">
            <v>229</v>
          </cell>
          <cell r="O192">
            <v>1</v>
          </cell>
          <cell r="Y192">
            <v>260</v>
          </cell>
          <cell r="Z192">
            <v>258</v>
          </cell>
          <cell r="AA192">
            <v>2</v>
          </cell>
          <cell r="AK192">
            <v>235</v>
          </cell>
          <cell r="AL192">
            <v>235</v>
          </cell>
          <cell r="AM192">
            <v>0</v>
          </cell>
          <cell r="AW192">
            <v>205</v>
          </cell>
          <cell r="AX192">
            <v>205</v>
          </cell>
          <cell r="AY192">
            <v>0</v>
          </cell>
        </row>
        <row r="193">
          <cell r="M193">
            <v>656</v>
          </cell>
          <cell r="N193">
            <v>656</v>
          </cell>
          <cell r="O193">
            <v>0</v>
          </cell>
          <cell r="Y193">
            <v>862</v>
          </cell>
          <cell r="Z193">
            <v>862</v>
          </cell>
          <cell r="AA193">
            <v>0</v>
          </cell>
          <cell r="AK193">
            <v>696</v>
          </cell>
          <cell r="AL193">
            <v>696</v>
          </cell>
          <cell r="AM193">
            <v>0</v>
          </cell>
          <cell r="AW193">
            <v>765</v>
          </cell>
          <cell r="AX193">
            <v>765</v>
          </cell>
          <cell r="AY193">
            <v>0</v>
          </cell>
        </row>
        <row r="194">
          <cell r="M194">
            <v>296</v>
          </cell>
          <cell r="N194">
            <v>296</v>
          </cell>
          <cell r="O194">
            <v>0</v>
          </cell>
          <cell r="Y194">
            <v>341</v>
          </cell>
          <cell r="Z194">
            <v>341</v>
          </cell>
          <cell r="AA194">
            <v>0</v>
          </cell>
          <cell r="AK194">
            <v>350</v>
          </cell>
          <cell r="AL194">
            <v>350</v>
          </cell>
          <cell r="AM194">
            <v>0</v>
          </cell>
          <cell r="AW194">
            <v>345</v>
          </cell>
          <cell r="AX194">
            <v>345</v>
          </cell>
          <cell r="AY194">
            <v>0</v>
          </cell>
        </row>
        <row r="195">
          <cell r="M195">
            <v>13</v>
          </cell>
          <cell r="N195">
            <v>13</v>
          </cell>
          <cell r="O195">
            <v>0</v>
          </cell>
          <cell r="Y195">
            <v>13</v>
          </cell>
          <cell r="Z195">
            <v>13</v>
          </cell>
          <cell r="AA195">
            <v>0</v>
          </cell>
          <cell r="AK195">
            <v>14</v>
          </cell>
          <cell r="AL195">
            <v>14</v>
          </cell>
          <cell r="AM195">
            <v>0</v>
          </cell>
          <cell r="AW195">
            <v>15</v>
          </cell>
          <cell r="AX195">
            <v>15</v>
          </cell>
          <cell r="AY195">
            <v>0</v>
          </cell>
        </row>
        <row r="196">
          <cell r="M196">
            <v>1418</v>
          </cell>
          <cell r="N196">
            <v>1418</v>
          </cell>
          <cell r="O196">
            <v>0</v>
          </cell>
          <cell r="Y196">
            <v>1729</v>
          </cell>
          <cell r="Z196">
            <v>1729</v>
          </cell>
          <cell r="AA196">
            <v>0</v>
          </cell>
          <cell r="AK196">
            <v>1731</v>
          </cell>
          <cell r="AL196">
            <v>1731</v>
          </cell>
          <cell r="AM196">
            <v>0</v>
          </cell>
          <cell r="AW196">
            <v>1635</v>
          </cell>
          <cell r="AX196">
            <v>1635</v>
          </cell>
          <cell r="AY196">
            <v>0</v>
          </cell>
        </row>
        <row r="197">
          <cell r="M197">
            <v>173</v>
          </cell>
          <cell r="N197">
            <v>151</v>
          </cell>
          <cell r="O197">
            <v>22</v>
          </cell>
          <cell r="Y197">
            <v>181</v>
          </cell>
          <cell r="Z197">
            <v>160</v>
          </cell>
          <cell r="AA197">
            <v>21</v>
          </cell>
          <cell r="AK197">
            <v>179</v>
          </cell>
          <cell r="AL197">
            <v>163</v>
          </cell>
          <cell r="AM197">
            <v>16</v>
          </cell>
          <cell r="AW197">
            <v>207</v>
          </cell>
          <cell r="AX197">
            <v>193</v>
          </cell>
          <cell r="AY197">
            <v>14</v>
          </cell>
        </row>
        <row r="198">
          <cell r="M198">
            <v>11</v>
          </cell>
          <cell r="N198">
            <v>8</v>
          </cell>
          <cell r="O198">
            <v>3</v>
          </cell>
          <cell r="Y198">
            <v>21</v>
          </cell>
          <cell r="Z198">
            <v>20</v>
          </cell>
          <cell r="AA198">
            <v>1</v>
          </cell>
          <cell r="AK198">
            <v>7</v>
          </cell>
          <cell r="AL198">
            <v>7</v>
          </cell>
          <cell r="AM198">
            <v>0</v>
          </cell>
          <cell r="AW198">
            <v>4</v>
          </cell>
          <cell r="AX198">
            <v>4</v>
          </cell>
          <cell r="AY198">
            <v>0</v>
          </cell>
        </row>
        <row r="199">
          <cell r="M199">
            <v>28</v>
          </cell>
          <cell r="N199">
            <v>28</v>
          </cell>
          <cell r="O199">
            <v>0</v>
          </cell>
          <cell r="Y199">
            <v>31</v>
          </cell>
          <cell r="Z199">
            <v>31</v>
          </cell>
          <cell r="AA199">
            <v>0</v>
          </cell>
          <cell r="AK199">
            <v>25</v>
          </cell>
          <cell r="AL199">
            <v>25</v>
          </cell>
          <cell r="AM199">
            <v>0</v>
          </cell>
          <cell r="AW199">
            <v>28</v>
          </cell>
          <cell r="AX199">
            <v>28</v>
          </cell>
          <cell r="AY199">
            <v>0</v>
          </cell>
        </row>
        <row r="200">
          <cell r="M200">
            <v>121</v>
          </cell>
          <cell r="N200">
            <v>121</v>
          </cell>
          <cell r="O200">
            <v>0</v>
          </cell>
          <cell r="Y200">
            <v>130</v>
          </cell>
          <cell r="Z200">
            <v>130</v>
          </cell>
          <cell r="AA200">
            <v>0</v>
          </cell>
          <cell r="AK200">
            <v>109</v>
          </cell>
          <cell r="AL200">
            <v>109</v>
          </cell>
          <cell r="AM200">
            <v>0</v>
          </cell>
          <cell r="AW200">
            <v>89</v>
          </cell>
          <cell r="AX200">
            <v>89</v>
          </cell>
          <cell r="AY200">
            <v>0</v>
          </cell>
        </row>
        <row r="201">
          <cell r="M201">
            <v>359</v>
          </cell>
          <cell r="N201">
            <v>358</v>
          </cell>
          <cell r="O201">
            <v>1</v>
          </cell>
          <cell r="Y201">
            <v>372</v>
          </cell>
          <cell r="Z201">
            <v>371</v>
          </cell>
          <cell r="AA201">
            <v>1</v>
          </cell>
          <cell r="AK201">
            <v>380</v>
          </cell>
          <cell r="AL201">
            <v>379</v>
          </cell>
          <cell r="AM201">
            <v>1</v>
          </cell>
          <cell r="AW201">
            <v>414</v>
          </cell>
          <cell r="AX201">
            <v>413</v>
          </cell>
          <cell r="AY201">
            <v>1</v>
          </cell>
        </row>
        <row r="202">
          <cell r="M202">
            <v>59</v>
          </cell>
          <cell r="N202">
            <v>59</v>
          </cell>
          <cell r="O202">
            <v>0</v>
          </cell>
          <cell r="Y202">
            <v>63</v>
          </cell>
          <cell r="Z202">
            <v>63</v>
          </cell>
          <cell r="AA202">
            <v>0</v>
          </cell>
          <cell r="AK202">
            <v>66</v>
          </cell>
          <cell r="AL202">
            <v>66</v>
          </cell>
          <cell r="AM202">
            <v>0</v>
          </cell>
          <cell r="AW202">
            <v>58</v>
          </cell>
          <cell r="AX202">
            <v>58</v>
          </cell>
          <cell r="AY202">
            <v>0</v>
          </cell>
        </row>
        <row r="203">
          <cell r="M203">
            <v>300</v>
          </cell>
          <cell r="N203">
            <v>299</v>
          </cell>
          <cell r="O203">
            <v>1</v>
          </cell>
          <cell r="Y203">
            <v>309</v>
          </cell>
          <cell r="Z203">
            <v>308</v>
          </cell>
          <cell r="AA203">
            <v>1</v>
          </cell>
          <cell r="AK203">
            <v>314</v>
          </cell>
          <cell r="AL203">
            <v>313</v>
          </cell>
          <cell r="AM203">
            <v>1</v>
          </cell>
          <cell r="AW203">
            <v>356</v>
          </cell>
          <cell r="AX203">
            <v>355</v>
          </cell>
          <cell r="AY203">
            <v>1</v>
          </cell>
        </row>
        <row r="204">
          <cell r="M204">
            <v>665</v>
          </cell>
          <cell r="N204">
            <v>665</v>
          </cell>
          <cell r="O204">
            <v>0</v>
          </cell>
          <cell r="Y204">
            <v>869</v>
          </cell>
          <cell r="Z204">
            <v>869</v>
          </cell>
          <cell r="AA204">
            <v>0</v>
          </cell>
          <cell r="AK204">
            <v>706</v>
          </cell>
          <cell r="AL204">
            <v>706</v>
          </cell>
          <cell r="AM204">
            <v>0</v>
          </cell>
          <cell r="AW204">
            <v>773</v>
          </cell>
          <cell r="AX204">
            <v>773</v>
          </cell>
          <cell r="AY204">
            <v>0</v>
          </cell>
        </row>
        <row r="205">
          <cell r="M205">
            <v>655</v>
          </cell>
          <cell r="N205">
            <v>655</v>
          </cell>
          <cell r="O205">
            <v>0</v>
          </cell>
          <cell r="Y205">
            <v>859</v>
          </cell>
          <cell r="Z205">
            <v>859</v>
          </cell>
          <cell r="AA205">
            <v>0</v>
          </cell>
          <cell r="AK205">
            <v>695</v>
          </cell>
          <cell r="AL205">
            <v>695</v>
          </cell>
          <cell r="AM205">
            <v>0</v>
          </cell>
          <cell r="AW205">
            <v>763</v>
          </cell>
          <cell r="AX205">
            <v>763</v>
          </cell>
          <cell r="AY205">
            <v>0</v>
          </cell>
        </row>
        <row r="206">
          <cell r="M206">
            <v>10</v>
          </cell>
          <cell r="N206">
            <v>10</v>
          </cell>
          <cell r="O206">
            <v>0</v>
          </cell>
          <cell r="Y206">
            <v>10</v>
          </cell>
          <cell r="Z206">
            <v>10</v>
          </cell>
          <cell r="AA206">
            <v>0</v>
          </cell>
          <cell r="AK206">
            <v>11</v>
          </cell>
          <cell r="AL206">
            <v>11</v>
          </cell>
          <cell r="AM206">
            <v>0</v>
          </cell>
          <cell r="AW206">
            <v>10</v>
          </cell>
          <cell r="AX206">
            <v>10</v>
          </cell>
          <cell r="AY206">
            <v>0</v>
          </cell>
        </row>
        <row r="207">
          <cell r="M207">
            <v>2833</v>
          </cell>
          <cell r="N207">
            <v>2833</v>
          </cell>
          <cell r="O207">
            <v>0</v>
          </cell>
          <cell r="Y207">
            <v>2886</v>
          </cell>
          <cell r="Z207">
            <v>2886</v>
          </cell>
          <cell r="AA207">
            <v>0</v>
          </cell>
          <cell r="AK207">
            <v>3106</v>
          </cell>
          <cell r="AL207">
            <v>3106</v>
          </cell>
          <cell r="AM207">
            <v>0</v>
          </cell>
          <cell r="AW207">
            <v>2910</v>
          </cell>
          <cell r="AX207">
            <v>2910</v>
          </cell>
          <cell r="AY207">
            <v>0</v>
          </cell>
        </row>
        <row r="208">
          <cell r="M208">
            <v>2385</v>
          </cell>
          <cell r="N208">
            <v>2385</v>
          </cell>
          <cell r="O208">
            <v>0</v>
          </cell>
          <cell r="Y208">
            <v>2394</v>
          </cell>
          <cell r="Z208">
            <v>2394</v>
          </cell>
          <cell r="AA208">
            <v>0</v>
          </cell>
          <cell r="AK208">
            <v>2667</v>
          </cell>
          <cell r="AL208">
            <v>2667</v>
          </cell>
          <cell r="AM208">
            <v>0</v>
          </cell>
          <cell r="AW208">
            <v>2555</v>
          </cell>
          <cell r="AX208">
            <v>2555</v>
          </cell>
          <cell r="AY208">
            <v>0</v>
          </cell>
        </row>
        <row r="209">
          <cell r="M209">
            <v>14</v>
          </cell>
          <cell r="N209">
            <v>14</v>
          </cell>
          <cell r="O209">
            <v>0</v>
          </cell>
          <cell r="Y209">
            <v>1</v>
          </cell>
          <cell r="Z209">
            <v>1</v>
          </cell>
          <cell r="AA209">
            <v>0</v>
          </cell>
          <cell r="AK209">
            <v>0</v>
          </cell>
          <cell r="AL209">
            <v>0</v>
          </cell>
          <cell r="AM209">
            <v>0</v>
          </cell>
          <cell r="AW209">
            <v>4</v>
          </cell>
          <cell r="AX209">
            <v>4</v>
          </cell>
          <cell r="AY209">
            <v>0</v>
          </cell>
        </row>
        <row r="210">
          <cell r="M210">
            <v>347</v>
          </cell>
          <cell r="N210">
            <v>347</v>
          </cell>
          <cell r="O210">
            <v>0</v>
          </cell>
          <cell r="Y210">
            <v>379</v>
          </cell>
          <cell r="Z210">
            <v>379</v>
          </cell>
          <cell r="AA210">
            <v>0</v>
          </cell>
          <cell r="AK210">
            <v>342</v>
          </cell>
          <cell r="AL210">
            <v>342</v>
          </cell>
          <cell r="AM210">
            <v>0</v>
          </cell>
          <cell r="AW210">
            <v>263</v>
          </cell>
          <cell r="AX210">
            <v>263</v>
          </cell>
          <cell r="AY210">
            <v>0</v>
          </cell>
        </row>
        <row r="211">
          <cell r="M211">
            <v>87</v>
          </cell>
          <cell r="N211">
            <v>87</v>
          </cell>
          <cell r="O211">
            <v>0</v>
          </cell>
          <cell r="Y211">
            <v>112</v>
          </cell>
          <cell r="Z211">
            <v>112</v>
          </cell>
          <cell r="AA211">
            <v>0</v>
          </cell>
          <cell r="AK211">
            <v>97</v>
          </cell>
          <cell r="AL211">
            <v>97</v>
          </cell>
          <cell r="AM211">
            <v>0</v>
          </cell>
          <cell r="AW211">
            <v>88</v>
          </cell>
          <cell r="AX211">
            <v>88</v>
          </cell>
          <cell r="AY211">
            <v>0</v>
          </cell>
        </row>
        <row r="212">
          <cell r="M212">
            <v>238</v>
          </cell>
          <cell r="N212">
            <v>230</v>
          </cell>
          <cell r="O212">
            <v>8</v>
          </cell>
          <cell r="Y212">
            <v>287</v>
          </cell>
          <cell r="Z212">
            <v>287</v>
          </cell>
          <cell r="AA212">
            <v>0</v>
          </cell>
          <cell r="AK212">
            <v>212</v>
          </cell>
          <cell r="AL212">
            <v>210</v>
          </cell>
          <cell r="AM212">
            <v>2</v>
          </cell>
          <cell r="AW212">
            <v>282</v>
          </cell>
          <cell r="AX212">
            <v>276</v>
          </cell>
          <cell r="AY212">
            <v>6</v>
          </cell>
        </row>
        <row r="213">
          <cell r="M213">
            <v>273</v>
          </cell>
          <cell r="N213">
            <v>199</v>
          </cell>
          <cell r="O213">
            <v>74</v>
          </cell>
          <cell r="Y213">
            <v>244</v>
          </cell>
          <cell r="Z213">
            <v>197</v>
          </cell>
          <cell r="AA213">
            <v>47</v>
          </cell>
          <cell r="AK213">
            <v>295</v>
          </cell>
          <cell r="AL213">
            <v>231</v>
          </cell>
          <cell r="AM213">
            <v>64</v>
          </cell>
          <cell r="AW213">
            <v>322</v>
          </cell>
          <cell r="AX213">
            <v>263</v>
          </cell>
          <cell r="AY213">
            <v>59</v>
          </cell>
        </row>
        <row r="215">
          <cell r="M215">
            <v>4442</v>
          </cell>
          <cell r="N215">
            <v>4418</v>
          </cell>
          <cell r="O215">
            <v>24</v>
          </cell>
          <cell r="Y215">
            <v>4726</v>
          </cell>
          <cell r="Z215">
            <v>4708</v>
          </cell>
          <cell r="AA215">
            <v>18</v>
          </cell>
          <cell r="AK215">
            <v>4281</v>
          </cell>
          <cell r="AL215">
            <v>4258</v>
          </cell>
          <cell r="AM215">
            <v>23</v>
          </cell>
          <cell r="AW215">
            <v>4766</v>
          </cell>
          <cell r="AX215">
            <v>4748</v>
          </cell>
          <cell r="AY215">
            <v>18</v>
          </cell>
        </row>
        <row r="216">
          <cell r="M216">
            <v>170</v>
          </cell>
          <cell r="N216">
            <v>159</v>
          </cell>
          <cell r="O216">
            <v>11</v>
          </cell>
          <cell r="Y216">
            <v>176</v>
          </cell>
          <cell r="Z216">
            <v>169</v>
          </cell>
          <cell r="AA216">
            <v>7</v>
          </cell>
          <cell r="AK216">
            <v>184</v>
          </cell>
          <cell r="AL216">
            <v>174</v>
          </cell>
          <cell r="AM216">
            <v>10</v>
          </cell>
          <cell r="AW216">
            <v>170</v>
          </cell>
          <cell r="AX216">
            <v>168</v>
          </cell>
          <cell r="AY216">
            <v>2</v>
          </cell>
        </row>
        <row r="217">
          <cell r="M217">
            <v>2</v>
          </cell>
          <cell r="N217">
            <v>2</v>
          </cell>
          <cell r="O217">
            <v>0</v>
          </cell>
          <cell r="Y217">
            <v>5</v>
          </cell>
          <cell r="Z217">
            <v>5</v>
          </cell>
          <cell r="AA217">
            <v>0</v>
          </cell>
          <cell r="AK217">
            <v>2</v>
          </cell>
          <cell r="AL217">
            <v>2</v>
          </cell>
          <cell r="AM217">
            <v>0</v>
          </cell>
          <cell r="AW217">
            <v>2</v>
          </cell>
          <cell r="AX217">
            <v>2</v>
          </cell>
          <cell r="AY217">
            <v>0</v>
          </cell>
        </row>
        <row r="218">
          <cell r="M218">
            <v>279</v>
          </cell>
          <cell r="N218">
            <v>279</v>
          </cell>
          <cell r="O218">
            <v>0</v>
          </cell>
          <cell r="Y218">
            <v>251</v>
          </cell>
          <cell r="Z218">
            <v>251</v>
          </cell>
          <cell r="AA218">
            <v>0</v>
          </cell>
          <cell r="AK218">
            <v>150</v>
          </cell>
          <cell r="AL218">
            <v>150</v>
          </cell>
          <cell r="AM218">
            <v>0</v>
          </cell>
          <cell r="AW218">
            <v>234</v>
          </cell>
          <cell r="AX218">
            <v>234</v>
          </cell>
          <cell r="AY218">
            <v>0</v>
          </cell>
        </row>
        <row r="219">
          <cell r="M219">
            <v>657</v>
          </cell>
          <cell r="N219">
            <v>657</v>
          </cell>
          <cell r="O219">
            <v>0</v>
          </cell>
          <cell r="Y219">
            <v>256</v>
          </cell>
          <cell r="Z219">
            <v>256</v>
          </cell>
          <cell r="AA219">
            <v>0</v>
          </cell>
          <cell r="AK219">
            <v>69</v>
          </cell>
          <cell r="AL219">
            <v>69</v>
          </cell>
          <cell r="AM219">
            <v>0</v>
          </cell>
          <cell r="AW219">
            <v>631</v>
          </cell>
          <cell r="AX219">
            <v>631</v>
          </cell>
          <cell r="AY219">
            <v>0</v>
          </cell>
        </row>
        <row r="220">
          <cell r="M220">
            <v>16</v>
          </cell>
          <cell r="N220">
            <v>16</v>
          </cell>
          <cell r="O220">
            <v>0</v>
          </cell>
          <cell r="Y220">
            <v>13</v>
          </cell>
          <cell r="Z220">
            <v>13</v>
          </cell>
          <cell r="AA220">
            <v>0</v>
          </cell>
          <cell r="AK220">
            <v>12</v>
          </cell>
          <cell r="AL220">
            <v>12</v>
          </cell>
          <cell r="AM220">
            <v>0</v>
          </cell>
          <cell r="AW220">
            <v>10</v>
          </cell>
          <cell r="AX220">
            <v>10</v>
          </cell>
          <cell r="AY220">
            <v>0</v>
          </cell>
        </row>
        <row r="221">
          <cell r="M221">
            <v>592</v>
          </cell>
          <cell r="N221">
            <v>592</v>
          </cell>
          <cell r="O221">
            <v>0</v>
          </cell>
          <cell r="Y221">
            <v>806</v>
          </cell>
          <cell r="Z221">
            <v>806</v>
          </cell>
          <cell r="AA221">
            <v>0</v>
          </cell>
          <cell r="AK221">
            <v>736</v>
          </cell>
          <cell r="AL221">
            <v>736</v>
          </cell>
          <cell r="AM221">
            <v>0</v>
          </cell>
          <cell r="AW221">
            <v>753</v>
          </cell>
          <cell r="AX221">
            <v>753</v>
          </cell>
          <cell r="AY221">
            <v>0</v>
          </cell>
        </row>
        <row r="222">
          <cell r="M222">
            <v>429</v>
          </cell>
          <cell r="N222">
            <v>429</v>
          </cell>
          <cell r="O222">
            <v>0</v>
          </cell>
          <cell r="Y222">
            <v>374</v>
          </cell>
          <cell r="Z222">
            <v>374</v>
          </cell>
          <cell r="AA222">
            <v>0</v>
          </cell>
          <cell r="AK222">
            <v>444</v>
          </cell>
          <cell r="AL222">
            <v>444</v>
          </cell>
          <cell r="AM222">
            <v>0</v>
          </cell>
          <cell r="AW222">
            <v>403</v>
          </cell>
          <cell r="AX222">
            <v>403</v>
          </cell>
          <cell r="AY222">
            <v>0</v>
          </cell>
        </row>
        <row r="223">
          <cell r="M223">
            <v>429</v>
          </cell>
          <cell r="N223">
            <v>429</v>
          </cell>
          <cell r="O223">
            <v>0</v>
          </cell>
          <cell r="Y223">
            <v>374</v>
          </cell>
          <cell r="Z223">
            <v>374</v>
          </cell>
          <cell r="AA223">
            <v>0</v>
          </cell>
          <cell r="AK223">
            <v>443</v>
          </cell>
          <cell r="AL223">
            <v>443</v>
          </cell>
          <cell r="AM223">
            <v>0</v>
          </cell>
          <cell r="AW223">
            <v>403</v>
          </cell>
          <cell r="AX223">
            <v>403</v>
          </cell>
          <cell r="AY223">
            <v>0</v>
          </cell>
        </row>
        <row r="224">
          <cell r="M224">
            <v>0</v>
          </cell>
          <cell r="N224">
            <v>0</v>
          </cell>
          <cell r="O224">
            <v>0</v>
          </cell>
          <cell r="Y224">
            <v>0</v>
          </cell>
          <cell r="Z224">
            <v>0</v>
          </cell>
          <cell r="AA224">
            <v>0</v>
          </cell>
          <cell r="AK224">
            <v>1</v>
          </cell>
          <cell r="AL224">
            <v>1</v>
          </cell>
          <cell r="AM224">
            <v>0</v>
          </cell>
          <cell r="AW224">
            <v>0</v>
          </cell>
          <cell r="AX224">
            <v>0</v>
          </cell>
          <cell r="AY224">
            <v>0</v>
          </cell>
        </row>
        <row r="225">
          <cell r="M225">
            <v>466</v>
          </cell>
          <cell r="N225">
            <v>466</v>
          </cell>
          <cell r="O225">
            <v>0</v>
          </cell>
          <cell r="Y225">
            <v>381</v>
          </cell>
          <cell r="Z225">
            <v>380</v>
          </cell>
          <cell r="AA225">
            <v>1</v>
          </cell>
          <cell r="AK225">
            <v>497</v>
          </cell>
          <cell r="AL225">
            <v>497</v>
          </cell>
          <cell r="AM225">
            <v>0</v>
          </cell>
          <cell r="AW225">
            <v>528</v>
          </cell>
          <cell r="AX225">
            <v>526</v>
          </cell>
          <cell r="AY225">
            <v>2</v>
          </cell>
        </row>
        <row r="226">
          <cell r="M226">
            <v>1831</v>
          </cell>
          <cell r="N226">
            <v>1818</v>
          </cell>
          <cell r="O226">
            <v>13</v>
          </cell>
          <cell r="Y226">
            <v>2464</v>
          </cell>
          <cell r="Z226">
            <v>2454</v>
          </cell>
          <cell r="AA226">
            <v>10</v>
          </cell>
          <cell r="AK226">
            <v>2187</v>
          </cell>
          <cell r="AL226">
            <v>2174</v>
          </cell>
          <cell r="AM226">
            <v>13</v>
          </cell>
          <cell r="AW226">
            <v>2035</v>
          </cell>
          <cell r="AX226">
            <v>2021</v>
          </cell>
          <cell r="AY226">
            <v>14</v>
          </cell>
        </row>
        <row r="228">
          <cell r="M228">
            <v>8187</v>
          </cell>
          <cell r="N228">
            <v>8132</v>
          </cell>
          <cell r="O228">
            <v>55</v>
          </cell>
          <cell r="Y228">
            <v>9237</v>
          </cell>
          <cell r="Z228">
            <v>9191</v>
          </cell>
          <cell r="AA228">
            <v>46</v>
          </cell>
          <cell r="AK228">
            <v>9341</v>
          </cell>
          <cell r="AL228">
            <v>9295</v>
          </cell>
          <cell r="AM228">
            <v>46</v>
          </cell>
          <cell r="AW228">
            <v>9150</v>
          </cell>
          <cell r="AX228">
            <v>9097</v>
          </cell>
          <cell r="AY228">
            <v>53</v>
          </cell>
        </row>
        <row r="229">
          <cell r="M229">
            <v>481</v>
          </cell>
          <cell r="N229">
            <v>481</v>
          </cell>
          <cell r="O229">
            <v>0</v>
          </cell>
          <cell r="Y229">
            <v>526</v>
          </cell>
          <cell r="Z229">
            <v>526</v>
          </cell>
          <cell r="AA229">
            <v>0</v>
          </cell>
          <cell r="AK229">
            <v>531</v>
          </cell>
          <cell r="AL229">
            <v>531</v>
          </cell>
          <cell r="AM229">
            <v>0</v>
          </cell>
          <cell r="AW229">
            <v>506</v>
          </cell>
          <cell r="AX229">
            <v>506</v>
          </cell>
          <cell r="AY229">
            <v>0</v>
          </cell>
        </row>
        <row r="230">
          <cell r="M230">
            <v>457</v>
          </cell>
          <cell r="N230">
            <v>457</v>
          </cell>
          <cell r="O230">
            <v>0</v>
          </cell>
          <cell r="Y230">
            <v>506</v>
          </cell>
          <cell r="Z230">
            <v>506</v>
          </cell>
          <cell r="AA230">
            <v>0</v>
          </cell>
          <cell r="AK230">
            <v>523</v>
          </cell>
          <cell r="AL230">
            <v>523</v>
          </cell>
          <cell r="AM230">
            <v>0</v>
          </cell>
          <cell r="AW230">
            <v>500</v>
          </cell>
          <cell r="AX230">
            <v>500</v>
          </cell>
          <cell r="AY230">
            <v>0</v>
          </cell>
        </row>
        <row r="231">
          <cell r="M231">
            <v>24</v>
          </cell>
          <cell r="N231">
            <v>24</v>
          </cell>
          <cell r="O231">
            <v>0</v>
          </cell>
          <cell r="Y231">
            <v>20</v>
          </cell>
          <cell r="Z231">
            <v>20</v>
          </cell>
          <cell r="AA231">
            <v>0</v>
          </cell>
          <cell r="AK231">
            <v>8</v>
          </cell>
          <cell r="AL231">
            <v>8</v>
          </cell>
          <cell r="AM231">
            <v>0</v>
          </cell>
          <cell r="AW231">
            <v>6</v>
          </cell>
          <cell r="AX231">
            <v>6</v>
          </cell>
          <cell r="AY231">
            <v>0</v>
          </cell>
        </row>
        <row r="232">
          <cell r="M232">
            <v>93</v>
          </cell>
          <cell r="N232">
            <v>93</v>
          </cell>
          <cell r="O232">
            <v>0</v>
          </cell>
          <cell r="Y232">
            <v>86</v>
          </cell>
          <cell r="Z232">
            <v>86</v>
          </cell>
          <cell r="AA232">
            <v>0</v>
          </cell>
          <cell r="AK232">
            <v>173</v>
          </cell>
          <cell r="AL232">
            <v>173</v>
          </cell>
          <cell r="AM232">
            <v>0</v>
          </cell>
          <cell r="AW232">
            <v>187</v>
          </cell>
          <cell r="AX232">
            <v>187</v>
          </cell>
          <cell r="AY232">
            <v>0</v>
          </cell>
        </row>
        <row r="233">
          <cell r="M233">
            <v>87</v>
          </cell>
          <cell r="N233">
            <v>87</v>
          </cell>
          <cell r="O233">
            <v>0</v>
          </cell>
          <cell r="Y233">
            <v>86</v>
          </cell>
          <cell r="Z233">
            <v>86</v>
          </cell>
          <cell r="AA233">
            <v>0</v>
          </cell>
          <cell r="AK233">
            <v>173</v>
          </cell>
          <cell r="AL233">
            <v>173</v>
          </cell>
          <cell r="AM233">
            <v>0</v>
          </cell>
          <cell r="AW233">
            <v>172</v>
          </cell>
          <cell r="AX233">
            <v>172</v>
          </cell>
          <cell r="AY233">
            <v>0</v>
          </cell>
        </row>
        <row r="234">
          <cell r="M234">
            <v>6</v>
          </cell>
          <cell r="N234">
            <v>6</v>
          </cell>
          <cell r="O234">
            <v>0</v>
          </cell>
          <cell r="Y234">
            <v>0</v>
          </cell>
          <cell r="Z234">
            <v>0</v>
          </cell>
          <cell r="AA234">
            <v>0</v>
          </cell>
          <cell r="AK234">
            <v>0</v>
          </cell>
          <cell r="AL234">
            <v>0</v>
          </cell>
          <cell r="AM234">
            <v>0</v>
          </cell>
          <cell r="AW234">
            <v>15</v>
          </cell>
          <cell r="AX234">
            <v>15</v>
          </cell>
          <cell r="AY234">
            <v>0</v>
          </cell>
        </row>
        <row r="235">
          <cell r="M235">
            <v>25</v>
          </cell>
          <cell r="N235">
            <v>25</v>
          </cell>
          <cell r="O235">
            <v>0</v>
          </cell>
          <cell r="Y235">
            <v>36</v>
          </cell>
          <cell r="Z235">
            <v>36</v>
          </cell>
          <cell r="AA235">
            <v>0</v>
          </cell>
          <cell r="AK235">
            <v>4</v>
          </cell>
          <cell r="AL235">
            <v>4</v>
          </cell>
          <cell r="AM235">
            <v>0</v>
          </cell>
          <cell r="AW235">
            <v>26</v>
          </cell>
          <cell r="AX235">
            <v>26</v>
          </cell>
          <cell r="AY235">
            <v>0</v>
          </cell>
        </row>
        <row r="236">
          <cell r="M236">
            <v>139</v>
          </cell>
          <cell r="N236">
            <v>139</v>
          </cell>
          <cell r="O236">
            <v>0</v>
          </cell>
          <cell r="Y236">
            <v>163</v>
          </cell>
          <cell r="Z236">
            <v>163</v>
          </cell>
          <cell r="AA236">
            <v>0</v>
          </cell>
          <cell r="AK236">
            <v>52</v>
          </cell>
          <cell r="AL236">
            <v>52</v>
          </cell>
          <cell r="AM236">
            <v>0</v>
          </cell>
          <cell r="AW236">
            <v>82</v>
          </cell>
          <cell r="AX236">
            <v>82</v>
          </cell>
          <cell r="AY236">
            <v>0</v>
          </cell>
        </row>
        <row r="237">
          <cell r="M237">
            <v>125</v>
          </cell>
          <cell r="N237">
            <v>125</v>
          </cell>
          <cell r="O237">
            <v>0</v>
          </cell>
          <cell r="Y237">
            <v>138</v>
          </cell>
          <cell r="Z237">
            <v>138</v>
          </cell>
          <cell r="AA237">
            <v>0</v>
          </cell>
          <cell r="AK237">
            <v>29</v>
          </cell>
          <cell r="AL237">
            <v>29</v>
          </cell>
          <cell r="AM237">
            <v>0</v>
          </cell>
          <cell r="AW237">
            <v>58</v>
          </cell>
          <cell r="AX237">
            <v>58</v>
          </cell>
          <cell r="AY237">
            <v>0</v>
          </cell>
        </row>
        <row r="238">
          <cell r="M238">
            <v>14</v>
          </cell>
          <cell r="N238">
            <v>14</v>
          </cell>
          <cell r="O238">
            <v>0</v>
          </cell>
          <cell r="Y238">
            <v>25</v>
          </cell>
          <cell r="Z238">
            <v>25</v>
          </cell>
          <cell r="AA238">
            <v>0</v>
          </cell>
          <cell r="AK238">
            <v>23</v>
          </cell>
          <cell r="AL238">
            <v>23</v>
          </cell>
          <cell r="AM238">
            <v>0</v>
          </cell>
          <cell r="AW238">
            <v>24</v>
          </cell>
          <cell r="AX238">
            <v>24</v>
          </cell>
          <cell r="AY238">
            <v>0</v>
          </cell>
        </row>
        <row r="239">
          <cell r="M239">
            <v>1314</v>
          </cell>
          <cell r="N239">
            <v>1314</v>
          </cell>
          <cell r="O239">
            <v>0</v>
          </cell>
          <cell r="Y239">
            <v>1588</v>
          </cell>
          <cell r="Z239">
            <v>1588</v>
          </cell>
          <cell r="AA239">
            <v>0</v>
          </cell>
          <cell r="AK239">
            <v>1607</v>
          </cell>
          <cell r="AL239">
            <v>1606</v>
          </cell>
          <cell r="AM239">
            <v>1</v>
          </cell>
          <cell r="AW239">
            <v>1575</v>
          </cell>
          <cell r="AX239">
            <v>1575</v>
          </cell>
          <cell r="AY239">
            <v>0</v>
          </cell>
        </row>
        <row r="240">
          <cell r="M240">
            <v>1023</v>
          </cell>
          <cell r="N240">
            <v>1023</v>
          </cell>
          <cell r="O240">
            <v>0</v>
          </cell>
          <cell r="Y240">
            <v>1224</v>
          </cell>
          <cell r="Z240">
            <v>1224</v>
          </cell>
          <cell r="AA240">
            <v>0</v>
          </cell>
          <cell r="AK240">
            <v>1275</v>
          </cell>
          <cell r="AL240">
            <v>1275</v>
          </cell>
          <cell r="AM240">
            <v>0</v>
          </cell>
          <cell r="AW240">
            <v>1222</v>
          </cell>
          <cell r="AX240">
            <v>1222</v>
          </cell>
          <cell r="AY240">
            <v>0</v>
          </cell>
        </row>
        <row r="241">
          <cell r="M241">
            <v>291</v>
          </cell>
          <cell r="N241">
            <v>291</v>
          </cell>
          <cell r="O241">
            <v>0</v>
          </cell>
          <cell r="Y241">
            <v>364</v>
          </cell>
          <cell r="Z241">
            <v>364</v>
          </cell>
          <cell r="AA241">
            <v>0</v>
          </cell>
          <cell r="AK241">
            <v>331</v>
          </cell>
          <cell r="AL241">
            <v>331</v>
          </cell>
          <cell r="AM241">
            <v>0</v>
          </cell>
          <cell r="AW241">
            <v>353</v>
          </cell>
          <cell r="AX241">
            <v>353</v>
          </cell>
          <cell r="AY241">
            <v>0</v>
          </cell>
        </row>
        <row r="242">
          <cell r="M242">
            <v>0</v>
          </cell>
          <cell r="N242">
            <v>0</v>
          </cell>
          <cell r="O242">
            <v>0</v>
          </cell>
          <cell r="Y242">
            <v>0</v>
          </cell>
          <cell r="Z242">
            <v>0</v>
          </cell>
          <cell r="AA242">
            <v>0</v>
          </cell>
          <cell r="AK242">
            <v>1</v>
          </cell>
          <cell r="AL242">
            <v>0</v>
          </cell>
          <cell r="AM242">
            <v>1</v>
          </cell>
          <cell r="AW242">
            <v>0</v>
          </cell>
          <cell r="AX242">
            <v>0</v>
          </cell>
          <cell r="AY242">
            <v>0</v>
          </cell>
        </row>
        <row r="243">
          <cell r="M243">
            <v>0</v>
          </cell>
          <cell r="N243">
            <v>0</v>
          </cell>
          <cell r="O243">
            <v>0</v>
          </cell>
          <cell r="Y243">
            <v>0</v>
          </cell>
          <cell r="Z243">
            <v>0</v>
          </cell>
          <cell r="AA243">
            <v>0</v>
          </cell>
          <cell r="AK243">
            <v>0</v>
          </cell>
          <cell r="AL243">
            <v>0</v>
          </cell>
          <cell r="AM243">
            <v>0</v>
          </cell>
          <cell r="AW243">
            <v>0</v>
          </cell>
          <cell r="AX243">
            <v>0</v>
          </cell>
          <cell r="AY243">
            <v>0</v>
          </cell>
        </row>
        <row r="244">
          <cell r="M244">
            <v>314</v>
          </cell>
          <cell r="N244">
            <v>314</v>
          </cell>
          <cell r="O244">
            <v>0</v>
          </cell>
          <cell r="Y244">
            <v>618</v>
          </cell>
          <cell r="Z244">
            <v>616</v>
          </cell>
          <cell r="AA244">
            <v>2</v>
          </cell>
          <cell r="AK244">
            <v>524</v>
          </cell>
          <cell r="AL244">
            <v>522</v>
          </cell>
          <cell r="AM244">
            <v>2</v>
          </cell>
          <cell r="AW244">
            <v>550</v>
          </cell>
          <cell r="AX244">
            <v>550</v>
          </cell>
          <cell r="AY244">
            <v>0</v>
          </cell>
        </row>
        <row r="245">
          <cell r="M245">
            <v>5821</v>
          </cell>
          <cell r="N245">
            <v>5766</v>
          </cell>
          <cell r="O245">
            <v>55</v>
          </cell>
          <cell r="Y245">
            <v>6220</v>
          </cell>
          <cell r="Z245">
            <v>6176</v>
          </cell>
          <cell r="AA245">
            <v>44</v>
          </cell>
          <cell r="AK245">
            <v>6450</v>
          </cell>
          <cell r="AL245">
            <v>6407</v>
          </cell>
          <cell r="AM245">
            <v>43</v>
          </cell>
          <cell r="AW245">
            <v>6224</v>
          </cell>
          <cell r="AX245">
            <v>6171</v>
          </cell>
          <cell r="AY245">
            <v>53</v>
          </cell>
        </row>
        <row r="247">
          <cell r="M247">
            <v>4316</v>
          </cell>
          <cell r="N247">
            <v>4269</v>
          </cell>
          <cell r="O247">
            <v>47</v>
          </cell>
          <cell r="Y247">
            <v>4924</v>
          </cell>
          <cell r="Z247">
            <v>4879</v>
          </cell>
          <cell r="AA247">
            <v>45</v>
          </cell>
          <cell r="AK247">
            <v>4938</v>
          </cell>
          <cell r="AL247">
            <v>4903</v>
          </cell>
          <cell r="AM247">
            <v>35</v>
          </cell>
          <cell r="AW247">
            <v>4620</v>
          </cell>
          <cell r="AX247">
            <v>4582</v>
          </cell>
          <cell r="AY247">
            <v>38</v>
          </cell>
        </row>
        <row r="248">
          <cell r="M248">
            <v>1345</v>
          </cell>
          <cell r="N248">
            <v>1345</v>
          </cell>
          <cell r="O248">
            <v>0</v>
          </cell>
          <cell r="Y248">
            <v>1552</v>
          </cell>
          <cell r="Z248">
            <v>1552</v>
          </cell>
          <cell r="AA248">
            <v>0</v>
          </cell>
          <cell r="AK248">
            <v>1678</v>
          </cell>
          <cell r="AL248">
            <v>1678</v>
          </cell>
          <cell r="AM248">
            <v>0</v>
          </cell>
          <cell r="AW248">
            <v>1525</v>
          </cell>
          <cell r="AX248">
            <v>1524</v>
          </cell>
          <cell r="AY248">
            <v>1</v>
          </cell>
        </row>
        <row r="249">
          <cell r="M249">
            <v>384</v>
          </cell>
          <cell r="N249">
            <v>384</v>
          </cell>
          <cell r="O249">
            <v>0</v>
          </cell>
          <cell r="Y249">
            <v>407</v>
          </cell>
          <cell r="Z249">
            <v>407</v>
          </cell>
          <cell r="AA249">
            <v>0</v>
          </cell>
          <cell r="AK249">
            <v>428</v>
          </cell>
          <cell r="AL249">
            <v>428</v>
          </cell>
          <cell r="AM249">
            <v>0</v>
          </cell>
          <cell r="AW249">
            <v>379</v>
          </cell>
          <cell r="AX249">
            <v>379</v>
          </cell>
          <cell r="AY249">
            <v>0</v>
          </cell>
        </row>
        <row r="250">
          <cell r="M250">
            <v>959</v>
          </cell>
          <cell r="N250">
            <v>959</v>
          </cell>
          <cell r="O250">
            <v>0</v>
          </cell>
          <cell r="Y250">
            <v>1145</v>
          </cell>
          <cell r="Z250">
            <v>1145</v>
          </cell>
          <cell r="AA250">
            <v>0</v>
          </cell>
          <cell r="AK250">
            <v>1250</v>
          </cell>
          <cell r="AL250">
            <v>1250</v>
          </cell>
          <cell r="AM250">
            <v>0</v>
          </cell>
          <cell r="AW250">
            <v>1144</v>
          </cell>
          <cell r="AX250">
            <v>1144</v>
          </cell>
          <cell r="AY250">
            <v>0</v>
          </cell>
        </row>
        <row r="251">
          <cell r="M251">
            <v>2</v>
          </cell>
          <cell r="N251">
            <v>2</v>
          </cell>
          <cell r="O251">
            <v>0</v>
          </cell>
          <cell r="Y251">
            <v>0</v>
          </cell>
          <cell r="Z251">
            <v>0</v>
          </cell>
          <cell r="AA251">
            <v>0</v>
          </cell>
          <cell r="AK251">
            <v>0</v>
          </cell>
          <cell r="AL251">
            <v>0</v>
          </cell>
          <cell r="AM251">
            <v>0</v>
          </cell>
          <cell r="AW251">
            <v>2</v>
          </cell>
          <cell r="AX251">
            <v>1</v>
          </cell>
          <cell r="AY251">
            <v>1</v>
          </cell>
        </row>
        <row r="252">
          <cell r="M252">
            <v>233</v>
          </cell>
          <cell r="N252">
            <v>233</v>
          </cell>
          <cell r="O252">
            <v>0</v>
          </cell>
          <cell r="Y252">
            <v>232</v>
          </cell>
          <cell r="Z252">
            <v>232</v>
          </cell>
          <cell r="AA252">
            <v>0</v>
          </cell>
          <cell r="AK252">
            <v>217</v>
          </cell>
          <cell r="AL252">
            <v>217</v>
          </cell>
          <cell r="AM252">
            <v>0</v>
          </cell>
          <cell r="AW252">
            <v>164</v>
          </cell>
          <cell r="AX252">
            <v>164</v>
          </cell>
          <cell r="AY252">
            <v>0</v>
          </cell>
        </row>
        <row r="253">
          <cell r="M253">
            <v>111</v>
          </cell>
          <cell r="N253">
            <v>111</v>
          </cell>
          <cell r="O253">
            <v>0</v>
          </cell>
          <cell r="Y253">
            <v>124</v>
          </cell>
          <cell r="Z253">
            <v>124</v>
          </cell>
          <cell r="AA253">
            <v>0</v>
          </cell>
          <cell r="AK253">
            <v>132</v>
          </cell>
          <cell r="AL253">
            <v>132</v>
          </cell>
          <cell r="AM253">
            <v>0</v>
          </cell>
          <cell r="AW253">
            <v>79</v>
          </cell>
          <cell r="AX253">
            <v>79</v>
          </cell>
          <cell r="AY253">
            <v>0</v>
          </cell>
        </row>
        <row r="254">
          <cell r="M254">
            <v>122</v>
          </cell>
          <cell r="N254">
            <v>122</v>
          </cell>
          <cell r="O254">
            <v>0</v>
          </cell>
          <cell r="Y254">
            <v>108</v>
          </cell>
          <cell r="Z254">
            <v>108</v>
          </cell>
          <cell r="AA254">
            <v>0</v>
          </cell>
          <cell r="AK254">
            <v>85</v>
          </cell>
          <cell r="AL254">
            <v>85</v>
          </cell>
          <cell r="AM254">
            <v>0</v>
          </cell>
          <cell r="AW254">
            <v>85</v>
          </cell>
          <cell r="AX254">
            <v>85</v>
          </cell>
          <cell r="AY254">
            <v>0</v>
          </cell>
        </row>
        <row r="255">
          <cell r="M255">
            <v>438</v>
          </cell>
          <cell r="N255">
            <v>438</v>
          </cell>
          <cell r="O255">
            <v>0</v>
          </cell>
          <cell r="Y255">
            <v>511</v>
          </cell>
          <cell r="Z255">
            <v>511</v>
          </cell>
          <cell r="AA255">
            <v>0</v>
          </cell>
          <cell r="AK255">
            <v>451</v>
          </cell>
          <cell r="AL255">
            <v>451</v>
          </cell>
          <cell r="AM255">
            <v>0</v>
          </cell>
          <cell r="AW255">
            <v>462</v>
          </cell>
          <cell r="AX255">
            <v>462</v>
          </cell>
          <cell r="AY255">
            <v>0</v>
          </cell>
        </row>
        <row r="256">
          <cell r="M256">
            <v>174</v>
          </cell>
          <cell r="N256">
            <v>174</v>
          </cell>
          <cell r="O256">
            <v>0</v>
          </cell>
          <cell r="Y256">
            <v>211</v>
          </cell>
          <cell r="Z256">
            <v>211</v>
          </cell>
          <cell r="AA256">
            <v>0</v>
          </cell>
          <cell r="AK256">
            <v>235</v>
          </cell>
          <cell r="AL256">
            <v>235</v>
          </cell>
          <cell r="AM256">
            <v>0</v>
          </cell>
          <cell r="AW256">
            <v>239</v>
          </cell>
          <cell r="AX256">
            <v>239</v>
          </cell>
          <cell r="AY256">
            <v>0</v>
          </cell>
        </row>
        <row r="257">
          <cell r="M257">
            <v>264</v>
          </cell>
          <cell r="N257">
            <v>264</v>
          </cell>
          <cell r="O257">
            <v>0</v>
          </cell>
          <cell r="Y257">
            <v>300</v>
          </cell>
          <cell r="Z257">
            <v>300</v>
          </cell>
          <cell r="AA257">
            <v>0</v>
          </cell>
          <cell r="AK257">
            <v>216</v>
          </cell>
          <cell r="AL257">
            <v>216</v>
          </cell>
          <cell r="AM257">
            <v>0</v>
          </cell>
          <cell r="AW257">
            <v>223</v>
          </cell>
          <cell r="AX257">
            <v>223</v>
          </cell>
          <cell r="AY257">
            <v>0</v>
          </cell>
        </row>
        <row r="258">
          <cell r="M258">
            <v>0</v>
          </cell>
          <cell r="N258">
            <v>0</v>
          </cell>
          <cell r="O258">
            <v>0</v>
          </cell>
          <cell r="Y258">
            <v>0</v>
          </cell>
          <cell r="Z258">
            <v>0</v>
          </cell>
          <cell r="AA258">
            <v>0</v>
          </cell>
          <cell r="AK258">
            <v>0</v>
          </cell>
          <cell r="AL258">
            <v>0</v>
          </cell>
          <cell r="AM258">
            <v>0</v>
          </cell>
          <cell r="AW258">
            <v>0</v>
          </cell>
          <cell r="AX258">
            <v>0</v>
          </cell>
          <cell r="AY258">
            <v>0</v>
          </cell>
        </row>
        <row r="259">
          <cell r="M259">
            <v>0</v>
          </cell>
          <cell r="N259">
            <v>0</v>
          </cell>
          <cell r="O259">
            <v>0</v>
          </cell>
          <cell r="Y259">
            <v>166</v>
          </cell>
          <cell r="Z259">
            <v>166</v>
          </cell>
          <cell r="AA259">
            <v>0</v>
          </cell>
          <cell r="AK259">
            <v>255</v>
          </cell>
          <cell r="AL259">
            <v>255</v>
          </cell>
          <cell r="AM259">
            <v>0</v>
          </cell>
          <cell r="AW259">
            <v>255</v>
          </cell>
          <cell r="AX259">
            <v>255</v>
          </cell>
          <cell r="AY259">
            <v>0</v>
          </cell>
        </row>
        <row r="260">
          <cell r="M260">
            <v>0</v>
          </cell>
          <cell r="N260">
            <v>0</v>
          </cell>
          <cell r="O260">
            <v>0</v>
          </cell>
          <cell r="Y260">
            <v>0</v>
          </cell>
          <cell r="Z260">
            <v>0</v>
          </cell>
          <cell r="AA260">
            <v>0</v>
          </cell>
          <cell r="AK260">
            <v>3</v>
          </cell>
          <cell r="AL260">
            <v>3</v>
          </cell>
          <cell r="AM260">
            <v>0</v>
          </cell>
          <cell r="AW260">
            <v>19</v>
          </cell>
          <cell r="AX260">
            <v>19</v>
          </cell>
          <cell r="AY260">
            <v>0</v>
          </cell>
        </row>
        <row r="261">
          <cell r="M261">
            <v>0</v>
          </cell>
          <cell r="N261">
            <v>0</v>
          </cell>
          <cell r="O261">
            <v>0</v>
          </cell>
          <cell r="Y261">
            <v>166</v>
          </cell>
          <cell r="Z261">
            <v>166</v>
          </cell>
          <cell r="AA261">
            <v>0</v>
          </cell>
          <cell r="AK261">
            <v>252</v>
          </cell>
          <cell r="AL261">
            <v>252</v>
          </cell>
          <cell r="AM261">
            <v>0</v>
          </cell>
          <cell r="AW261">
            <v>236</v>
          </cell>
          <cell r="AX261">
            <v>236</v>
          </cell>
          <cell r="AY261">
            <v>0</v>
          </cell>
        </row>
        <row r="262">
          <cell r="M262">
            <v>175</v>
          </cell>
          <cell r="N262">
            <v>175</v>
          </cell>
          <cell r="O262">
            <v>0</v>
          </cell>
          <cell r="Y262">
            <v>167</v>
          </cell>
          <cell r="Z262">
            <v>167</v>
          </cell>
          <cell r="AA262">
            <v>0</v>
          </cell>
          <cell r="AK262">
            <v>202</v>
          </cell>
          <cell r="AL262">
            <v>202</v>
          </cell>
          <cell r="AM262">
            <v>0</v>
          </cell>
          <cell r="AW262">
            <v>172</v>
          </cell>
          <cell r="AX262">
            <v>172</v>
          </cell>
          <cell r="AY262">
            <v>0</v>
          </cell>
        </row>
        <row r="263">
          <cell r="M263">
            <v>63</v>
          </cell>
          <cell r="N263">
            <v>63</v>
          </cell>
          <cell r="O263">
            <v>0</v>
          </cell>
          <cell r="Y263">
            <v>75</v>
          </cell>
          <cell r="Z263">
            <v>75</v>
          </cell>
          <cell r="AA263">
            <v>0</v>
          </cell>
          <cell r="AK263">
            <v>86</v>
          </cell>
          <cell r="AL263">
            <v>86</v>
          </cell>
          <cell r="AM263">
            <v>0</v>
          </cell>
          <cell r="AW263">
            <v>71</v>
          </cell>
          <cell r="AX263">
            <v>71</v>
          </cell>
          <cell r="AY263">
            <v>0</v>
          </cell>
        </row>
        <row r="264">
          <cell r="M264">
            <v>112</v>
          </cell>
          <cell r="N264">
            <v>112</v>
          </cell>
          <cell r="O264">
            <v>0</v>
          </cell>
          <cell r="Y264">
            <v>92</v>
          </cell>
          <cell r="Z264">
            <v>92</v>
          </cell>
          <cell r="AA264">
            <v>0</v>
          </cell>
          <cell r="AK264">
            <v>116</v>
          </cell>
          <cell r="AL264">
            <v>116</v>
          </cell>
          <cell r="AM264">
            <v>0</v>
          </cell>
          <cell r="AW264">
            <v>101</v>
          </cell>
          <cell r="AX264">
            <v>101</v>
          </cell>
          <cell r="AY264">
            <v>0</v>
          </cell>
        </row>
        <row r="265">
          <cell r="M265">
            <v>195</v>
          </cell>
          <cell r="N265">
            <v>195</v>
          </cell>
          <cell r="O265">
            <v>0</v>
          </cell>
          <cell r="Y265">
            <v>231</v>
          </cell>
          <cell r="Z265">
            <v>231</v>
          </cell>
          <cell r="AA265">
            <v>0</v>
          </cell>
          <cell r="AK265">
            <v>287</v>
          </cell>
          <cell r="AL265">
            <v>287</v>
          </cell>
          <cell r="AM265">
            <v>0</v>
          </cell>
          <cell r="AW265">
            <v>262</v>
          </cell>
          <cell r="AX265">
            <v>262</v>
          </cell>
          <cell r="AY265">
            <v>0</v>
          </cell>
        </row>
        <row r="266">
          <cell r="M266">
            <v>161</v>
          </cell>
          <cell r="N266">
            <v>161</v>
          </cell>
          <cell r="O266">
            <v>0</v>
          </cell>
          <cell r="Y266">
            <v>193</v>
          </cell>
          <cell r="Z266">
            <v>193</v>
          </cell>
          <cell r="AA266">
            <v>0</v>
          </cell>
          <cell r="AK266">
            <v>254</v>
          </cell>
          <cell r="AL266">
            <v>254</v>
          </cell>
          <cell r="AM266">
            <v>0</v>
          </cell>
          <cell r="AW266">
            <v>243</v>
          </cell>
          <cell r="AX266">
            <v>243</v>
          </cell>
          <cell r="AY266">
            <v>0</v>
          </cell>
        </row>
        <row r="267">
          <cell r="M267">
            <v>34</v>
          </cell>
          <cell r="N267">
            <v>34</v>
          </cell>
          <cell r="O267">
            <v>0</v>
          </cell>
          <cell r="Y267">
            <v>38</v>
          </cell>
          <cell r="Z267">
            <v>38</v>
          </cell>
          <cell r="AA267">
            <v>0</v>
          </cell>
          <cell r="AK267">
            <v>33</v>
          </cell>
          <cell r="AL267">
            <v>33</v>
          </cell>
          <cell r="AM267">
            <v>0</v>
          </cell>
          <cell r="AW267">
            <v>19</v>
          </cell>
          <cell r="AX267">
            <v>19</v>
          </cell>
          <cell r="AY267">
            <v>0</v>
          </cell>
        </row>
        <row r="268">
          <cell r="M268">
            <v>923</v>
          </cell>
          <cell r="N268">
            <v>923</v>
          </cell>
          <cell r="O268">
            <v>0</v>
          </cell>
          <cell r="Y268">
            <v>1029</v>
          </cell>
          <cell r="Z268">
            <v>1029</v>
          </cell>
          <cell r="AA268">
            <v>0</v>
          </cell>
          <cell r="AK268">
            <v>792</v>
          </cell>
          <cell r="AL268">
            <v>792</v>
          </cell>
          <cell r="AM268">
            <v>0</v>
          </cell>
          <cell r="AW268">
            <v>786</v>
          </cell>
          <cell r="AX268">
            <v>786</v>
          </cell>
          <cell r="AY268">
            <v>0</v>
          </cell>
        </row>
        <row r="269">
          <cell r="M269">
            <v>1007</v>
          </cell>
          <cell r="N269">
            <v>960</v>
          </cell>
          <cell r="O269">
            <v>47</v>
          </cell>
          <cell r="Y269">
            <v>1036</v>
          </cell>
          <cell r="Z269">
            <v>991</v>
          </cell>
          <cell r="AA269">
            <v>45</v>
          </cell>
          <cell r="AK269">
            <v>1056</v>
          </cell>
          <cell r="AL269">
            <v>1021</v>
          </cell>
          <cell r="AM269">
            <v>35</v>
          </cell>
          <cell r="AW269">
            <v>994</v>
          </cell>
          <cell r="AX269">
            <v>957</v>
          </cell>
          <cell r="AY269">
            <v>37</v>
          </cell>
        </row>
        <row r="271">
          <cell r="M271">
            <v>7159</v>
          </cell>
          <cell r="N271">
            <v>7135</v>
          </cell>
          <cell r="O271">
            <v>24</v>
          </cell>
          <cell r="Y271">
            <v>8727</v>
          </cell>
          <cell r="Z271">
            <v>8707</v>
          </cell>
          <cell r="AA271">
            <v>20</v>
          </cell>
          <cell r="AK271">
            <v>7915</v>
          </cell>
          <cell r="AL271">
            <v>7899</v>
          </cell>
          <cell r="AM271">
            <v>16</v>
          </cell>
          <cell r="AW271">
            <v>7772</v>
          </cell>
          <cell r="AX271">
            <v>7752</v>
          </cell>
          <cell r="AY271">
            <v>20</v>
          </cell>
        </row>
        <row r="272">
          <cell r="M272">
            <v>2548</v>
          </cell>
          <cell r="N272">
            <v>2538</v>
          </cell>
          <cell r="O272">
            <v>10</v>
          </cell>
          <cell r="Y272">
            <v>2973</v>
          </cell>
          <cell r="Z272">
            <v>2971</v>
          </cell>
          <cell r="AA272">
            <v>2</v>
          </cell>
          <cell r="AK272">
            <v>3095</v>
          </cell>
          <cell r="AL272">
            <v>3092</v>
          </cell>
          <cell r="AM272">
            <v>3</v>
          </cell>
          <cell r="AW272">
            <v>2774</v>
          </cell>
          <cell r="AX272">
            <v>2771</v>
          </cell>
          <cell r="AY272">
            <v>3</v>
          </cell>
        </row>
        <row r="273">
          <cell r="M273">
            <v>633</v>
          </cell>
          <cell r="N273">
            <v>633</v>
          </cell>
          <cell r="O273">
            <v>0</v>
          </cell>
          <cell r="Y273">
            <v>734</v>
          </cell>
          <cell r="Z273">
            <v>734</v>
          </cell>
          <cell r="AA273">
            <v>0</v>
          </cell>
          <cell r="AK273">
            <v>739</v>
          </cell>
          <cell r="AL273">
            <v>739</v>
          </cell>
          <cell r="AM273">
            <v>0</v>
          </cell>
          <cell r="AW273">
            <v>608</v>
          </cell>
          <cell r="AX273">
            <v>608</v>
          </cell>
          <cell r="AY273">
            <v>0</v>
          </cell>
        </row>
        <row r="274">
          <cell r="M274">
            <v>1912</v>
          </cell>
          <cell r="N274">
            <v>1903</v>
          </cell>
          <cell r="O274">
            <v>9</v>
          </cell>
          <cell r="Y274">
            <v>2237</v>
          </cell>
          <cell r="Z274">
            <v>2235</v>
          </cell>
          <cell r="AA274">
            <v>2</v>
          </cell>
          <cell r="AK274">
            <v>2355</v>
          </cell>
          <cell r="AL274">
            <v>2352</v>
          </cell>
          <cell r="AM274">
            <v>3</v>
          </cell>
          <cell r="AW274">
            <v>2165</v>
          </cell>
          <cell r="AX274">
            <v>2162</v>
          </cell>
          <cell r="AY274">
            <v>3</v>
          </cell>
        </row>
        <row r="275">
          <cell r="M275">
            <v>3</v>
          </cell>
          <cell r="N275">
            <v>2</v>
          </cell>
          <cell r="O275">
            <v>1</v>
          </cell>
          <cell r="Y275">
            <v>2</v>
          </cell>
          <cell r="Z275">
            <v>2</v>
          </cell>
          <cell r="AA275">
            <v>0</v>
          </cell>
          <cell r="AK275">
            <v>1</v>
          </cell>
          <cell r="AL275">
            <v>1</v>
          </cell>
          <cell r="AM275">
            <v>0</v>
          </cell>
          <cell r="AW275">
            <v>1</v>
          </cell>
          <cell r="AX275">
            <v>1</v>
          </cell>
          <cell r="AY275">
            <v>0</v>
          </cell>
        </row>
        <row r="276">
          <cell r="M276">
            <v>165</v>
          </cell>
          <cell r="N276">
            <v>165</v>
          </cell>
          <cell r="O276">
            <v>0</v>
          </cell>
          <cell r="Y276">
            <v>369</v>
          </cell>
          <cell r="Z276">
            <v>367</v>
          </cell>
          <cell r="AA276">
            <v>2</v>
          </cell>
          <cell r="AK276">
            <v>203</v>
          </cell>
          <cell r="AL276">
            <v>202</v>
          </cell>
          <cell r="AM276">
            <v>1</v>
          </cell>
          <cell r="AW276">
            <v>195</v>
          </cell>
          <cell r="AX276">
            <v>193</v>
          </cell>
          <cell r="AY276">
            <v>2</v>
          </cell>
        </row>
        <row r="277">
          <cell r="M277">
            <v>149</v>
          </cell>
          <cell r="N277">
            <v>149</v>
          </cell>
          <cell r="O277">
            <v>0</v>
          </cell>
          <cell r="Y277">
            <v>358</v>
          </cell>
          <cell r="Z277">
            <v>358</v>
          </cell>
          <cell r="AA277">
            <v>0</v>
          </cell>
          <cell r="AK277">
            <v>185</v>
          </cell>
          <cell r="AL277">
            <v>185</v>
          </cell>
          <cell r="AM277">
            <v>0</v>
          </cell>
          <cell r="AW277">
            <v>175</v>
          </cell>
          <cell r="AX277">
            <v>175</v>
          </cell>
          <cell r="AY277">
            <v>0</v>
          </cell>
        </row>
        <row r="278">
          <cell r="M278">
            <v>16</v>
          </cell>
          <cell r="N278">
            <v>16</v>
          </cell>
          <cell r="O278">
            <v>0</v>
          </cell>
          <cell r="Y278">
            <v>11</v>
          </cell>
          <cell r="Z278">
            <v>9</v>
          </cell>
          <cell r="AA278">
            <v>2</v>
          </cell>
          <cell r="AK278">
            <v>18</v>
          </cell>
          <cell r="AL278">
            <v>17</v>
          </cell>
          <cell r="AM278">
            <v>1</v>
          </cell>
          <cell r="AW278">
            <v>20</v>
          </cell>
          <cell r="AX278">
            <v>18</v>
          </cell>
          <cell r="AY278">
            <v>2</v>
          </cell>
        </row>
        <row r="279">
          <cell r="M279">
            <v>1237</v>
          </cell>
          <cell r="N279">
            <v>1237</v>
          </cell>
          <cell r="O279">
            <v>0</v>
          </cell>
          <cell r="Y279">
            <v>1830</v>
          </cell>
          <cell r="Z279">
            <v>1830</v>
          </cell>
          <cell r="AA279">
            <v>0</v>
          </cell>
          <cell r="AK279">
            <v>1597</v>
          </cell>
          <cell r="AL279">
            <v>1597</v>
          </cell>
          <cell r="AM279">
            <v>0</v>
          </cell>
          <cell r="AW279">
            <v>1643</v>
          </cell>
          <cell r="AX279">
            <v>1643</v>
          </cell>
          <cell r="AY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Y280">
            <v>0</v>
          </cell>
          <cell r="Z280">
            <v>0</v>
          </cell>
          <cell r="AA280">
            <v>0</v>
          </cell>
          <cell r="AK280">
            <v>0</v>
          </cell>
          <cell r="AL280">
            <v>0</v>
          </cell>
          <cell r="AM280">
            <v>0</v>
          </cell>
          <cell r="AW280">
            <v>0</v>
          </cell>
          <cell r="AX280">
            <v>0</v>
          </cell>
          <cell r="AY280">
            <v>0</v>
          </cell>
        </row>
        <row r="281">
          <cell r="M281">
            <v>1237</v>
          </cell>
          <cell r="N281">
            <v>1237</v>
          </cell>
          <cell r="O281">
            <v>0</v>
          </cell>
          <cell r="Y281">
            <v>1830</v>
          </cell>
          <cell r="Z281">
            <v>1830</v>
          </cell>
          <cell r="AA281">
            <v>0</v>
          </cell>
          <cell r="AK281">
            <v>1597</v>
          </cell>
          <cell r="AL281">
            <v>1597</v>
          </cell>
          <cell r="AM281">
            <v>0</v>
          </cell>
          <cell r="AW281">
            <v>1643</v>
          </cell>
          <cell r="AX281">
            <v>1643</v>
          </cell>
          <cell r="AY281">
            <v>0</v>
          </cell>
        </row>
        <row r="282">
          <cell r="M282">
            <v>0</v>
          </cell>
          <cell r="N282">
            <v>0</v>
          </cell>
          <cell r="O282">
            <v>0</v>
          </cell>
          <cell r="Y282">
            <v>0</v>
          </cell>
          <cell r="Z282">
            <v>0</v>
          </cell>
          <cell r="AA282">
            <v>0</v>
          </cell>
          <cell r="AK282">
            <v>0</v>
          </cell>
          <cell r="AL282">
            <v>0</v>
          </cell>
          <cell r="AM282">
            <v>0</v>
          </cell>
          <cell r="AW282">
            <v>0</v>
          </cell>
          <cell r="AX282">
            <v>0</v>
          </cell>
          <cell r="AY282">
            <v>0</v>
          </cell>
        </row>
        <row r="283">
          <cell r="M283">
            <v>245</v>
          </cell>
          <cell r="N283">
            <v>245</v>
          </cell>
          <cell r="O283">
            <v>0</v>
          </cell>
          <cell r="Y283">
            <v>273</v>
          </cell>
          <cell r="Z283">
            <v>273</v>
          </cell>
          <cell r="AA283">
            <v>0</v>
          </cell>
          <cell r="AK283">
            <v>100</v>
          </cell>
          <cell r="AL283">
            <v>100</v>
          </cell>
          <cell r="AM283">
            <v>0</v>
          </cell>
          <cell r="AW283">
            <v>184</v>
          </cell>
          <cell r="AX283">
            <v>184</v>
          </cell>
          <cell r="AY283">
            <v>0</v>
          </cell>
        </row>
        <row r="284">
          <cell r="M284">
            <v>70</v>
          </cell>
          <cell r="N284">
            <v>70</v>
          </cell>
          <cell r="O284">
            <v>0</v>
          </cell>
          <cell r="Y284">
            <v>81</v>
          </cell>
          <cell r="Z284">
            <v>81</v>
          </cell>
          <cell r="AA284">
            <v>0</v>
          </cell>
          <cell r="AK284">
            <v>70</v>
          </cell>
          <cell r="AL284">
            <v>70</v>
          </cell>
          <cell r="AM284">
            <v>0</v>
          </cell>
          <cell r="AW284">
            <v>50</v>
          </cell>
          <cell r="AX284">
            <v>50</v>
          </cell>
          <cell r="AY284">
            <v>0</v>
          </cell>
        </row>
        <row r="285">
          <cell r="M285">
            <v>175</v>
          </cell>
          <cell r="N285">
            <v>175</v>
          </cell>
          <cell r="O285">
            <v>0</v>
          </cell>
          <cell r="Y285">
            <v>192</v>
          </cell>
          <cell r="Z285">
            <v>192</v>
          </cell>
          <cell r="AA285">
            <v>0</v>
          </cell>
          <cell r="AK285">
            <v>30</v>
          </cell>
          <cell r="AL285">
            <v>30</v>
          </cell>
          <cell r="AM285">
            <v>0</v>
          </cell>
          <cell r="AW285">
            <v>134</v>
          </cell>
          <cell r="AX285">
            <v>134</v>
          </cell>
          <cell r="AY285">
            <v>0</v>
          </cell>
        </row>
        <row r="286">
          <cell r="M286">
            <v>2050</v>
          </cell>
          <cell r="N286">
            <v>2050</v>
          </cell>
          <cell r="O286">
            <v>0</v>
          </cell>
          <cell r="Y286">
            <v>2154</v>
          </cell>
          <cell r="Z286">
            <v>2154</v>
          </cell>
          <cell r="AA286">
            <v>0</v>
          </cell>
          <cell r="AK286">
            <v>1991</v>
          </cell>
          <cell r="AL286">
            <v>1991</v>
          </cell>
          <cell r="AM286">
            <v>0</v>
          </cell>
          <cell r="AW286">
            <v>2077</v>
          </cell>
          <cell r="AX286">
            <v>2077</v>
          </cell>
          <cell r="AY286">
            <v>0</v>
          </cell>
        </row>
        <row r="287">
          <cell r="M287">
            <v>1006</v>
          </cell>
          <cell r="N287">
            <v>1006</v>
          </cell>
          <cell r="O287">
            <v>0</v>
          </cell>
          <cell r="Y287">
            <v>1059</v>
          </cell>
          <cell r="Z287">
            <v>1059</v>
          </cell>
          <cell r="AA287">
            <v>0</v>
          </cell>
          <cell r="AK287">
            <v>1087</v>
          </cell>
          <cell r="AL287">
            <v>1087</v>
          </cell>
          <cell r="AM287">
            <v>0</v>
          </cell>
          <cell r="AW287">
            <v>1052</v>
          </cell>
          <cell r="AX287">
            <v>1052</v>
          </cell>
          <cell r="AY287">
            <v>0</v>
          </cell>
        </row>
        <row r="288">
          <cell r="M288">
            <v>1044</v>
          </cell>
          <cell r="N288">
            <v>1044</v>
          </cell>
          <cell r="O288">
            <v>0</v>
          </cell>
          <cell r="Y288">
            <v>1095</v>
          </cell>
          <cell r="Z288">
            <v>1095</v>
          </cell>
          <cell r="AA288">
            <v>0</v>
          </cell>
          <cell r="AK288">
            <v>904</v>
          </cell>
          <cell r="AL288">
            <v>904</v>
          </cell>
          <cell r="AM288">
            <v>0</v>
          </cell>
          <cell r="AW288">
            <v>1025</v>
          </cell>
          <cell r="AX288">
            <v>1025</v>
          </cell>
          <cell r="AY288">
            <v>0</v>
          </cell>
        </row>
        <row r="289">
          <cell r="M289">
            <v>733</v>
          </cell>
          <cell r="N289">
            <v>733</v>
          </cell>
          <cell r="O289">
            <v>0</v>
          </cell>
          <cell r="Y289">
            <v>975</v>
          </cell>
          <cell r="Z289">
            <v>975</v>
          </cell>
          <cell r="AA289">
            <v>0</v>
          </cell>
          <cell r="AK289">
            <v>751</v>
          </cell>
          <cell r="AL289">
            <v>751</v>
          </cell>
          <cell r="AM289">
            <v>0</v>
          </cell>
          <cell r="AW289">
            <v>696</v>
          </cell>
          <cell r="AX289">
            <v>696</v>
          </cell>
          <cell r="AY289">
            <v>0</v>
          </cell>
        </row>
        <row r="290">
          <cell r="M290">
            <v>337</v>
          </cell>
          <cell r="N290">
            <v>337</v>
          </cell>
          <cell r="O290">
            <v>0</v>
          </cell>
          <cell r="Y290">
            <v>455</v>
          </cell>
          <cell r="Z290">
            <v>455</v>
          </cell>
          <cell r="AA290">
            <v>0</v>
          </cell>
          <cell r="AK290">
            <v>347</v>
          </cell>
          <cell r="AL290">
            <v>347</v>
          </cell>
          <cell r="AM290">
            <v>0</v>
          </cell>
          <cell r="AW290">
            <v>291</v>
          </cell>
          <cell r="AX290">
            <v>291</v>
          </cell>
          <cell r="AY290">
            <v>0</v>
          </cell>
        </row>
        <row r="291">
          <cell r="M291">
            <v>396</v>
          </cell>
          <cell r="N291">
            <v>396</v>
          </cell>
          <cell r="O291">
            <v>0</v>
          </cell>
          <cell r="Y291">
            <v>520</v>
          </cell>
          <cell r="Z291">
            <v>520</v>
          </cell>
          <cell r="AA291">
            <v>0</v>
          </cell>
          <cell r="AK291">
            <v>404</v>
          </cell>
          <cell r="AL291">
            <v>404</v>
          </cell>
          <cell r="AM291">
            <v>0</v>
          </cell>
          <cell r="AW291">
            <v>405</v>
          </cell>
          <cell r="AX291">
            <v>405</v>
          </cell>
          <cell r="AY291">
            <v>0</v>
          </cell>
        </row>
        <row r="292">
          <cell r="M292">
            <v>76</v>
          </cell>
          <cell r="N292">
            <v>76</v>
          </cell>
          <cell r="O292">
            <v>0</v>
          </cell>
          <cell r="Y292">
            <v>60</v>
          </cell>
          <cell r="Z292">
            <v>60</v>
          </cell>
          <cell r="AA292">
            <v>0</v>
          </cell>
          <cell r="AK292">
            <v>69</v>
          </cell>
          <cell r="AL292">
            <v>69</v>
          </cell>
          <cell r="AM292">
            <v>0</v>
          </cell>
          <cell r="AW292">
            <v>128</v>
          </cell>
          <cell r="AX292">
            <v>128</v>
          </cell>
          <cell r="AY292">
            <v>0</v>
          </cell>
        </row>
        <row r="293">
          <cell r="M293">
            <v>105</v>
          </cell>
          <cell r="N293">
            <v>91</v>
          </cell>
          <cell r="O293">
            <v>14</v>
          </cell>
          <cell r="Y293">
            <v>93</v>
          </cell>
          <cell r="Z293">
            <v>77</v>
          </cell>
          <cell r="AA293">
            <v>16</v>
          </cell>
          <cell r="AK293">
            <v>109</v>
          </cell>
          <cell r="AL293">
            <v>97</v>
          </cell>
          <cell r="AM293">
            <v>12</v>
          </cell>
          <cell r="AW293">
            <v>75</v>
          </cell>
          <cell r="AX293">
            <v>60</v>
          </cell>
          <cell r="AY293">
            <v>15</v>
          </cell>
        </row>
        <row r="295">
          <cell r="M295">
            <v>14953</v>
          </cell>
          <cell r="N295">
            <v>14796</v>
          </cell>
          <cell r="O295">
            <v>157</v>
          </cell>
          <cell r="Y295">
            <v>17044</v>
          </cell>
          <cell r="Z295">
            <v>16680</v>
          </cell>
          <cell r="AA295">
            <v>364</v>
          </cell>
          <cell r="AK295">
            <v>16944</v>
          </cell>
          <cell r="AL295">
            <v>16552</v>
          </cell>
          <cell r="AM295">
            <v>392</v>
          </cell>
          <cell r="AW295">
            <v>17098</v>
          </cell>
          <cell r="AX295">
            <v>16835</v>
          </cell>
          <cell r="AY295">
            <v>263</v>
          </cell>
        </row>
        <row r="297">
          <cell r="M297">
            <v>3788</v>
          </cell>
          <cell r="N297">
            <v>3728</v>
          </cell>
          <cell r="O297">
            <v>60</v>
          </cell>
          <cell r="Y297">
            <v>4568</v>
          </cell>
          <cell r="Z297">
            <v>4499</v>
          </cell>
          <cell r="AA297">
            <v>69</v>
          </cell>
          <cell r="AK297">
            <v>4364</v>
          </cell>
          <cell r="AL297">
            <v>4305</v>
          </cell>
          <cell r="AM297">
            <v>59</v>
          </cell>
          <cell r="AW297">
            <v>4287</v>
          </cell>
          <cell r="AX297">
            <v>4203</v>
          </cell>
          <cell r="AY297">
            <v>84</v>
          </cell>
        </row>
        <row r="298">
          <cell r="M298">
            <v>609</v>
          </cell>
          <cell r="N298">
            <v>584</v>
          </cell>
          <cell r="O298">
            <v>25</v>
          </cell>
          <cell r="Y298">
            <v>809</v>
          </cell>
          <cell r="Z298">
            <v>786</v>
          </cell>
          <cell r="AA298">
            <v>23</v>
          </cell>
          <cell r="AK298">
            <v>725</v>
          </cell>
          <cell r="AL298">
            <v>702</v>
          </cell>
          <cell r="AM298">
            <v>23</v>
          </cell>
          <cell r="AW298">
            <v>721</v>
          </cell>
          <cell r="AX298">
            <v>688</v>
          </cell>
          <cell r="AY298">
            <v>33</v>
          </cell>
        </row>
        <row r="299">
          <cell r="M299">
            <v>61</v>
          </cell>
          <cell r="N299">
            <v>61</v>
          </cell>
          <cell r="O299">
            <v>0</v>
          </cell>
          <cell r="Y299">
            <v>73</v>
          </cell>
          <cell r="Z299">
            <v>73</v>
          </cell>
          <cell r="AA299">
            <v>0</v>
          </cell>
          <cell r="AK299">
            <v>69</v>
          </cell>
          <cell r="AL299">
            <v>69</v>
          </cell>
          <cell r="AM299">
            <v>0</v>
          </cell>
          <cell r="AW299">
            <v>74</v>
          </cell>
          <cell r="AX299">
            <v>74</v>
          </cell>
          <cell r="AY299">
            <v>0</v>
          </cell>
        </row>
        <row r="300">
          <cell r="M300">
            <v>537</v>
          </cell>
          <cell r="N300">
            <v>512</v>
          </cell>
          <cell r="O300">
            <v>25</v>
          </cell>
          <cell r="Y300">
            <v>731</v>
          </cell>
          <cell r="Z300">
            <v>708</v>
          </cell>
          <cell r="AA300">
            <v>23</v>
          </cell>
          <cell r="AK300">
            <v>649</v>
          </cell>
          <cell r="AL300">
            <v>628</v>
          </cell>
          <cell r="AM300">
            <v>21</v>
          </cell>
          <cell r="AW300">
            <v>617</v>
          </cell>
          <cell r="AX300">
            <v>588</v>
          </cell>
          <cell r="AY300">
            <v>29</v>
          </cell>
        </row>
        <row r="301">
          <cell r="M301">
            <v>11</v>
          </cell>
          <cell r="N301">
            <v>11</v>
          </cell>
          <cell r="O301">
            <v>0</v>
          </cell>
          <cell r="Y301">
            <v>5</v>
          </cell>
          <cell r="Z301">
            <v>5</v>
          </cell>
          <cell r="AA301">
            <v>0</v>
          </cell>
          <cell r="AK301">
            <v>7</v>
          </cell>
          <cell r="AL301">
            <v>5</v>
          </cell>
          <cell r="AM301">
            <v>2</v>
          </cell>
          <cell r="AW301">
            <v>30</v>
          </cell>
          <cell r="AX301">
            <v>26</v>
          </cell>
          <cell r="AY301">
            <v>4</v>
          </cell>
        </row>
        <row r="302">
          <cell r="M302">
            <v>1340</v>
          </cell>
          <cell r="N302">
            <v>1340</v>
          </cell>
          <cell r="O302">
            <v>0</v>
          </cell>
          <cell r="Y302">
            <v>1622</v>
          </cell>
          <cell r="Z302">
            <v>1622</v>
          </cell>
          <cell r="AA302">
            <v>0</v>
          </cell>
          <cell r="AK302">
            <v>1581</v>
          </cell>
          <cell r="AL302">
            <v>1581</v>
          </cell>
          <cell r="AM302">
            <v>0</v>
          </cell>
          <cell r="AW302">
            <v>1543</v>
          </cell>
          <cell r="AX302">
            <v>1543</v>
          </cell>
          <cell r="AY302">
            <v>0</v>
          </cell>
        </row>
        <row r="303">
          <cell r="M303">
            <v>1267</v>
          </cell>
          <cell r="N303">
            <v>1267</v>
          </cell>
          <cell r="O303">
            <v>0</v>
          </cell>
          <cell r="Y303">
            <v>1469</v>
          </cell>
          <cell r="Z303">
            <v>1469</v>
          </cell>
          <cell r="AA303">
            <v>0</v>
          </cell>
          <cell r="AK303">
            <v>1434</v>
          </cell>
          <cell r="AL303">
            <v>1434</v>
          </cell>
          <cell r="AM303">
            <v>0</v>
          </cell>
          <cell r="AW303">
            <v>1405</v>
          </cell>
          <cell r="AX303">
            <v>1405</v>
          </cell>
          <cell r="AY303">
            <v>0</v>
          </cell>
        </row>
        <row r="304">
          <cell r="M304">
            <v>73</v>
          </cell>
          <cell r="N304">
            <v>73</v>
          </cell>
          <cell r="O304">
            <v>0</v>
          </cell>
          <cell r="Y304">
            <v>153</v>
          </cell>
          <cell r="Z304">
            <v>153</v>
          </cell>
          <cell r="AA304">
            <v>0</v>
          </cell>
          <cell r="AK304">
            <v>147</v>
          </cell>
          <cell r="AL304">
            <v>147</v>
          </cell>
          <cell r="AM304">
            <v>0</v>
          </cell>
          <cell r="AW304">
            <v>138</v>
          </cell>
          <cell r="AX304">
            <v>138</v>
          </cell>
          <cell r="AY304">
            <v>0</v>
          </cell>
        </row>
        <row r="305">
          <cell r="M305">
            <v>1379</v>
          </cell>
          <cell r="N305">
            <v>1379</v>
          </cell>
          <cell r="O305">
            <v>0</v>
          </cell>
          <cell r="Y305">
            <v>1630</v>
          </cell>
          <cell r="Z305">
            <v>1630</v>
          </cell>
          <cell r="AA305">
            <v>0</v>
          </cell>
          <cell r="AK305">
            <v>1617</v>
          </cell>
          <cell r="AL305">
            <v>1617</v>
          </cell>
          <cell r="AM305">
            <v>0</v>
          </cell>
          <cell r="AW305">
            <v>1580</v>
          </cell>
          <cell r="AX305">
            <v>1580</v>
          </cell>
          <cell r="AY305">
            <v>0</v>
          </cell>
        </row>
        <row r="306">
          <cell r="M306">
            <v>1303</v>
          </cell>
          <cell r="N306">
            <v>1303</v>
          </cell>
          <cell r="O306">
            <v>0</v>
          </cell>
          <cell r="Y306">
            <v>1469</v>
          </cell>
          <cell r="Z306">
            <v>1469</v>
          </cell>
          <cell r="AA306">
            <v>0</v>
          </cell>
          <cell r="AK306">
            <v>1466</v>
          </cell>
          <cell r="AL306">
            <v>1466</v>
          </cell>
          <cell r="AM306">
            <v>0</v>
          </cell>
          <cell r="AW306">
            <v>1438</v>
          </cell>
          <cell r="AX306">
            <v>1438</v>
          </cell>
          <cell r="AY306">
            <v>0</v>
          </cell>
        </row>
        <row r="307">
          <cell r="M307">
            <v>76</v>
          </cell>
          <cell r="N307">
            <v>76</v>
          </cell>
          <cell r="O307">
            <v>0</v>
          </cell>
          <cell r="Y307">
            <v>161</v>
          </cell>
          <cell r="Z307">
            <v>161</v>
          </cell>
          <cell r="AA307">
            <v>0</v>
          </cell>
          <cell r="AK307">
            <v>151</v>
          </cell>
          <cell r="AL307">
            <v>151</v>
          </cell>
          <cell r="AM307">
            <v>0</v>
          </cell>
          <cell r="AW307">
            <v>142</v>
          </cell>
          <cell r="AX307">
            <v>142</v>
          </cell>
          <cell r="AY307">
            <v>0</v>
          </cell>
        </row>
        <row r="309">
          <cell r="M309">
            <v>0</v>
          </cell>
          <cell r="N309">
            <v>0</v>
          </cell>
          <cell r="O309">
            <v>0</v>
          </cell>
          <cell r="Y309">
            <v>0</v>
          </cell>
          <cell r="Z309">
            <v>0</v>
          </cell>
          <cell r="AA309">
            <v>0</v>
          </cell>
          <cell r="AK309">
            <v>0</v>
          </cell>
          <cell r="AL309">
            <v>0</v>
          </cell>
          <cell r="AM309">
            <v>0</v>
          </cell>
          <cell r="AW309">
            <v>0</v>
          </cell>
          <cell r="AX309">
            <v>0</v>
          </cell>
          <cell r="AY309">
            <v>0</v>
          </cell>
        </row>
        <row r="310">
          <cell r="M310">
            <v>124</v>
          </cell>
          <cell r="N310">
            <v>123</v>
          </cell>
          <cell r="O310">
            <v>1</v>
          </cell>
          <cell r="Y310">
            <v>170</v>
          </cell>
          <cell r="Z310">
            <v>170</v>
          </cell>
          <cell r="AA310">
            <v>0</v>
          </cell>
          <cell r="AK310">
            <v>112</v>
          </cell>
          <cell r="AL310">
            <v>112</v>
          </cell>
          <cell r="AM310">
            <v>0</v>
          </cell>
          <cell r="AW310">
            <v>109</v>
          </cell>
          <cell r="AX310">
            <v>109</v>
          </cell>
          <cell r="AY310">
            <v>0</v>
          </cell>
        </row>
        <row r="311">
          <cell r="M311">
            <v>336</v>
          </cell>
          <cell r="N311">
            <v>302</v>
          </cell>
          <cell r="O311">
            <v>34</v>
          </cell>
          <cell r="Y311">
            <v>337</v>
          </cell>
          <cell r="Z311">
            <v>291</v>
          </cell>
          <cell r="AA311">
            <v>46</v>
          </cell>
          <cell r="AK311">
            <v>329</v>
          </cell>
          <cell r="AL311">
            <v>293</v>
          </cell>
          <cell r="AM311">
            <v>36</v>
          </cell>
          <cell r="AW311">
            <v>334</v>
          </cell>
          <cell r="AX311">
            <v>283</v>
          </cell>
          <cell r="AY311">
            <v>51</v>
          </cell>
        </row>
        <row r="313">
          <cell r="M313">
            <v>3908</v>
          </cell>
          <cell r="N313">
            <v>3877</v>
          </cell>
          <cell r="O313">
            <v>31</v>
          </cell>
          <cell r="Y313">
            <v>4064</v>
          </cell>
          <cell r="Z313">
            <v>4030</v>
          </cell>
          <cell r="AA313">
            <v>34</v>
          </cell>
          <cell r="AK313">
            <v>4069</v>
          </cell>
          <cell r="AL313">
            <v>4044</v>
          </cell>
          <cell r="AM313">
            <v>25</v>
          </cell>
          <cell r="AW313">
            <v>4252</v>
          </cell>
          <cell r="AX313">
            <v>4229</v>
          </cell>
          <cell r="AY313">
            <v>23</v>
          </cell>
        </row>
        <row r="314">
          <cell r="M314">
            <v>135</v>
          </cell>
          <cell r="N314">
            <v>129</v>
          </cell>
          <cell r="O314">
            <v>6</v>
          </cell>
          <cell r="Y314">
            <v>144</v>
          </cell>
          <cell r="Z314">
            <v>133</v>
          </cell>
          <cell r="AA314">
            <v>11</v>
          </cell>
          <cell r="AK314">
            <v>134</v>
          </cell>
          <cell r="AL314">
            <v>122</v>
          </cell>
          <cell r="AM314">
            <v>12</v>
          </cell>
          <cell r="AW314">
            <v>141</v>
          </cell>
          <cell r="AX314">
            <v>132</v>
          </cell>
          <cell r="AY314">
            <v>9</v>
          </cell>
        </row>
        <row r="315">
          <cell r="M315">
            <v>94</v>
          </cell>
          <cell r="N315">
            <v>94</v>
          </cell>
          <cell r="O315">
            <v>0</v>
          </cell>
          <cell r="Y315">
            <v>81</v>
          </cell>
          <cell r="Z315">
            <v>81</v>
          </cell>
          <cell r="AA315">
            <v>0</v>
          </cell>
          <cell r="AK315">
            <v>72</v>
          </cell>
          <cell r="AL315">
            <v>72</v>
          </cell>
          <cell r="AM315">
            <v>0</v>
          </cell>
          <cell r="AW315">
            <v>92</v>
          </cell>
          <cell r="AX315">
            <v>92</v>
          </cell>
          <cell r="AY315">
            <v>0</v>
          </cell>
        </row>
        <row r="316">
          <cell r="M316">
            <v>41</v>
          </cell>
          <cell r="N316">
            <v>35</v>
          </cell>
          <cell r="O316">
            <v>6</v>
          </cell>
          <cell r="Y316">
            <v>63</v>
          </cell>
          <cell r="Z316">
            <v>52</v>
          </cell>
          <cell r="AA316">
            <v>11</v>
          </cell>
          <cell r="AK316">
            <v>62</v>
          </cell>
          <cell r="AL316">
            <v>50</v>
          </cell>
          <cell r="AM316">
            <v>12</v>
          </cell>
          <cell r="AW316">
            <v>49</v>
          </cell>
          <cell r="AX316">
            <v>40</v>
          </cell>
          <cell r="AY316">
            <v>9</v>
          </cell>
        </row>
        <row r="317">
          <cell r="M317">
            <v>3773</v>
          </cell>
          <cell r="N317">
            <v>3748</v>
          </cell>
          <cell r="O317">
            <v>25</v>
          </cell>
          <cell r="Y317">
            <v>3920</v>
          </cell>
          <cell r="Z317">
            <v>3897</v>
          </cell>
          <cell r="AA317">
            <v>23</v>
          </cell>
          <cell r="AK317">
            <v>3935</v>
          </cell>
          <cell r="AL317">
            <v>3922</v>
          </cell>
          <cell r="AM317">
            <v>13</v>
          </cell>
          <cell r="AW317">
            <v>4111</v>
          </cell>
          <cell r="AX317">
            <v>4097</v>
          </cell>
          <cell r="AY317">
            <v>14</v>
          </cell>
        </row>
        <row r="319">
          <cell r="M319">
            <v>314</v>
          </cell>
          <cell r="N319">
            <v>297</v>
          </cell>
          <cell r="O319">
            <v>17</v>
          </cell>
          <cell r="Y319">
            <v>358</v>
          </cell>
          <cell r="Z319">
            <v>313</v>
          </cell>
          <cell r="AA319">
            <v>45</v>
          </cell>
          <cell r="AK319">
            <v>405</v>
          </cell>
          <cell r="AL319">
            <v>372</v>
          </cell>
          <cell r="AM319">
            <v>33</v>
          </cell>
          <cell r="AW319">
            <v>343</v>
          </cell>
          <cell r="AX319">
            <v>319</v>
          </cell>
          <cell r="AY319">
            <v>24</v>
          </cell>
        </row>
        <row r="320">
          <cell r="M320">
            <v>212</v>
          </cell>
          <cell r="N320">
            <v>212</v>
          </cell>
          <cell r="O320">
            <v>0</v>
          </cell>
          <cell r="Y320">
            <v>212</v>
          </cell>
          <cell r="Z320">
            <v>211</v>
          </cell>
          <cell r="AA320">
            <v>1</v>
          </cell>
          <cell r="AK320">
            <v>236</v>
          </cell>
          <cell r="AL320">
            <v>235</v>
          </cell>
          <cell r="AM320">
            <v>1</v>
          </cell>
          <cell r="AW320">
            <v>205</v>
          </cell>
          <cell r="AX320">
            <v>204</v>
          </cell>
          <cell r="AY320">
            <v>1</v>
          </cell>
        </row>
        <row r="321">
          <cell r="M321">
            <v>144</v>
          </cell>
          <cell r="N321">
            <v>144</v>
          </cell>
          <cell r="O321">
            <v>0</v>
          </cell>
          <cell r="Y321">
            <v>170</v>
          </cell>
          <cell r="Z321">
            <v>170</v>
          </cell>
          <cell r="AA321">
            <v>0</v>
          </cell>
          <cell r="AK321">
            <v>152</v>
          </cell>
          <cell r="AL321">
            <v>152</v>
          </cell>
          <cell r="AM321">
            <v>0</v>
          </cell>
          <cell r="AW321">
            <v>144</v>
          </cell>
          <cell r="AX321">
            <v>144</v>
          </cell>
          <cell r="AY321">
            <v>0</v>
          </cell>
        </row>
        <row r="322">
          <cell r="M322">
            <v>42</v>
          </cell>
          <cell r="N322">
            <v>42</v>
          </cell>
          <cell r="O322">
            <v>0</v>
          </cell>
          <cell r="Y322">
            <v>33</v>
          </cell>
          <cell r="Z322">
            <v>32</v>
          </cell>
          <cell r="AA322">
            <v>1</v>
          </cell>
          <cell r="AK322">
            <v>49</v>
          </cell>
          <cell r="AL322">
            <v>48</v>
          </cell>
          <cell r="AM322">
            <v>1</v>
          </cell>
          <cell r="AW322">
            <v>53</v>
          </cell>
          <cell r="AX322">
            <v>52</v>
          </cell>
          <cell r="AY322">
            <v>1</v>
          </cell>
        </row>
        <row r="323">
          <cell r="M323">
            <v>26</v>
          </cell>
          <cell r="N323">
            <v>26</v>
          </cell>
          <cell r="O323">
            <v>0</v>
          </cell>
          <cell r="Y323">
            <v>9</v>
          </cell>
          <cell r="Z323">
            <v>9</v>
          </cell>
          <cell r="AA323">
            <v>0</v>
          </cell>
          <cell r="AK323">
            <v>35</v>
          </cell>
          <cell r="AL323">
            <v>35</v>
          </cell>
          <cell r="AM323">
            <v>0</v>
          </cell>
          <cell r="AW323">
            <v>8</v>
          </cell>
          <cell r="AX323">
            <v>8</v>
          </cell>
          <cell r="AY323">
            <v>0</v>
          </cell>
        </row>
        <row r="324">
          <cell r="M324">
            <v>2</v>
          </cell>
          <cell r="N324">
            <v>2</v>
          </cell>
          <cell r="O324">
            <v>0</v>
          </cell>
          <cell r="Y324">
            <v>5</v>
          </cell>
          <cell r="Z324">
            <v>5</v>
          </cell>
          <cell r="AA324">
            <v>0</v>
          </cell>
          <cell r="AK324">
            <v>5</v>
          </cell>
          <cell r="AL324">
            <v>5</v>
          </cell>
          <cell r="AM324">
            <v>0</v>
          </cell>
          <cell r="AW324">
            <v>2</v>
          </cell>
          <cell r="AX324">
            <v>2</v>
          </cell>
          <cell r="AY324">
            <v>0</v>
          </cell>
        </row>
        <row r="325">
          <cell r="M325">
            <v>22</v>
          </cell>
          <cell r="N325">
            <v>22</v>
          </cell>
          <cell r="O325">
            <v>0</v>
          </cell>
          <cell r="Y325">
            <v>36</v>
          </cell>
          <cell r="Z325">
            <v>36</v>
          </cell>
          <cell r="AA325">
            <v>0</v>
          </cell>
          <cell r="AK325">
            <v>29</v>
          </cell>
          <cell r="AL325">
            <v>28</v>
          </cell>
          <cell r="AM325">
            <v>1</v>
          </cell>
          <cell r="AW325">
            <v>27</v>
          </cell>
          <cell r="AX325">
            <v>27</v>
          </cell>
          <cell r="AY325">
            <v>0</v>
          </cell>
        </row>
        <row r="327">
          <cell r="M327">
            <v>27</v>
          </cell>
          <cell r="N327">
            <v>27</v>
          </cell>
          <cell r="O327">
            <v>0</v>
          </cell>
          <cell r="Y327">
            <v>21</v>
          </cell>
          <cell r="Z327">
            <v>21</v>
          </cell>
          <cell r="AA327">
            <v>0</v>
          </cell>
          <cell r="AK327">
            <v>31</v>
          </cell>
          <cell r="AL327">
            <v>31</v>
          </cell>
          <cell r="AM327">
            <v>0</v>
          </cell>
          <cell r="AW327">
            <v>38</v>
          </cell>
          <cell r="AX327">
            <v>38</v>
          </cell>
          <cell r="AY327">
            <v>0</v>
          </cell>
        </row>
        <row r="328">
          <cell r="M328">
            <v>51</v>
          </cell>
          <cell r="N328">
            <v>34</v>
          </cell>
          <cell r="O328">
            <v>17</v>
          </cell>
          <cell r="Y328">
            <v>84</v>
          </cell>
          <cell r="Z328">
            <v>40</v>
          </cell>
          <cell r="AA328">
            <v>44</v>
          </cell>
          <cell r="AK328">
            <v>104</v>
          </cell>
          <cell r="AL328">
            <v>73</v>
          </cell>
          <cell r="AM328">
            <v>31</v>
          </cell>
          <cell r="AW328">
            <v>71</v>
          </cell>
          <cell r="AX328">
            <v>48</v>
          </cell>
          <cell r="AY328">
            <v>23</v>
          </cell>
        </row>
        <row r="330">
          <cell r="M330">
            <v>3041</v>
          </cell>
          <cell r="N330">
            <v>3009</v>
          </cell>
          <cell r="O330">
            <v>32</v>
          </cell>
          <cell r="Y330">
            <v>4036</v>
          </cell>
          <cell r="Z330">
            <v>3830</v>
          </cell>
          <cell r="AA330">
            <v>206</v>
          </cell>
          <cell r="AK330">
            <v>4086</v>
          </cell>
          <cell r="AL330">
            <v>3825</v>
          </cell>
          <cell r="AM330">
            <v>261</v>
          </cell>
          <cell r="AW330">
            <v>3917</v>
          </cell>
          <cell r="AX330">
            <v>3799</v>
          </cell>
          <cell r="AY330">
            <v>118</v>
          </cell>
        </row>
        <row r="331">
          <cell r="M331">
            <v>928</v>
          </cell>
          <cell r="N331">
            <v>928</v>
          </cell>
          <cell r="O331">
            <v>0</v>
          </cell>
          <cell r="Y331">
            <v>1434</v>
          </cell>
          <cell r="Z331">
            <v>1432</v>
          </cell>
          <cell r="AA331">
            <v>2</v>
          </cell>
          <cell r="AK331">
            <v>685</v>
          </cell>
          <cell r="AL331">
            <v>684</v>
          </cell>
          <cell r="AM331">
            <v>1</v>
          </cell>
          <cell r="AW331">
            <v>668</v>
          </cell>
          <cell r="AX331">
            <v>666</v>
          </cell>
          <cell r="AY331">
            <v>2</v>
          </cell>
        </row>
        <row r="332">
          <cell r="M332">
            <v>484</v>
          </cell>
          <cell r="N332">
            <v>484</v>
          </cell>
          <cell r="O332">
            <v>0</v>
          </cell>
          <cell r="Y332">
            <v>924</v>
          </cell>
          <cell r="Z332">
            <v>924</v>
          </cell>
          <cell r="AA332">
            <v>0</v>
          </cell>
          <cell r="AK332">
            <v>249</v>
          </cell>
          <cell r="AL332">
            <v>249</v>
          </cell>
          <cell r="AM332">
            <v>0</v>
          </cell>
          <cell r="AW332">
            <v>194</v>
          </cell>
          <cell r="AX332">
            <v>194</v>
          </cell>
          <cell r="AY332">
            <v>0</v>
          </cell>
        </row>
        <row r="333">
          <cell r="M333">
            <v>444</v>
          </cell>
          <cell r="N333">
            <v>444</v>
          </cell>
          <cell r="O333">
            <v>0</v>
          </cell>
          <cell r="Y333">
            <v>506</v>
          </cell>
          <cell r="Z333">
            <v>504</v>
          </cell>
          <cell r="AA333">
            <v>2</v>
          </cell>
          <cell r="AK333">
            <v>432</v>
          </cell>
          <cell r="AL333">
            <v>431</v>
          </cell>
          <cell r="AM333">
            <v>1</v>
          </cell>
          <cell r="AW333">
            <v>472</v>
          </cell>
          <cell r="AX333">
            <v>470</v>
          </cell>
          <cell r="AY333">
            <v>2</v>
          </cell>
        </row>
        <row r="334">
          <cell r="M334">
            <v>0</v>
          </cell>
          <cell r="N334">
            <v>0</v>
          </cell>
          <cell r="O334">
            <v>0</v>
          </cell>
          <cell r="Y334">
            <v>4</v>
          </cell>
          <cell r="Z334">
            <v>4</v>
          </cell>
          <cell r="AA334">
            <v>0</v>
          </cell>
          <cell r="AK334">
            <v>4</v>
          </cell>
          <cell r="AL334">
            <v>4</v>
          </cell>
          <cell r="AM334">
            <v>0</v>
          </cell>
          <cell r="AW334">
            <v>2</v>
          </cell>
          <cell r="AX334">
            <v>2</v>
          </cell>
          <cell r="AY334">
            <v>0</v>
          </cell>
        </row>
        <row r="335">
          <cell r="M335">
            <v>428</v>
          </cell>
          <cell r="N335">
            <v>428</v>
          </cell>
          <cell r="O335">
            <v>0</v>
          </cell>
          <cell r="Y335">
            <v>525</v>
          </cell>
          <cell r="Z335">
            <v>525</v>
          </cell>
          <cell r="AA335">
            <v>0</v>
          </cell>
          <cell r="AK335">
            <v>559</v>
          </cell>
          <cell r="AL335">
            <v>559</v>
          </cell>
          <cell r="AM335">
            <v>0</v>
          </cell>
          <cell r="AW335">
            <v>466</v>
          </cell>
          <cell r="AX335">
            <v>466</v>
          </cell>
          <cell r="AY335">
            <v>0</v>
          </cell>
        </row>
        <row r="336">
          <cell r="M336">
            <v>70</v>
          </cell>
          <cell r="N336">
            <v>70</v>
          </cell>
          <cell r="O336">
            <v>0</v>
          </cell>
          <cell r="Y336">
            <v>72</v>
          </cell>
          <cell r="Z336">
            <v>72</v>
          </cell>
          <cell r="AA336">
            <v>0</v>
          </cell>
          <cell r="AK336">
            <v>74</v>
          </cell>
          <cell r="AL336">
            <v>74</v>
          </cell>
          <cell r="AM336">
            <v>0</v>
          </cell>
          <cell r="AW336">
            <v>36</v>
          </cell>
          <cell r="AX336">
            <v>36</v>
          </cell>
          <cell r="AY336">
            <v>0</v>
          </cell>
        </row>
        <row r="337">
          <cell r="M337">
            <v>358</v>
          </cell>
          <cell r="N337">
            <v>358</v>
          </cell>
          <cell r="O337">
            <v>0</v>
          </cell>
          <cell r="Y337">
            <v>453</v>
          </cell>
          <cell r="Z337">
            <v>453</v>
          </cell>
          <cell r="AA337">
            <v>0</v>
          </cell>
          <cell r="AK337">
            <v>485</v>
          </cell>
          <cell r="AL337">
            <v>485</v>
          </cell>
          <cell r="AM337">
            <v>0</v>
          </cell>
          <cell r="AW337">
            <v>430</v>
          </cell>
          <cell r="AX337">
            <v>430</v>
          </cell>
          <cell r="AY337">
            <v>0</v>
          </cell>
        </row>
        <row r="338">
          <cell r="M338">
            <v>628</v>
          </cell>
          <cell r="N338">
            <v>628</v>
          </cell>
          <cell r="O338">
            <v>0</v>
          </cell>
          <cell r="Y338">
            <v>391</v>
          </cell>
          <cell r="Z338">
            <v>391</v>
          </cell>
          <cell r="AA338">
            <v>0</v>
          </cell>
          <cell r="AK338">
            <v>1063</v>
          </cell>
          <cell r="AL338">
            <v>1063</v>
          </cell>
          <cell r="AM338">
            <v>0</v>
          </cell>
          <cell r="AW338">
            <v>1183</v>
          </cell>
          <cell r="AX338">
            <v>1183</v>
          </cell>
          <cell r="AY338">
            <v>0</v>
          </cell>
        </row>
        <row r="339">
          <cell r="M339">
            <v>628</v>
          </cell>
          <cell r="N339">
            <v>628</v>
          </cell>
          <cell r="O339">
            <v>0</v>
          </cell>
          <cell r="Y339">
            <v>385</v>
          </cell>
          <cell r="Z339">
            <v>385</v>
          </cell>
          <cell r="AA339">
            <v>0</v>
          </cell>
          <cell r="AK339">
            <v>1045</v>
          </cell>
          <cell r="AL339">
            <v>1045</v>
          </cell>
          <cell r="AM339">
            <v>0</v>
          </cell>
          <cell r="AW339">
            <v>1172</v>
          </cell>
          <cell r="AX339">
            <v>1172</v>
          </cell>
          <cell r="AY339">
            <v>0</v>
          </cell>
        </row>
        <row r="340">
          <cell r="M340">
            <v>0</v>
          </cell>
          <cell r="N340">
            <v>0</v>
          </cell>
          <cell r="O340">
            <v>0</v>
          </cell>
          <cell r="Y340">
            <v>6</v>
          </cell>
          <cell r="Z340">
            <v>6</v>
          </cell>
          <cell r="AA340">
            <v>0</v>
          </cell>
          <cell r="AK340">
            <v>18</v>
          </cell>
          <cell r="AL340">
            <v>18</v>
          </cell>
          <cell r="AM340">
            <v>0</v>
          </cell>
          <cell r="AW340">
            <v>11</v>
          </cell>
          <cell r="AX340">
            <v>11</v>
          </cell>
          <cell r="AY340">
            <v>0</v>
          </cell>
        </row>
        <row r="341">
          <cell r="M341">
            <v>384</v>
          </cell>
          <cell r="N341">
            <v>384</v>
          </cell>
          <cell r="O341">
            <v>0</v>
          </cell>
          <cell r="Y341">
            <v>524</v>
          </cell>
          <cell r="Z341">
            <v>524</v>
          </cell>
          <cell r="AA341">
            <v>0</v>
          </cell>
          <cell r="AK341">
            <v>570</v>
          </cell>
          <cell r="AL341">
            <v>570</v>
          </cell>
          <cell r="AM341">
            <v>0</v>
          </cell>
          <cell r="AW341">
            <v>695</v>
          </cell>
          <cell r="AX341">
            <v>695</v>
          </cell>
          <cell r="AY341">
            <v>0</v>
          </cell>
        </row>
        <row r="342">
          <cell r="M342">
            <v>88</v>
          </cell>
          <cell r="N342">
            <v>88</v>
          </cell>
          <cell r="O342">
            <v>0</v>
          </cell>
          <cell r="Y342">
            <v>109</v>
          </cell>
          <cell r="Z342">
            <v>109</v>
          </cell>
          <cell r="AA342">
            <v>0</v>
          </cell>
          <cell r="AK342">
            <v>100</v>
          </cell>
          <cell r="AL342">
            <v>100</v>
          </cell>
          <cell r="AM342">
            <v>0</v>
          </cell>
          <cell r="AW342">
            <v>166</v>
          </cell>
          <cell r="AX342">
            <v>166</v>
          </cell>
          <cell r="AY342">
            <v>0</v>
          </cell>
        </row>
        <row r="343">
          <cell r="M343">
            <v>273</v>
          </cell>
          <cell r="N343">
            <v>273</v>
          </cell>
          <cell r="O343">
            <v>0</v>
          </cell>
          <cell r="Y343">
            <v>390</v>
          </cell>
          <cell r="Z343">
            <v>390</v>
          </cell>
          <cell r="AA343">
            <v>0</v>
          </cell>
          <cell r="AK343">
            <v>443</v>
          </cell>
          <cell r="AL343">
            <v>443</v>
          </cell>
          <cell r="AM343">
            <v>0</v>
          </cell>
          <cell r="AW343">
            <v>510</v>
          </cell>
          <cell r="AX343">
            <v>510</v>
          </cell>
          <cell r="AY343">
            <v>0</v>
          </cell>
        </row>
        <row r="344">
          <cell r="M344">
            <v>23</v>
          </cell>
          <cell r="N344">
            <v>23</v>
          </cell>
          <cell r="O344">
            <v>0</v>
          </cell>
          <cell r="Y344">
            <v>25</v>
          </cell>
          <cell r="Z344">
            <v>25</v>
          </cell>
          <cell r="AA344">
            <v>0</v>
          </cell>
          <cell r="AK344">
            <v>27</v>
          </cell>
          <cell r="AL344">
            <v>27</v>
          </cell>
          <cell r="AM344">
            <v>0</v>
          </cell>
          <cell r="AW344">
            <v>19</v>
          </cell>
          <cell r="AX344">
            <v>19</v>
          </cell>
          <cell r="AY344">
            <v>0</v>
          </cell>
        </row>
        <row r="345">
          <cell r="M345">
            <v>0</v>
          </cell>
          <cell r="N345">
            <v>0</v>
          </cell>
          <cell r="O345">
            <v>0</v>
          </cell>
          <cell r="Y345">
            <v>3</v>
          </cell>
          <cell r="Z345">
            <v>3</v>
          </cell>
          <cell r="AA345">
            <v>0</v>
          </cell>
          <cell r="AK345">
            <v>3</v>
          </cell>
          <cell r="AL345">
            <v>3</v>
          </cell>
          <cell r="AM345">
            <v>0</v>
          </cell>
          <cell r="AW345">
            <v>1</v>
          </cell>
          <cell r="AX345">
            <v>1</v>
          </cell>
          <cell r="AY345">
            <v>0</v>
          </cell>
        </row>
        <row r="346">
          <cell r="M346">
            <v>480</v>
          </cell>
          <cell r="N346">
            <v>480</v>
          </cell>
          <cell r="O346">
            <v>0</v>
          </cell>
          <cell r="Y346">
            <v>733</v>
          </cell>
          <cell r="Z346">
            <v>733</v>
          </cell>
          <cell r="AA346">
            <v>0</v>
          </cell>
          <cell r="AK346">
            <v>719</v>
          </cell>
          <cell r="AL346">
            <v>719</v>
          </cell>
          <cell r="AM346">
            <v>0</v>
          </cell>
          <cell r="AW346">
            <v>571</v>
          </cell>
          <cell r="AX346">
            <v>571</v>
          </cell>
          <cell r="AY346">
            <v>0</v>
          </cell>
        </row>
        <row r="347">
          <cell r="M347">
            <v>193</v>
          </cell>
          <cell r="N347">
            <v>161</v>
          </cell>
          <cell r="O347">
            <v>32</v>
          </cell>
          <cell r="Y347">
            <v>426</v>
          </cell>
          <cell r="Z347">
            <v>222</v>
          </cell>
          <cell r="AA347">
            <v>204</v>
          </cell>
          <cell r="AK347">
            <v>487</v>
          </cell>
          <cell r="AL347">
            <v>227</v>
          </cell>
          <cell r="AM347">
            <v>260</v>
          </cell>
          <cell r="AW347">
            <v>333</v>
          </cell>
          <cell r="AX347">
            <v>217</v>
          </cell>
          <cell r="AY347">
            <v>116</v>
          </cell>
        </row>
        <row r="349">
          <cell r="M349">
            <v>3902</v>
          </cell>
          <cell r="N349">
            <v>3885</v>
          </cell>
          <cell r="O349">
            <v>17</v>
          </cell>
          <cell r="Y349">
            <v>4018</v>
          </cell>
          <cell r="Z349">
            <v>4008</v>
          </cell>
          <cell r="AA349">
            <v>10</v>
          </cell>
          <cell r="AK349">
            <v>4020</v>
          </cell>
          <cell r="AL349">
            <v>4006</v>
          </cell>
          <cell r="AM349">
            <v>14</v>
          </cell>
          <cell r="AW349">
            <v>4299</v>
          </cell>
          <cell r="AX349">
            <v>4285</v>
          </cell>
          <cell r="AY349">
            <v>14</v>
          </cell>
        </row>
        <row r="350">
          <cell r="M350">
            <v>3772</v>
          </cell>
          <cell r="N350">
            <v>3766</v>
          </cell>
          <cell r="O350">
            <v>6</v>
          </cell>
          <cell r="Y350">
            <v>3888</v>
          </cell>
          <cell r="Z350">
            <v>3885</v>
          </cell>
          <cell r="AA350">
            <v>3</v>
          </cell>
          <cell r="AK350">
            <v>3896</v>
          </cell>
          <cell r="AL350">
            <v>3892</v>
          </cell>
          <cell r="AM350">
            <v>4</v>
          </cell>
          <cell r="AW350">
            <v>4143</v>
          </cell>
          <cell r="AX350">
            <v>4139</v>
          </cell>
          <cell r="AY350">
            <v>4</v>
          </cell>
        </row>
        <row r="351">
          <cell r="M351">
            <v>190</v>
          </cell>
          <cell r="N351">
            <v>190</v>
          </cell>
          <cell r="O351">
            <v>0</v>
          </cell>
          <cell r="Y351">
            <v>167</v>
          </cell>
          <cell r="Z351">
            <v>167</v>
          </cell>
          <cell r="AA351">
            <v>0</v>
          </cell>
          <cell r="AK351">
            <v>147</v>
          </cell>
          <cell r="AL351">
            <v>147</v>
          </cell>
          <cell r="AM351">
            <v>0</v>
          </cell>
          <cell r="AW351">
            <v>181</v>
          </cell>
          <cell r="AX351">
            <v>181</v>
          </cell>
          <cell r="AY351">
            <v>0</v>
          </cell>
        </row>
        <row r="352">
          <cell r="M352">
            <v>46</v>
          </cell>
          <cell r="N352">
            <v>44</v>
          </cell>
          <cell r="O352">
            <v>2</v>
          </cell>
          <cell r="Y352">
            <v>62</v>
          </cell>
          <cell r="Z352">
            <v>61</v>
          </cell>
          <cell r="AA352">
            <v>1</v>
          </cell>
          <cell r="AK352">
            <v>74</v>
          </cell>
          <cell r="AL352">
            <v>72</v>
          </cell>
          <cell r="AM352">
            <v>2</v>
          </cell>
          <cell r="AW352">
            <v>77</v>
          </cell>
          <cell r="AX352">
            <v>76</v>
          </cell>
          <cell r="AY352">
            <v>1</v>
          </cell>
        </row>
        <row r="353">
          <cell r="M353">
            <v>5</v>
          </cell>
          <cell r="N353">
            <v>1</v>
          </cell>
          <cell r="O353">
            <v>4</v>
          </cell>
          <cell r="Y353">
            <v>4</v>
          </cell>
          <cell r="Z353">
            <v>2</v>
          </cell>
          <cell r="AA353">
            <v>2</v>
          </cell>
          <cell r="AK353">
            <v>3</v>
          </cell>
          <cell r="AL353">
            <v>1</v>
          </cell>
          <cell r="AM353">
            <v>2</v>
          </cell>
          <cell r="AW353">
            <v>4</v>
          </cell>
          <cell r="AX353">
            <v>1</v>
          </cell>
          <cell r="AY353">
            <v>3</v>
          </cell>
        </row>
        <row r="354">
          <cell r="M354">
            <v>3531</v>
          </cell>
          <cell r="N354">
            <v>3531</v>
          </cell>
          <cell r="O354">
            <v>0</v>
          </cell>
          <cell r="Y354">
            <v>3655</v>
          </cell>
          <cell r="Z354">
            <v>3655</v>
          </cell>
          <cell r="AA354">
            <v>0</v>
          </cell>
          <cell r="AK354">
            <v>3672</v>
          </cell>
          <cell r="AL354">
            <v>3672</v>
          </cell>
          <cell r="AM354">
            <v>0</v>
          </cell>
          <cell r="AW354">
            <v>3881</v>
          </cell>
          <cell r="AX354">
            <v>3881</v>
          </cell>
          <cell r="AY354">
            <v>0</v>
          </cell>
        </row>
        <row r="355">
          <cell r="M355">
            <v>26</v>
          </cell>
          <cell r="N355">
            <v>26</v>
          </cell>
          <cell r="O355">
            <v>0</v>
          </cell>
          <cell r="Y355">
            <v>26</v>
          </cell>
          <cell r="Z355">
            <v>26</v>
          </cell>
          <cell r="AA355">
            <v>0</v>
          </cell>
          <cell r="AK355">
            <v>26</v>
          </cell>
          <cell r="AL355">
            <v>26</v>
          </cell>
          <cell r="AM355">
            <v>0</v>
          </cell>
          <cell r="AW355">
            <v>23</v>
          </cell>
          <cell r="AX355">
            <v>23</v>
          </cell>
          <cell r="AY355">
            <v>0</v>
          </cell>
        </row>
        <row r="356">
          <cell r="M356">
            <v>26</v>
          </cell>
          <cell r="N356">
            <v>26</v>
          </cell>
          <cell r="O356">
            <v>0</v>
          </cell>
          <cell r="Y356">
            <v>26</v>
          </cell>
          <cell r="Z356">
            <v>26</v>
          </cell>
          <cell r="AA356">
            <v>0</v>
          </cell>
          <cell r="AK356">
            <v>26</v>
          </cell>
          <cell r="AL356">
            <v>26</v>
          </cell>
          <cell r="AM356">
            <v>0</v>
          </cell>
          <cell r="AW356">
            <v>23</v>
          </cell>
          <cell r="AX356">
            <v>23</v>
          </cell>
          <cell r="AY356">
            <v>0</v>
          </cell>
        </row>
        <row r="357">
          <cell r="M357">
            <v>0</v>
          </cell>
          <cell r="N357">
            <v>0</v>
          </cell>
          <cell r="O357">
            <v>0</v>
          </cell>
          <cell r="Y357">
            <v>0</v>
          </cell>
          <cell r="Z357">
            <v>0</v>
          </cell>
          <cell r="AA357">
            <v>0</v>
          </cell>
          <cell r="AK357">
            <v>0</v>
          </cell>
          <cell r="AL357">
            <v>0</v>
          </cell>
          <cell r="AM357">
            <v>0</v>
          </cell>
          <cell r="AW357">
            <v>0</v>
          </cell>
          <cell r="AX357">
            <v>0</v>
          </cell>
          <cell r="AY357">
            <v>0</v>
          </cell>
        </row>
        <row r="358">
          <cell r="M358">
            <v>39</v>
          </cell>
          <cell r="N358">
            <v>39</v>
          </cell>
          <cell r="O358">
            <v>0</v>
          </cell>
          <cell r="Y358">
            <v>58</v>
          </cell>
          <cell r="Z358">
            <v>58</v>
          </cell>
          <cell r="AA358">
            <v>0</v>
          </cell>
          <cell r="AK358">
            <v>42</v>
          </cell>
          <cell r="AL358">
            <v>42</v>
          </cell>
          <cell r="AM358">
            <v>0</v>
          </cell>
          <cell r="AW358">
            <v>42</v>
          </cell>
          <cell r="AX358">
            <v>42</v>
          </cell>
          <cell r="AY358">
            <v>0</v>
          </cell>
        </row>
        <row r="359">
          <cell r="M359">
            <v>0</v>
          </cell>
          <cell r="N359">
            <v>0</v>
          </cell>
          <cell r="O359">
            <v>0</v>
          </cell>
          <cell r="Y359">
            <v>0</v>
          </cell>
          <cell r="Z359">
            <v>0</v>
          </cell>
          <cell r="AA359">
            <v>0</v>
          </cell>
          <cell r="AK359">
            <v>0</v>
          </cell>
          <cell r="AL359">
            <v>0</v>
          </cell>
          <cell r="AM359">
            <v>0</v>
          </cell>
          <cell r="AW359">
            <v>1</v>
          </cell>
          <cell r="AX359">
            <v>1</v>
          </cell>
          <cell r="AY359">
            <v>0</v>
          </cell>
        </row>
        <row r="360">
          <cell r="M360">
            <v>0</v>
          </cell>
          <cell r="N360">
            <v>0</v>
          </cell>
          <cell r="O360">
            <v>0</v>
          </cell>
          <cell r="Y360">
            <v>0</v>
          </cell>
          <cell r="Z360">
            <v>0</v>
          </cell>
          <cell r="AA360">
            <v>0</v>
          </cell>
          <cell r="AK360">
            <v>2</v>
          </cell>
          <cell r="AL360">
            <v>2</v>
          </cell>
          <cell r="AM360">
            <v>0</v>
          </cell>
          <cell r="AW360">
            <v>37</v>
          </cell>
          <cell r="AX360">
            <v>37</v>
          </cell>
          <cell r="AY360">
            <v>0</v>
          </cell>
        </row>
        <row r="361">
          <cell r="M361">
            <v>65</v>
          </cell>
          <cell r="N361">
            <v>54</v>
          </cell>
          <cell r="O361">
            <v>11</v>
          </cell>
          <cell r="Y361">
            <v>46</v>
          </cell>
          <cell r="Z361">
            <v>39</v>
          </cell>
          <cell r="AA361">
            <v>7</v>
          </cell>
          <cell r="AK361">
            <v>54</v>
          </cell>
          <cell r="AL361">
            <v>44</v>
          </cell>
          <cell r="AM361">
            <v>10</v>
          </cell>
          <cell r="AW361">
            <v>53</v>
          </cell>
          <cell r="AX361">
            <v>43</v>
          </cell>
          <cell r="AY361">
            <v>10</v>
          </cell>
        </row>
        <row r="363">
          <cell r="M363">
            <v>11807</v>
          </cell>
          <cell r="N363">
            <v>11182</v>
          </cell>
          <cell r="O363">
            <v>625</v>
          </cell>
          <cell r="Y363">
            <v>12653</v>
          </cell>
          <cell r="Z363">
            <v>12053</v>
          </cell>
          <cell r="AA363">
            <v>600</v>
          </cell>
          <cell r="AK363">
            <v>13869</v>
          </cell>
          <cell r="AL363">
            <v>13241</v>
          </cell>
          <cell r="AM363">
            <v>628</v>
          </cell>
          <cell r="AW363">
            <v>13953</v>
          </cell>
          <cell r="AX363">
            <v>13314</v>
          </cell>
          <cell r="AY363">
            <v>639</v>
          </cell>
        </row>
        <row r="365">
          <cell r="M365">
            <v>7468</v>
          </cell>
          <cell r="N365">
            <v>6990</v>
          </cell>
          <cell r="O365">
            <v>478</v>
          </cell>
          <cell r="Y365">
            <v>7860</v>
          </cell>
          <cell r="Z365">
            <v>7403</v>
          </cell>
          <cell r="AA365">
            <v>457</v>
          </cell>
          <cell r="AK365">
            <v>8384</v>
          </cell>
          <cell r="AL365">
            <v>7903</v>
          </cell>
          <cell r="AM365">
            <v>481</v>
          </cell>
          <cell r="AW365">
            <v>8667</v>
          </cell>
          <cell r="AX365">
            <v>8159</v>
          </cell>
          <cell r="AY365">
            <v>508</v>
          </cell>
        </row>
        <row r="366">
          <cell r="M366">
            <v>270</v>
          </cell>
          <cell r="N366">
            <v>161</v>
          </cell>
          <cell r="O366">
            <v>109</v>
          </cell>
          <cell r="Y366">
            <v>284</v>
          </cell>
          <cell r="Z366">
            <v>197</v>
          </cell>
          <cell r="AA366">
            <v>87</v>
          </cell>
          <cell r="AK366">
            <v>296</v>
          </cell>
          <cell r="AL366">
            <v>204</v>
          </cell>
          <cell r="AM366">
            <v>92</v>
          </cell>
          <cell r="AW366">
            <v>325</v>
          </cell>
          <cell r="AX366">
            <v>207</v>
          </cell>
          <cell r="AY366">
            <v>118</v>
          </cell>
        </row>
        <row r="367">
          <cell r="M367">
            <v>226</v>
          </cell>
          <cell r="N367">
            <v>143</v>
          </cell>
          <cell r="O367">
            <v>83</v>
          </cell>
          <cell r="Y367">
            <v>246</v>
          </cell>
          <cell r="Z367">
            <v>172</v>
          </cell>
          <cell r="AA367">
            <v>74</v>
          </cell>
          <cell r="AK367">
            <v>242</v>
          </cell>
          <cell r="AL367">
            <v>172</v>
          </cell>
          <cell r="AM367">
            <v>70</v>
          </cell>
          <cell r="AW367">
            <v>251</v>
          </cell>
          <cell r="AX367">
            <v>157</v>
          </cell>
          <cell r="AY367">
            <v>94</v>
          </cell>
        </row>
        <row r="368">
          <cell r="M368">
            <v>5</v>
          </cell>
          <cell r="N368">
            <v>4</v>
          </cell>
          <cell r="O368">
            <v>1</v>
          </cell>
          <cell r="Y368">
            <v>6</v>
          </cell>
          <cell r="Z368">
            <v>6</v>
          </cell>
          <cell r="AA368">
            <v>0</v>
          </cell>
          <cell r="AK368">
            <v>13</v>
          </cell>
          <cell r="AL368">
            <v>12</v>
          </cell>
          <cell r="AM368">
            <v>1</v>
          </cell>
          <cell r="AW368">
            <v>17</v>
          </cell>
          <cell r="AX368">
            <v>16</v>
          </cell>
          <cell r="AY368">
            <v>1</v>
          </cell>
        </row>
        <row r="369">
          <cell r="M369">
            <v>3</v>
          </cell>
          <cell r="N369">
            <v>3</v>
          </cell>
          <cell r="O369">
            <v>0</v>
          </cell>
          <cell r="Y369">
            <v>2</v>
          </cell>
          <cell r="Z369">
            <v>2</v>
          </cell>
          <cell r="AA369">
            <v>0</v>
          </cell>
          <cell r="AK369">
            <v>2</v>
          </cell>
          <cell r="AL369">
            <v>2</v>
          </cell>
          <cell r="AM369">
            <v>0</v>
          </cell>
          <cell r="AW369">
            <v>3</v>
          </cell>
          <cell r="AX369">
            <v>3</v>
          </cell>
          <cell r="AY369">
            <v>0</v>
          </cell>
        </row>
        <row r="370">
          <cell r="M370">
            <v>13</v>
          </cell>
          <cell r="N370">
            <v>0</v>
          </cell>
          <cell r="O370">
            <v>13</v>
          </cell>
          <cell r="Y370">
            <v>4</v>
          </cell>
          <cell r="Z370">
            <v>0</v>
          </cell>
          <cell r="AA370">
            <v>4</v>
          </cell>
          <cell r="AK370">
            <v>10</v>
          </cell>
          <cell r="AL370">
            <v>0</v>
          </cell>
          <cell r="AM370">
            <v>10</v>
          </cell>
          <cell r="AW370">
            <v>14</v>
          </cell>
          <cell r="AX370">
            <v>0</v>
          </cell>
          <cell r="AY370">
            <v>14</v>
          </cell>
        </row>
        <row r="371">
          <cell r="M371">
            <v>4</v>
          </cell>
          <cell r="N371">
            <v>2</v>
          </cell>
          <cell r="O371">
            <v>2</v>
          </cell>
          <cell r="Y371">
            <v>10</v>
          </cell>
          <cell r="Z371">
            <v>4</v>
          </cell>
          <cell r="AA371">
            <v>6</v>
          </cell>
          <cell r="AK371">
            <v>5</v>
          </cell>
          <cell r="AL371">
            <v>1</v>
          </cell>
          <cell r="AM371">
            <v>4</v>
          </cell>
          <cell r="AW371">
            <v>4</v>
          </cell>
          <cell r="AX371">
            <v>2</v>
          </cell>
          <cell r="AY371">
            <v>2</v>
          </cell>
        </row>
        <row r="372">
          <cell r="M372">
            <v>19</v>
          </cell>
          <cell r="N372">
            <v>9</v>
          </cell>
          <cell r="O372">
            <v>10</v>
          </cell>
          <cell r="Y372">
            <v>16</v>
          </cell>
          <cell r="Z372">
            <v>13</v>
          </cell>
          <cell r="AA372">
            <v>3</v>
          </cell>
          <cell r="AK372">
            <v>24</v>
          </cell>
          <cell r="AL372">
            <v>17</v>
          </cell>
          <cell r="AM372">
            <v>7</v>
          </cell>
          <cell r="AW372">
            <v>36</v>
          </cell>
          <cell r="AX372">
            <v>29</v>
          </cell>
          <cell r="AY372">
            <v>7</v>
          </cell>
        </row>
        <row r="373">
          <cell r="M373">
            <v>66</v>
          </cell>
          <cell r="N373">
            <v>66</v>
          </cell>
          <cell r="O373">
            <v>0</v>
          </cell>
          <cell r="Y373">
            <v>48</v>
          </cell>
          <cell r="Z373">
            <v>48</v>
          </cell>
          <cell r="AA373">
            <v>0</v>
          </cell>
          <cell r="AK373">
            <v>101</v>
          </cell>
          <cell r="AL373">
            <v>101</v>
          </cell>
          <cell r="AM373">
            <v>0</v>
          </cell>
          <cell r="AW373">
            <v>137</v>
          </cell>
          <cell r="AX373">
            <v>137</v>
          </cell>
          <cell r="AY373">
            <v>0</v>
          </cell>
        </row>
        <row r="374">
          <cell r="M374">
            <v>66</v>
          </cell>
          <cell r="N374">
            <v>66</v>
          </cell>
          <cell r="O374">
            <v>0</v>
          </cell>
          <cell r="Y374">
            <v>48</v>
          </cell>
          <cell r="Z374">
            <v>48</v>
          </cell>
          <cell r="AA374">
            <v>0</v>
          </cell>
          <cell r="AK374">
            <v>101</v>
          </cell>
          <cell r="AL374">
            <v>101</v>
          </cell>
          <cell r="AM374">
            <v>0</v>
          </cell>
          <cell r="AW374">
            <v>137</v>
          </cell>
          <cell r="AX374">
            <v>137</v>
          </cell>
          <cell r="AY374">
            <v>0</v>
          </cell>
        </row>
        <row r="375">
          <cell r="M375">
            <v>4080</v>
          </cell>
          <cell r="N375">
            <v>4080</v>
          </cell>
          <cell r="O375">
            <v>0</v>
          </cell>
          <cell r="Y375">
            <v>4237</v>
          </cell>
          <cell r="Z375">
            <v>4237</v>
          </cell>
          <cell r="AA375">
            <v>0</v>
          </cell>
          <cell r="AK375">
            <v>4632</v>
          </cell>
          <cell r="AL375">
            <v>4632</v>
          </cell>
          <cell r="AM375">
            <v>0</v>
          </cell>
          <cell r="AW375">
            <v>5022</v>
          </cell>
          <cell r="AX375">
            <v>5022</v>
          </cell>
          <cell r="AY375">
            <v>0</v>
          </cell>
        </row>
        <row r="376">
          <cell r="M376">
            <v>4080</v>
          </cell>
          <cell r="N376">
            <v>4080</v>
          </cell>
          <cell r="O376">
            <v>0</v>
          </cell>
          <cell r="Y376">
            <v>4237</v>
          </cell>
          <cell r="Z376">
            <v>4237</v>
          </cell>
          <cell r="AA376">
            <v>0</v>
          </cell>
          <cell r="AK376">
            <v>4632</v>
          </cell>
          <cell r="AL376">
            <v>4632</v>
          </cell>
          <cell r="AM376">
            <v>0</v>
          </cell>
          <cell r="AW376">
            <v>5022</v>
          </cell>
          <cell r="AX376">
            <v>5022</v>
          </cell>
          <cell r="AY376">
            <v>0</v>
          </cell>
        </row>
        <row r="377">
          <cell r="M377">
            <v>0</v>
          </cell>
          <cell r="N377">
            <v>0</v>
          </cell>
          <cell r="O377">
            <v>0</v>
          </cell>
          <cell r="Y377">
            <v>0</v>
          </cell>
          <cell r="Z377">
            <v>0</v>
          </cell>
          <cell r="AA377">
            <v>0</v>
          </cell>
          <cell r="AK377">
            <v>0</v>
          </cell>
          <cell r="AL377">
            <v>0</v>
          </cell>
          <cell r="AM377">
            <v>0</v>
          </cell>
          <cell r="AW377">
            <v>3</v>
          </cell>
          <cell r="AX377">
            <v>2</v>
          </cell>
          <cell r="AY377">
            <v>1</v>
          </cell>
        </row>
        <row r="378">
          <cell r="M378">
            <v>3052</v>
          </cell>
          <cell r="N378">
            <v>2683</v>
          </cell>
          <cell r="O378">
            <v>369</v>
          </cell>
          <cell r="Y378">
            <v>3291</v>
          </cell>
          <cell r="Z378">
            <v>2921</v>
          </cell>
          <cell r="AA378">
            <v>370</v>
          </cell>
          <cell r="AK378">
            <v>3355</v>
          </cell>
          <cell r="AL378">
            <v>2966</v>
          </cell>
          <cell r="AM378">
            <v>389</v>
          </cell>
          <cell r="AW378">
            <v>3180</v>
          </cell>
          <cell r="AX378">
            <v>2791</v>
          </cell>
          <cell r="AY378">
            <v>389</v>
          </cell>
        </row>
        <row r="380">
          <cell r="M380">
            <v>391</v>
          </cell>
          <cell r="N380">
            <v>279</v>
          </cell>
          <cell r="O380">
            <v>112</v>
          </cell>
          <cell r="Y380">
            <v>384</v>
          </cell>
          <cell r="Z380">
            <v>266</v>
          </cell>
          <cell r="AA380">
            <v>118</v>
          </cell>
          <cell r="AK380">
            <v>403</v>
          </cell>
          <cell r="AL380">
            <v>284</v>
          </cell>
          <cell r="AM380">
            <v>119</v>
          </cell>
          <cell r="AW380">
            <v>437</v>
          </cell>
          <cell r="AX380">
            <v>332</v>
          </cell>
          <cell r="AY380">
            <v>105</v>
          </cell>
        </row>
        <row r="381">
          <cell r="M381">
            <v>294</v>
          </cell>
          <cell r="N381">
            <v>197</v>
          </cell>
          <cell r="O381">
            <v>97</v>
          </cell>
          <cell r="Y381">
            <v>275</v>
          </cell>
          <cell r="Z381">
            <v>176</v>
          </cell>
          <cell r="AA381">
            <v>99</v>
          </cell>
          <cell r="AK381">
            <v>301</v>
          </cell>
          <cell r="AL381">
            <v>199</v>
          </cell>
          <cell r="AM381">
            <v>102</v>
          </cell>
          <cell r="AW381">
            <v>312</v>
          </cell>
          <cell r="AX381">
            <v>224</v>
          </cell>
          <cell r="AY381">
            <v>88</v>
          </cell>
        </row>
        <row r="382">
          <cell r="M382">
            <v>7</v>
          </cell>
          <cell r="N382">
            <v>7</v>
          </cell>
          <cell r="O382">
            <v>0</v>
          </cell>
          <cell r="Y382">
            <v>11</v>
          </cell>
          <cell r="Z382">
            <v>11</v>
          </cell>
          <cell r="AA382">
            <v>0</v>
          </cell>
          <cell r="AK382">
            <v>10</v>
          </cell>
          <cell r="AL382">
            <v>10</v>
          </cell>
          <cell r="AM382">
            <v>0</v>
          </cell>
          <cell r="AW382">
            <v>12</v>
          </cell>
          <cell r="AX382">
            <v>12</v>
          </cell>
          <cell r="AY382">
            <v>0</v>
          </cell>
        </row>
        <row r="383">
          <cell r="M383">
            <v>287</v>
          </cell>
          <cell r="N383">
            <v>190</v>
          </cell>
          <cell r="O383">
            <v>97</v>
          </cell>
          <cell r="Y383">
            <v>264</v>
          </cell>
          <cell r="Z383">
            <v>165</v>
          </cell>
          <cell r="AA383">
            <v>99</v>
          </cell>
          <cell r="AK383">
            <v>291</v>
          </cell>
          <cell r="AL383">
            <v>189</v>
          </cell>
          <cell r="AM383">
            <v>102</v>
          </cell>
          <cell r="AW383">
            <v>300</v>
          </cell>
          <cell r="AX383">
            <v>212</v>
          </cell>
          <cell r="AY383">
            <v>88</v>
          </cell>
        </row>
        <row r="384">
          <cell r="M384">
            <v>97</v>
          </cell>
          <cell r="N384">
            <v>82</v>
          </cell>
          <cell r="O384">
            <v>15</v>
          </cell>
          <cell r="Y384">
            <v>109</v>
          </cell>
          <cell r="Z384">
            <v>90</v>
          </cell>
          <cell r="AA384">
            <v>19</v>
          </cell>
          <cell r="AK384">
            <v>102</v>
          </cell>
          <cell r="AL384">
            <v>85</v>
          </cell>
          <cell r="AM384">
            <v>17</v>
          </cell>
          <cell r="AW384">
            <v>125</v>
          </cell>
          <cell r="AX384">
            <v>108</v>
          </cell>
          <cell r="AY384">
            <v>17</v>
          </cell>
        </row>
        <row r="386">
          <cell r="M386">
            <v>15</v>
          </cell>
          <cell r="N386">
            <v>15</v>
          </cell>
          <cell r="O386">
            <v>0</v>
          </cell>
          <cell r="Y386">
            <v>16</v>
          </cell>
          <cell r="Z386">
            <v>16</v>
          </cell>
          <cell r="AA386">
            <v>0</v>
          </cell>
          <cell r="AK386">
            <v>12</v>
          </cell>
          <cell r="AL386">
            <v>12</v>
          </cell>
          <cell r="AM386">
            <v>0</v>
          </cell>
          <cell r="AW386">
            <v>10</v>
          </cell>
          <cell r="AX386">
            <v>10</v>
          </cell>
          <cell r="AY386">
            <v>0</v>
          </cell>
        </row>
        <row r="387">
          <cell r="M387">
            <v>6</v>
          </cell>
          <cell r="N387">
            <v>6</v>
          </cell>
          <cell r="O387">
            <v>0</v>
          </cell>
          <cell r="Y387">
            <v>6</v>
          </cell>
          <cell r="Z387">
            <v>6</v>
          </cell>
          <cell r="AA387">
            <v>0</v>
          </cell>
          <cell r="AK387">
            <v>6</v>
          </cell>
          <cell r="AL387">
            <v>6</v>
          </cell>
          <cell r="AM387">
            <v>0</v>
          </cell>
          <cell r="AW387">
            <v>6</v>
          </cell>
          <cell r="AX387">
            <v>6</v>
          </cell>
          <cell r="AY387">
            <v>0</v>
          </cell>
        </row>
        <row r="388">
          <cell r="M388">
            <v>9</v>
          </cell>
          <cell r="N388">
            <v>9</v>
          </cell>
          <cell r="O388">
            <v>0</v>
          </cell>
          <cell r="Y388">
            <v>10</v>
          </cell>
          <cell r="Z388">
            <v>10</v>
          </cell>
          <cell r="AA388">
            <v>0</v>
          </cell>
          <cell r="AK388">
            <v>6</v>
          </cell>
          <cell r="AL388">
            <v>6</v>
          </cell>
          <cell r="AM388">
            <v>0</v>
          </cell>
          <cell r="AW388">
            <v>4</v>
          </cell>
          <cell r="AX388">
            <v>4</v>
          </cell>
          <cell r="AY388">
            <v>0</v>
          </cell>
        </row>
        <row r="389">
          <cell r="M389">
            <v>0</v>
          </cell>
          <cell r="N389">
            <v>0</v>
          </cell>
          <cell r="O389">
            <v>0</v>
          </cell>
          <cell r="Y389">
            <v>0</v>
          </cell>
          <cell r="Z389">
            <v>0</v>
          </cell>
          <cell r="AA389">
            <v>0</v>
          </cell>
          <cell r="AK389">
            <v>0</v>
          </cell>
          <cell r="AL389">
            <v>0</v>
          </cell>
          <cell r="AM389">
            <v>0</v>
          </cell>
          <cell r="AW389">
            <v>0</v>
          </cell>
          <cell r="AX389">
            <v>0</v>
          </cell>
          <cell r="AY389">
            <v>0</v>
          </cell>
        </row>
        <row r="390">
          <cell r="M390">
            <v>0</v>
          </cell>
          <cell r="N390">
            <v>0</v>
          </cell>
          <cell r="O390">
            <v>0</v>
          </cell>
          <cell r="Y390">
            <v>0</v>
          </cell>
          <cell r="Z390">
            <v>0</v>
          </cell>
          <cell r="AA390">
            <v>0</v>
          </cell>
          <cell r="AK390">
            <v>0</v>
          </cell>
          <cell r="AL390">
            <v>0</v>
          </cell>
          <cell r="AM390">
            <v>0</v>
          </cell>
          <cell r="AW390">
            <v>0</v>
          </cell>
          <cell r="AX390">
            <v>0</v>
          </cell>
          <cell r="AY390">
            <v>0</v>
          </cell>
        </row>
        <row r="392">
          <cell r="M392">
            <v>1014</v>
          </cell>
          <cell r="N392">
            <v>1005</v>
          </cell>
          <cell r="O392">
            <v>9</v>
          </cell>
          <cell r="Y392">
            <v>1164</v>
          </cell>
          <cell r="Z392">
            <v>1155</v>
          </cell>
          <cell r="AA392">
            <v>9</v>
          </cell>
          <cell r="AK392">
            <v>1118</v>
          </cell>
          <cell r="AL392">
            <v>1108</v>
          </cell>
          <cell r="AM392">
            <v>10</v>
          </cell>
          <cell r="AW392">
            <v>1097</v>
          </cell>
          <cell r="AX392">
            <v>1085</v>
          </cell>
          <cell r="AY392">
            <v>12</v>
          </cell>
        </row>
        <row r="393">
          <cell r="M393">
            <v>854</v>
          </cell>
          <cell r="N393">
            <v>853</v>
          </cell>
          <cell r="O393">
            <v>1</v>
          </cell>
          <cell r="Y393">
            <v>991</v>
          </cell>
          <cell r="Z393">
            <v>991</v>
          </cell>
          <cell r="AA393">
            <v>0</v>
          </cell>
          <cell r="AK393">
            <v>969</v>
          </cell>
          <cell r="AL393">
            <v>969</v>
          </cell>
          <cell r="AM393">
            <v>0</v>
          </cell>
          <cell r="AW393">
            <v>916</v>
          </cell>
          <cell r="AX393">
            <v>916</v>
          </cell>
          <cell r="AY393">
            <v>0</v>
          </cell>
        </row>
        <row r="394">
          <cell r="M394">
            <v>765</v>
          </cell>
          <cell r="N394">
            <v>764</v>
          </cell>
          <cell r="O394">
            <v>1</v>
          </cell>
          <cell r="Y394">
            <v>904</v>
          </cell>
          <cell r="Z394">
            <v>904</v>
          </cell>
          <cell r="AA394">
            <v>0</v>
          </cell>
          <cell r="AK394">
            <v>882</v>
          </cell>
          <cell r="AL394">
            <v>882</v>
          </cell>
          <cell r="AM394">
            <v>0</v>
          </cell>
          <cell r="AW394">
            <v>833</v>
          </cell>
          <cell r="AX394">
            <v>833</v>
          </cell>
          <cell r="AY394">
            <v>0</v>
          </cell>
        </row>
        <row r="395">
          <cell r="M395">
            <v>89</v>
          </cell>
          <cell r="N395">
            <v>89</v>
          </cell>
          <cell r="O395">
            <v>0</v>
          </cell>
          <cell r="Y395">
            <v>87</v>
          </cell>
          <cell r="Z395">
            <v>87</v>
          </cell>
          <cell r="AA395">
            <v>0</v>
          </cell>
          <cell r="AK395">
            <v>87</v>
          </cell>
          <cell r="AL395">
            <v>87</v>
          </cell>
          <cell r="AM395">
            <v>0</v>
          </cell>
          <cell r="AW395">
            <v>83</v>
          </cell>
          <cell r="AX395">
            <v>83</v>
          </cell>
          <cell r="AY395">
            <v>0</v>
          </cell>
        </row>
        <row r="396">
          <cell r="M396">
            <v>2</v>
          </cell>
          <cell r="N396">
            <v>2</v>
          </cell>
          <cell r="O396">
            <v>0</v>
          </cell>
          <cell r="Y396">
            <v>11</v>
          </cell>
          <cell r="Z396">
            <v>10</v>
          </cell>
          <cell r="AA396">
            <v>1</v>
          </cell>
          <cell r="AK396">
            <v>18</v>
          </cell>
          <cell r="AL396">
            <v>18</v>
          </cell>
          <cell r="AM396">
            <v>0</v>
          </cell>
          <cell r="AW396">
            <v>22</v>
          </cell>
          <cell r="AX396">
            <v>21</v>
          </cell>
          <cell r="AY396">
            <v>1</v>
          </cell>
        </row>
        <row r="397">
          <cell r="M397">
            <v>19</v>
          </cell>
          <cell r="N397">
            <v>19</v>
          </cell>
          <cell r="O397">
            <v>0</v>
          </cell>
          <cell r="Y397">
            <v>11</v>
          </cell>
          <cell r="Z397">
            <v>11</v>
          </cell>
          <cell r="AA397">
            <v>0</v>
          </cell>
          <cell r="AK397">
            <v>2</v>
          </cell>
          <cell r="AL397">
            <v>2</v>
          </cell>
          <cell r="AM397">
            <v>0</v>
          </cell>
          <cell r="AW397">
            <v>11</v>
          </cell>
          <cell r="AX397">
            <v>11</v>
          </cell>
          <cell r="AY397">
            <v>0</v>
          </cell>
        </row>
        <row r="398">
          <cell r="M398">
            <v>83</v>
          </cell>
          <cell r="N398">
            <v>83</v>
          </cell>
          <cell r="O398">
            <v>0</v>
          </cell>
          <cell r="Y398">
            <v>91</v>
          </cell>
          <cell r="Z398">
            <v>91</v>
          </cell>
          <cell r="AA398">
            <v>0</v>
          </cell>
          <cell r="AK398">
            <v>84</v>
          </cell>
          <cell r="AL398">
            <v>84</v>
          </cell>
          <cell r="AM398">
            <v>0</v>
          </cell>
          <cell r="AW398">
            <v>101</v>
          </cell>
          <cell r="AX398">
            <v>101</v>
          </cell>
          <cell r="AY398">
            <v>0</v>
          </cell>
        </row>
        <row r="399">
          <cell r="M399">
            <v>56</v>
          </cell>
          <cell r="N399">
            <v>48</v>
          </cell>
          <cell r="O399">
            <v>8</v>
          </cell>
          <cell r="Y399">
            <v>60</v>
          </cell>
          <cell r="Z399">
            <v>52</v>
          </cell>
          <cell r="AA399">
            <v>8</v>
          </cell>
          <cell r="AK399">
            <v>45</v>
          </cell>
          <cell r="AL399">
            <v>35</v>
          </cell>
          <cell r="AM399">
            <v>10</v>
          </cell>
          <cell r="AW399">
            <v>47</v>
          </cell>
          <cell r="AX399">
            <v>36</v>
          </cell>
          <cell r="AY399">
            <v>11</v>
          </cell>
        </row>
        <row r="401">
          <cell r="M401">
            <v>2919</v>
          </cell>
          <cell r="N401">
            <v>2893</v>
          </cell>
          <cell r="O401">
            <v>26</v>
          </cell>
          <cell r="Y401">
            <v>3229</v>
          </cell>
          <cell r="Z401">
            <v>3213</v>
          </cell>
          <cell r="AA401">
            <v>16</v>
          </cell>
          <cell r="AK401">
            <v>3952</v>
          </cell>
          <cell r="AL401">
            <v>3934</v>
          </cell>
          <cell r="AM401">
            <v>18</v>
          </cell>
          <cell r="AW401">
            <v>3742</v>
          </cell>
          <cell r="AX401">
            <v>3728</v>
          </cell>
          <cell r="AY401">
            <v>14</v>
          </cell>
        </row>
        <row r="402">
          <cell r="M402">
            <v>1621</v>
          </cell>
          <cell r="N402">
            <v>1604</v>
          </cell>
          <cell r="O402">
            <v>17</v>
          </cell>
          <cell r="Y402">
            <v>1797</v>
          </cell>
          <cell r="Z402">
            <v>1789</v>
          </cell>
          <cell r="AA402">
            <v>8</v>
          </cell>
          <cell r="AK402">
            <v>2196</v>
          </cell>
          <cell r="AL402">
            <v>2188</v>
          </cell>
          <cell r="AM402">
            <v>8</v>
          </cell>
          <cell r="AW402">
            <v>2089</v>
          </cell>
          <cell r="AX402">
            <v>2081</v>
          </cell>
          <cell r="AY402">
            <v>8</v>
          </cell>
        </row>
        <row r="403">
          <cell r="M403">
            <v>680</v>
          </cell>
          <cell r="N403">
            <v>680</v>
          </cell>
          <cell r="O403">
            <v>0</v>
          </cell>
          <cell r="Y403">
            <v>791</v>
          </cell>
          <cell r="Z403">
            <v>791</v>
          </cell>
          <cell r="AA403">
            <v>0</v>
          </cell>
          <cell r="AK403">
            <v>871</v>
          </cell>
          <cell r="AL403">
            <v>871</v>
          </cell>
          <cell r="AM403">
            <v>0</v>
          </cell>
          <cell r="AW403">
            <v>809</v>
          </cell>
          <cell r="AX403">
            <v>809</v>
          </cell>
          <cell r="AY403">
            <v>0</v>
          </cell>
        </row>
        <row r="404">
          <cell r="M404">
            <v>941</v>
          </cell>
          <cell r="N404">
            <v>924</v>
          </cell>
          <cell r="O404">
            <v>17</v>
          </cell>
          <cell r="Y404">
            <v>1006</v>
          </cell>
          <cell r="Z404">
            <v>998</v>
          </cell>
          <cell r="AA404">
            <v>8</v>
          </cell>
          <cell r="AK404">
            <v>1325</v>
          </cell>
          <cell r="AL404">
            <v>1317</v>
          </cell>
          <cell r="AM404">
            <v>8</v>
          </cell>
          <cell r="AW404">
            <v>1280</v>
          </cell>
          <cell r="AX404">
            <v>1272</v>
          </cell>
          <cell r="AY404">
            <v>8</v>
          </cell>
        </row>
        <row r="405">
          <cell r="M405">
            <v>792</v>
          </cell>
          <cell r="N405">
            <v>792</v>
          </cell>
          <cell r="O405">
            <v>0</v>
          </cell>
          <cell r="Y405">
            <v>916</v>
          </cell>
          <cell r="Z405">
            <v>916</v>
          </cell>
          <cell r="AA405">
            <v>0</v>
          </cell>
          <cell r="AK405">
            <v>1225</v>
          </cell>
          <cell r="AL405">
            <v>1225</v>
          </cell>
          <cell r="AM405">
            <v>0</v>
          </cell>
          <cell r="AW405">
            <v>1210</v>
          </cell>
          <cell r="AX405">
            <v>1210</v>
          </cell>
          <cell r="AY405">
            <v>0</v>
          </cell>
        </row>
        <row r="406">
          <cell r="M406">
            <v>350</v>
          </cell>
          <cell r="N406">
            <v>350</v>
          </cell>
          <cell r="O406">
            <v>0</v>
          </cell>
          <cell r="Y406">
            <v>412</v>
          </cell>
          <cell r="Z406">
            <v>412</v>
          </cell>
          <cell r="AA406">
            <v>0</v>
          </cell>
          <cell r="AK406">
            <v>447</v>
          </cell>
          <cell r="AL406">
            <v>447</v>
          </cell>
          <cell r="AM406">
            <v>0</v>
          </cell>
          <cell r="AW406">
            <v>400</v>
          </cell>
          <cell r="AX406">
            <v>400</v>
          </cell>
          <cell r="AY406">
            <v>0</v>
          </cell>
        </row>
        <row r="407">
          <cell r="M407">
            <v>442</v>
          </cell>
          <cell r="N407">
            <v>442</v>
          </cell>
          <cell r="O407">
            <v>0</v>
          </cell>
          <cell r="Y407">
            <v>504</v>
          </cell>
          <cell r="Z407">
            <v>504</v>
          </cell>
          <cell r="AA407">
            <v>0</v>
          </cell>
          <cell r="AK407">
            <v>778</v>
          </cell>
          <cell r="AL407">
            <v>778</v>
          </cell>
          <cell r="AM407">
            <v>0</v>
          </cell>
          <cell r="AW407">
            <v>810</v>
          </cell>
          <cell r="AX407">
            <v>810</v>
          </cell>
          <cell r="AY407">
            <v>0</v>
          </cell>
        </row>
        <row r="408">
          <cell r="M408">
            <v>75</v>
          </cell>
          <cell r="N408">
            <v>75</v>
          </cell>
          <cell r="O408">
            <v>0</v>
          </cell>
          <cell r="Y408">
            <v>70</v>
          </cell>
          <cell r="Z408">
            <v>70</v>
          </cell>
          <cell r="AA408">
            <v>0</v>
          </cell>
          <cell r="AK408">
            <v>70</v>
          </cell>
          <cell r="AL408">
            <v>70</v>
          </cell>
          <cell r="AM408">
            <v>0</v>
          </cell>
          <cell r="AW408">
            <v>60</v>
          </cell>
          <cell r="AX408">
            <v>60</v>
          </cell>
          <cell r="AY408">
            <v>0</v>
          </cell>
        </row>
        <row r="409">
          <cell r="M409">
            <v>71</v>
          </cell>
          <cell r="N409">
            <v>71</v>
          </cell>
          <cell r="O409">
            <v>0</v>
          </cell>
          <cell r="Y409">
            <v>66</v>
          </cell>
          <cell r="Z409">
            <v>66</v>
          </cell>
          <cell r="AA409">
            <v>0</v>
          </cell>
          <cell r="AK409">
            <v>67</v>
          </cell>
          <cell r="AL409">
            <v>67</v>
          </cell>
          <cell r="AM409">
            <v>0</v>
          </cell>
          <cell r="AW409">
            <v>57</v>
          </cell>
          <cell r="AX409">
            <v>57</v>
          </cell>
          <cell r="AY409">
            <v>0</v>
          </cell>
        </row>
        <row r="410">
          <cell r="M410">
            <v>4</v>
          </cell>
          <cell r="N410">
            <v>4</v>
          </cell>
          <cell r="O410">
            <v>0</v>
          </cell>
          <cell r="Y410">
            <v>4</v>
          </cell>
          <cell r="Z410">
            <v>4</v>
          </cell>
          <cell r="AA410">
            <v>0</v>
          </cell>
          <cell r="AK410">
            <v>3</v>
          </cell>
          <cell r="AL410">
            <v>3</v>
          </cell>
          <cell r="AM410">
            <v>0</v>
          </cell>
          <cell r="AW410">
            <v>3</v>
          </cell>
          <cell r="AX410">
            <v>3</v>
          </cell>
          <cell r="AY410">
            <v>0</v>
          </cell>
        </row>
        <row r="411">
          <cell r="M411">
            <v>12</v>
          </cell>
          <cell r="N411">
            <v>12</v>
          </cell>
          <cell r="O411">
            <v>0</v>
          </cell>
          <cell r="Y411">
            <v>9</v>
          </cell>
          <cell r="Z411">
            <v>9</v>
          </cell>
          <cell r="AA411">
            <v>0</v>
          </cell>
          <cell r="AK411">
            <v>9</v>
          </cell>
          <cell r="AL411">
            <v>9</v>
          </cell>
          <cell r="AM411">
            <v>0</v>
          </cell>
          <cell r="AW411">
            <v>9</v>
          </cell>
          <cell r="AX411">
            <v>9</v>
          </cell>
          <cell r="AY411">
            <v>0</v>
          </cell>
        </row>
        <row r="412">
          <cell r="M412">
            <v>1</v>
          </cell>
          <cell r="N412">
            <v>1</v>
          </cell>
          <cell r="O412">
            <v>0</v>
          </cell>
          <cell r="Y412">
            <v>0</v>
          </cell>
          <cell r="Z412">
            <v>0</v>
          </cell>
          <cell r="AA412">
            <v>0</v>
          </cell>
          <cell r="AK412">
            <v>0</v>
          </cell>
          <cell r="AL412">
            <v>0</v>
          </cell>
          <cell r="AM412">
            <v>0</v>
          </cell>
          <cell r="AW412">
            <v>0</v>
          </cell>
          <cell r="AX412">
            <v>0</v>
          </cell>
          <cell r="AY412">
            <v>0</v>
          </cell>
        </row>
        <row r="413">
          <cell r="M413">
            <v>11</v>
          </cell>
          <cell r="N413">
            <v>11</v>
          </cell>
          <cell r="O413">
            <v>0</v>
          </cell>
          <cell r="Y413">
            <v>9</v>
          </cell>
          <cell r="Z413">
            <v>9</v>
          </cell>
          <cell r="AA413">
            <v>0</v>
          </cell>
          <cell r="AK413">
            <v>9</v>
          </cell>
          <cell r="AL413">
            <v>9</v>
          </cell>
          <cell r="AM413">
            <v>0</v>
          </cell>
          <cell r="AW413">
            <v>9</v>
          </cell>
          <cell r="AX413">
            <v>9</v>
          </cell>
          <cell r="AY413">
            <v>0</v>
          </cell>
        </row>
        <row r="414">
          <cell r="M414">
            <v>101</v>
          </cell>
          <cell r="N414">
            <v>101</v>
          </cell>
          <cell r="O414">
            <v>0</v>
          </cell>
          <cell r="Y414">
            <v>107</v>
          </cell>
          <cell r="Z414">
            <v>105</v>
          </cell>
          <cell r="AA414">
            <v>2</v>
          </cell>
          <cell r="AK414">
            <v>109</v>
          </cell>
          <cell r="AL414">
            <v>107</v>
          </cell>
          <cell r="AM414">
            <v>2</v>
          </cell>
          <cell r="AW414">
            <v>94</v>
          </cell>
          <cell r="AX414">
            <v>93</v>
          </cell>
          <cell r="AY414">
            <v>1</v>
          </cell>
        </row>
        <row r="415">
          <cell r="M415">
            <v>318</v>
          </cell>
          <cell r="N415">
            <v>309</v>
          </cell>
          <cell r="O415">
            <v>9</v>
          </cell>
          <cell r="Y415">
            <v>330</v>
          </cell>
          <cell r="Z415">
            <v>324</v>
          </cell>
          <cell r="AA415">
            <v>6</v>
          </cell>
          <cell r="AK415">
            <v>343</v>
          </cell>
          <cell r="AL415">
            <v>335</v>
          </cell>
          <cell r="AM415">
            <v>8</v>
          </cell>
          <cell r="AW415">
            <v>280</v>
          </cell>
          <cell r="AX415">
            <v>275</v>
          </cell>
          <cell r="AY415">
            <v>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R422"/>
  <sheetViews>
    <sheetView view="pageBreakPreview" zoomScaleNormal="100" zoomScaleSheetLayoutView="100" workbookViewId="0">
      <pane xSplit="3" ySplit="7" topLeftCell="D8" activePane="bottomRight" state="frozen"/>
      <selection activeCell="CY422" sqref="CY422"/>
      <selection pane="topRight" activeCell="CY422" sqref="CY422"/>
      <selection pane="bottomLeft" activeCell="CY422" sqref="CY422"/>
      <selection pane="bottomRight" activeCell="D8" sqref="D8"/>
    </sheetView>
  </sheetViews>
  <sheetFormatPr defaultColWidth="10" defaultRowHeight="15" customHeight="1" x14ac:dyDescent="0.2"/>
  <cols>
    <col min="1" max="1" width="2.7109375" style="24" customWidth="1"/>
    <col min="2" max="2" width="2.7109375" style="1" customWidth="1"/>
    <col min="3" max="3" width="41.7109375" style="32" customWidth="1"/>
    <col min="4" max="4" width="9.85546875" style="3" bestFit="1" customWidth="1"/>
    <col min="5" max="5" width="10.85546875" style="3" bestFit="1" customWidth="1"/>
    <col min="6" max="6" width="9.42578125" style="3" bestFit="1" customWidth="1"/>
    <col min="7" max="7" width="9.85546875" style="3" bestFit="1" customWidth="1"/>
    <col min="8" max="8" width="10.85546875" style="3" bestFit="1" customWidth="1"/>
    <col min="9" max="9" width="9.42578125" style="3" bestFit="1" customWidth="1"/>
    <col min="10" max="10" width="9.85546875" style="3" bestFit="1" customWidth="1"/>
    <col min="11" max="11" width="10.85546875" style="3" bestFit="1" customWidth="1"/>
    <col min="12" max="12" width="9.42578125" style="3" bestFit="1" customWidth="1"/>
    <col min="13" max="13" width="8.5703125" style="3" bestFit="1" customWidth="1"/>
    <col min="14" max="14" width="10.85546875" style="3" bestFit="1" customWidth="1"/>
    <col min="15" max="15" width="9.42578125" style="3" bestFit="1" customWidth="1"/>
    <col min="16" max="16" width="9.85546875" style="3" bestFit="1" customWidth="1"/>
    <col min="17" max="17" width="10.85546875" style="3" bestFit="1" customWidth="1"/>
    <col min="18" max="18" width="9.42578125" style="3" bestFit="1" customWidth="1"/>
    <col min="19" max="16384" width="10" style="3"/>
  </cols>
  <sheetData>
    <row r="1" spans="1:18" ht="15" customHeight="1" x14ac:dyDescent="0.2">
      <c r="A1" s="1" t="s">
        <v>0</v>
      </c>
      <c r="C1" s="2"/>
    </row>
    <row r="2" spans="1:18" ht="15" customHeight="1" x14ac:dyDescent="0.2">
      <c r="A2" s="1" t="s">
        <v>1</v>
      </c>
      <c r="C2" s="2"/>
    </row>
    <row r="3" spans="1:18" ht="15" customHeight="1" x14ac:dyDescent="0.2">
      <c r="A3" s="4" t="s">
        <v>2</v>
      </c>
      <c r="C3" s="2"/>
    </row>
    <row r="4" spans="1:18" ht="15" customHeight="1" x14ac:dyDescent="0.2">
      <c r="A4" s="1" t="s">
        <v>3</v>
      </c>
      <c r="C4" s="2"/>
    </row>
    <row r="5" spans="1:18" ht="15" customHeight="1" x14ac:dyDescent="0.2">
      <c r="A5" s="1"/>
      <c r="C5" s="2"/>
    </row>
    <row r="6" spans="1:18" ht="15" customHeight="1" x14ac:dyDescent="0.2">
      <c r="A6" s="5" t="s">
        <v>4</v>
      </c>
      <c r="B6" s="5"/>
      <c r="C6" s="5"/>
      <c r="D6" s="6" t="s">
        <v>5</v>
      </c>
      <c r="E6" s="6"/>
      <c r="F6" s="6"/>
      <c r="G6" s="7" t="s">
        <v>6</v>
      </c>
      <c r="H6" s="7"/>
      <c r="I6" s="7"/>
      <c r="J6" s="8" t="s">
        <v>7</v>
      </c>
      <c r="K6" s="8"/>
      <c r="L6" s="8"/>
      <c r="M6" s="9" t="s">
        <v>8</v>
      </c>
      <c r="N6" s="9"/>
      <c r="O6" s="9"/>
      <c r="P6" s="10" t="s">
        <v>9</v>
      </c>
      <c r="Q6" s="10"/>
      <c r="R6" s="10"/>
    </row>
    <row r="7" spans="1:18" ht="15" customHeight="1" x14ac:dyDescent="0.2">
      <c r="A7" s="5"/>
      <c r="B7" s="5"/>
      <c r="C7" s="5"/>
      <c r="D7" s="11" t="s">
        <v>10</v>
      </c>
      <c r="E7" s="11" t="s">
        <v>11</v>
      </c>
      <c r="F7" s="11" t="s">
        <v>12</v>
      </c>
      <c r="G7" s="12" t="s">
        <v>10</v>
      </c>
      <c r="H7" s="12" t="s">
        <v>11</v>
      </c>
      <c r="I7" s="12" t="s">
        <v>12</v>
      </c>
      <c r="J7" s="13" t="s">
        <v>10</v>
      </c>
      <c r="K7" s="13" t="s">
        <v>11</v>
      </c>
      <c r="L7" s="13" t="s">
        <v>12</v>
      </c>
      <c r="M7" s="14" t="s">
        <v>10</v>
      </c>
      <c r="N7" s="14" t="s">
        <v>11</v>
      </c>
      <c r="O7" s="14" t="s">
        <v>12</v>
      </c>
      <c r="P7" s="15" t="s">
        <v>10</v>
      </c>
      <c r="Q7" s="15" t="s">
        <v>11</v>
      </c>
      <c r="R7" s="15" t="s">
        <v>12</v>
      </c>
    </row>
    <row r="8" spans="1:18" ht="15" customHeight="1" x14ac:dyDescent="0.2">
      <c r="A8" s="16"/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 customHeight="1" x14ac:dyDescent="0.2">
      <c r="A9" s="20" t="s">
        <v>13</v>
      </c>
      <c r="C9" s="21"/>
      <c r="D9" s="22">
        <f>[1]shipcalls!M9</f>
        <v>5369</v>
      </c>
      <c r="E9" s="22">
        <f>[1]shipcalls!N9</f>
        <v>3996</v>
      </c>
      <c r="F9" s="22">
        <f>[1]shipcalls!O9</f>
        <v>1373</v>
      </c>
      <c r="G9" s="22">
        <f>[1]shipcalls!Y9</f>
        <v>5402</v>
      </c>
      <c r="H9" s="22">
        <f>[1]shipcalls!Z9</f>
        <v>4063</v>
      </c>
      <c r="I9" s="22">
        <f>[1]shipcalls!AA9</f>
        <v>1339</v>
      </c>
      <c r="J9" s="22">
        <f>[1]shipcalls!AK9</f>
        <v>5421</v>
      </c>
      <c r="K9" s="22">
        <f>[1]shipcalls!AL9</f>
        <v>4155</v>
      </c>
      <c r="L9" s="22">
        <f>[1]shipcalls!AM9</f>
        <v>1266</v>
      </c>
      <c r="M9" s="22">
        <f>[1]shipcalls!AW9</f>
        <v>5386</v>
      </c>
      <c r="N9" s="22">
        <f>[1]shipcalls!AX9</f>
        <v>4147</v>
      </c>
      <c r="O9" s="22">
        <f>[1]shipcalls!AY9</f>
        <v>1239</v>
      </c>
      <c r="P9" s="22">
        <f>D9+G9+J9+M9</f>
        <v>21578</v>
      </c>
      <c r="Q9" s="22">
        <f>E9+H9+K9+N9</f>
        <v>16361</v>
      </c>
      <c r="R9" s="22">
        <f>F9+I9+L9+O9</f>
        <v>5217</v>
      </c>
    </row>
    <row r="10" spans="1:18" ht="15" customHeight="1" x14ac:dyDescent="0.2">
      <c r="A10" s="2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5" customHeight="1" x14ac:dyDescent="0.2">
      <c r="A11" s="20"/>
      <c r="B11" s="1" t="s">
        <v>14</v>
      </c>
      <c r="C11" s="21"/>
      <c r="D11" s="22">
        <f>[1]shipcalls!M11</f>
        <v>1240</v>
      </c>
      <c r="E11" s="22">
        <f>[1]shipcalls!N11</f>
        <v>747</v>
      </c>
      <c r="F11" s="22">
        <f>[1]shipcalls!O11</f>
        <v>493</v>
      </c>
      <c r="G11" s="22">
        <f>[1]shipcalls!Y11</f>
        <v>1088</v>
      </c>
      <c r="H11" s="22">
        <f>[1]shipcalls!Z11</f>
        <v>629</v>
      </c>
      <c r="I11" s="22">
        <f>[1]shipcalls!AA11</f>
        <v>459</v>
      </c>
      <c r="J11" s="22">
        <f>[1]shipcalls!AK11</f>
        <v>1121</v>
      </c>
      <c r="K11" s="22">
        <f>[1]shipcalls!AL11</f>
        <v>665</v>
      </c>
      <c r="L11" s="22">
        <f>[1]shipcalls!AM11</f>
        <v>456</v>
      </c>
      <c r="M11" s="22">
        <f>[1]shipcalls!AW11</f>
        <v>1201</v>
      </c>
      <c r="N11" s="22">
        <f>[1]shipcalls!AX11</f>
        <v>747</v>
      </c>
      <c r="O11" s="22">
        <f>[1]shipcalls!AY11</f>
        <v>454</v>
      </c>
      <c r="P11" s="22">
        <f t="shared" ref="P11:R22" si="0">D11+G11+J11+M11</f>
        <v>4650</v>
      </c>
      <c r="Q11" s="22">
        <f t="shared" si="0"/>
        <v>2788</v>
      </c>
      <c r="R11" s="22">
        <f t="shared" si="0"/>
        <v>1862</v>
      </c>
    </row>
    <row r="12" spans="1:18" ht="15" customHeight="1" x14ac:dyDescent="0.2">
      <c r="A12" s="23"/>
      <c r="B12" s="24"/>
      <c r="C12" s="21" t="s">
        <v>15</v>
      </c>
      <c r="D12" s="22">
        <f>[1]shipcalls!M12</f>
        <v>493</v>
      </c>
      <c r="E12" s="22">
        <f>[1]shipcalls!N12</f>
        <v>0</v>
      </c>
      <c r="F12" s="22">
        <f>[1]shipcalls!O12</f>
        <v>493</v>
      </c>
      <c r="G12" s="22">
        <f>[1]shipcalls!Y12</f>
        <v>459</v>
      </c>
      <c r="H12" s="22">
        <f>[1]shipcalls!Z12</f>
        <v>0</v>
      </c>
      <c r="I12" s="22">
        <f>[1]shipcalls!AA12</f>
        <v>459</v>
      </c>
      <c r="J12" s="22">
        <f>[1]shipcalls!AK12</f>
        <v>456</v>
      </c>
      <c r="K12" s="22">
        <f>[1]shipcalls!AL12</f>
        <v>0</v>
      </c>
      <c r="L12" s="22">
        <f>[1]shipcalls!AM12</f>
        <v>456</v>
      </c>
      <c r="M12" s="22">
        <f>[1]shipcalls!AW12</f>
        <v>454</v>
      </c>
      <c r="N12" s="22">
        <f>[1]shipcalls!AX12</f>
        <v>0</v>
      </c>
      <c r="O12" s="22">
        <f>[1]shipcalls!AY12</f>
        <v>454</v>
      </c>
      <c r="P12" s="22">
        <f t="shared" si="0"/>
        <v>1862</v>
      </c>
      <c r="Q12" s="22">
        <f t="shared" si="0"/>
        <v>0</v>
      </c>
      <c r="R12" s="22">
        <f t="shared" si="0"/>
        <v>1862</v>
      </c>
    </row>
    <row r="13" spans="1:18" ht="15" customHeight="1" x14ac:dyDescent="0.2">
      <c r="A13" s="23"/>
      <c r="B13" s="24"/>
      <c r="C13" s="25" t="s">
        <v>16</v>
      </c>
      <c r="D13" s="22">
        <f>[1]shipcalls!M13</f>
        <v>92</v>
      </c>
      <c r="E13" s="22">
        <f>[1]shipcalls!N13</f>
        <v>0</v>
      </c>
      <c r="F13" s="22">
        <f>[1]shipcalls!O13</f>
        <v>92</v>
      </c>
      <c r="G13" s="22">
        <f>[1]shipcalls!Y13</f>
        <v>94</v>
      </c>
      <c r="H13" s="22">
        <f>[1]shipcalls!Z13</f>
        <v>0</v>
      </c>
      <c r="I13" s="22">
        <f>[1]shipcalls!AA13</f>
        <v>94</v>
      </c>
      <c r="J13" s="22">
        <f>[1]shipcalls!AK13</f>
        <v>82</v>
      </c>
      <c r="K13" s="22">
        <f>[1]shipcalls!AL13</f>
        <v>0</v>
      </c>
      <c r="L13" s="22">
        <f>[1]shipcalls!AM13</f>
        <v>82</v>
      </c>
      <c r="M13" s="22">
        <f>[1]shipcalls!AW13</f>
        <v>80</v>
      </c>
      <c r="N13" s="22">
        <f>[1]shipcalls!AX13</f>
        <v>0</v>
      </c>
      <c r="O13" s="22">
        <f>[1]shipcalls!AY13</f>
        <v>80</v>
      </c>
      <c r="P13" s="22">
        <f t="shared" si="0"/>
        <v>348</v>
      </c>
      <c r="Q13" s="22">
        <f t="shared" si="0"/>
        <v>0</v>
      </c>
      <c r="R13" s="22">
        <f t="shared" si="0"/>
        <v>348</v>
      </c>
    </row>
    <row r="14" spans="1:18" ht="15" customHeight="1" x14ac:dyDescent="0.2">
      <c r="A14" s="23"/>
      <c r="B14" s="24"/>
      <c r="C14" s="25" t="s">
        <v>17</v>
      </c>
      <c r="D14" s="22">
        <f>[1]shipcalls!M14</f>
        <v>230</v>
      </c>
      <c r="E14" s="22">
        <f>[1]shipcalls!N14</f>
        <v>0</v>
      </c>
      <c r="F14" s="22">
        <f>[1]shipcalls!O14</f>
        <v>230</v>
      </c>
      <c r="G14" s="22">
        <f>[1]shipcalls!Y14</f>
        <v>228</v>
      </c>
      <c r="H14" s="22">
        <f>[1]shipcalls!Z14</f>
        <v>0</v>
      </c>
      <c r="I14" s="22">
        <f>[1]shipcalls!AA14</f>
        <v>228</v>
      </c>
      <c r="J14" s="22">
        <f>[1]shipcalls!AK14</f>
        <v>241</v>
      </c>
      <c r="K14" s="22">
        <f>[1]shipcalls!AL14</f>
        <v>0</v>
      </c>
      <c r="L14" s="22">
        <f>[1]shipcalls!AM14</f>
        <v>241</v>
      </c>
      <c r="M14" s="22">
        <f>[1]shipcalls!AW14</f>
        <v>213</v>
      </c>
      <c r="N14" s="22">
        <f>[1]shipcalls!AX14</f>
        <v>0</v>
      </c>
      <c r="O14" s="22">
        <f>[1]shipcalls!AY14</f>
        <v>213</v>
      </c>
      <c r="P14" s="22">
        <f t="shared" si="0"/>
        <v>912</v>
      </c>
      <c r="Q14" s="22">
        <f t="shared" si="0"/>
        <v>0</v>
      </c>
      <c r="R14" s="22">
        <f t="shared" si="0"/>
        <v>912</v>
      </c>
    </row>
    <row r="15" spans="1:18" ht="15" customHeight="1" x14ac:dyDescent="0.2">
      <c r="A15" s="23"/>
      <c r="B15" s="24"/>
      <c r="C15" s="25" t="s">
        <v>18</v>
      </c>
      <c r="D15" s="22">
        <f>[1]shipcalls!M15</f>
        <v>0</v>
      </c>
      <c r="E15" s="22">
        <f>[1]shipcalls!N15</f>
        <v>0</v>
      </c>
      <c r="F15" s="22">
        <f>[1]shipcalls!O15</f>
        <v>0</v>
      </c>
      <c r="G15" s="22">
        <f>[1]shipcalls!Y15</f>
        <v>0</v>
      </c>
      <c r="H15" s="22">
        <f>[1]shipcalls!Z15</f>
        <v>0</v>
      </c>
      <c r="I15" s="22">
        <f>[1]shipcalls!AA15</f>
        <v>0</v>
      </c>
      <c r="J15" s="22">
        <f>[1]shipcalls!AK15</f>
        <v>0</v>
      </c>
      <c r="K15" s="22">
        <f>[1]shipcalls!AL15</f>
        <v>0</v>
      </c>
      <c r="L15" s="22">
        <f>[1]shipcalls!AM15</f>
        <v>0</v>
      </c>
      <c r="M15" s="22">
        <f>[1]shipcalls!AW15</f>
        <v>0</v>
      </c>
      <c r="N15" s="22">
        <f>[1]shipcalls!AX15</f>
        <v>0</v>
      </c>
      <c r="O15" s="22">
        <f>[1]shipcalls!AY15</f>
        <v>0</v>
      </c>
      <c r="P15" s="22">
        <f t="shared" si="0"/>
        <v>0</v>
      </c>
      <c r="Q15" s="22">
        <f t="shared" si="0"/>
        <v>0</v>
      </c>
      <c r="R15" s="22">
        <f t="shared" si="0"/>
        <v>0</v>
      </c>
    </row>
    <row r="16" spans="1:18" ht="15" customHeight="1" x14ac:dyDescent="0.2">
      <c r="A16" s="23"/>
      <c r="B16" s="24"/>
      <c r="C16" s="25" t="s">
        <v>19</v>
      </c>
      <c r="D16" s="22">
        <f>[1]shipcalls!M16</f>
        <v>1</v>
      </c>
      <c r="E16" s="22">
        <f>[1]shipcalls!N16</f>
        <v>0</v>
      </c>
      <c r="F16" s="22">
        <f>[1]shipcalls!O16</f>
        <v>1</v>
      </c>
      <c r="G16" s="22">
        <f>[1]shipcalls!Y16</f>
        <v>0</v>
      </c>
      <c r="H16" s="22">
        <f>[1]shipcalls!Z16</f>
        <v>0</v>
      </c>
      <c r="I16" s="22">
        <f>[1]shipcalls!AA16</f>
        <v>0</v>
      </c>
      <c r="J16" s="22">
        <f>[1]shipcalls!AK16</f>
        <v>0</v>
      </c>
      <c r="K16" s="22">
        <f>[1]shipcalls!AL16</f>
        <v>0</v>
      </c>
      <c r="L16" s="22">
        <f>[1]shipcalls!AM16</f>
        <v>0</v>
      </c>
      <c r="M16" s="22">
        <f>[1]shipcalls!AW16</f>
        <v>0</v>
      </c>
      <c r="N16" s="22">
        <f>[1]shipcalls!AX16</f>
        <v>0</v>
      </c>
      <c r="O16" s="22">
        <f>[1]shipcalls!AY16</f>
        <v>0</v>
      </c>
      <c r="P16" s="22">
        <f t="shared" si="0"/>
        <v>1</v>
      </c>
      <c r="Q16" s="22">
        <f t="shared" si="0"/>
        <v>0</v>
      </c>
      <c r="R16" s="22">
        <f t="shared" si="0"/>
        <v>1</v>
      </c>
    </row>
    <row r="17" spans="1:18" ht="15" customHeight="1" x14ac:dyDescent="0.2">
      <c r="A17" s="23"/>
      <c r="B17" s="24"/>
      <c r="C17" s="25" t="s">
        <v>20</v>
      </c>
      <c r="D17" s="22">
        <f>[1]shipcalls!M17</f>
        <v>80</v>
      </c>
      <c r="E17" s="22">
        <f>[1]shipcalls!N17</f>
        <v>0</v>
      </c>
      <c r="F17" s="22">
        <f>[1]shipcalls!O17</f>
        <v>80</v>
      </c>
      <c r="G17" s="22">
        <f>[1]shipcalls!Y17</f>
        <v>74</v>
      </c>
      <c r="H17" s="22">
        <f>[1]shipcalls!Z17</f>
        <v>0</v>
      </c>
      <c r="I17" s="22">
        <f>[1]shipcalls!AA17</f>
        <v>74</v>
      </c>
      <c r="J17" s="22">
        <f>[1]shipcalls!AK17</f>
        <v>57</v>
      </c>
      <c r="K17" s="22">
        <f>[1]shipcalls!AL17</f>
        <v>0</v>
      </c>
      <c r="L17" s="22">
        <f>[1]shipcalls!AM17</f>
        <v>57</v>
      </c>
      <c r="M17" s="22">
        <f>[1]shipcalls!AW17</f>
        <v>87</v>
      </c>
      <c r="N17" s="22">
        <f>[1]shipcalls!AX17</f>
        <v>0</v>
      </c>
      <c r="O17" s="22">
        <f>[1]shipcalls!AY17</f>
        <v>87</v>
      </c>
      <c r="P17" s="22">
        <f t="shared" si="0"/>
        <v>298</v>
      </c>
      <c r="Q17" s="22">
        <f t="shared" si="0"/>
        <v>0</v>
      </c>
      <c r="R17" s="22">
        <f t="shared" si="0"/>
        <v>298</v>
      </c>
    </row>
    <row r="18" spans="1:18" ht="15" customHeight="1" x14ac:dyDescent="0.2">
      <c r="A18" s="23"/>
      <c r="B18" s="24"/>
      <c r="C18" s="25" t="s">
        <v>21</v>
      </c>
      <c r="D18" s="22">
        <f>[1]shipcalls!M18</f>
        <v>90</v>
      </c>
      <c r="E18" s="22">
        <f>[1]shipcalls!N18</f>
        <v>0</v>
      </c>
      <c r="F18" s="22">
        <f>[1]shipcalls!O18</f>
        <v>90</v>
      </c>
      <c r="G18" s="22">
        <f>[1]shipcalls!Y18</f>
        <v>63</v>
      </c>
      <c r="H18" s="22">
        <f>[1]shipcalls!Z18</f>
        <v>0</v>
      </c>
      <c r="I18" s="22">
        <f>[1]shipcalls!AA18</f>
        <v>63</v>
      </c>
      <c r="J18" s="22">
        <f>[1]shipcalls!AK18</f>
        <v>76</v>
      </c>
      <c r="K18" s="22">
        <f>[1]shipcalls!AL18</f>
        <v>0</v>
      </c>
      <c r="L18" s="22">
        <f>[1]shipcalls!AM18</f>
        <v>76</v>
      </c>
      <c r="M18" s="22">
        <f>[1]shipcalls!AW18</f>
        <v>74</v>
      </c>
      <c r="N18" s="22">
        <f>[1]shipcalls!AX18</f>
        <v>0</v>
      </c>
      <c r="O18" s="22">
        <f>[1]shipcalls!AY18</f>
        <v>74</v>
      </c>
      <c r="P18" s="22">
        <f t="shared" si="0"/>
        <v>303</v>
      </c>
      <c r="Q18" s="22">
        <f t="shared" si="0"/>
        <v>0</v>
      </c>
      <c r="R18" s="22">
        <f t="shared" si="0"/>
        <v>303</v>
      </c>
    </row>
    <row r="19" spans="1:18" ht="15" customHeight="1" x14ac:dyDescent="0.2">
      <c r="A19" s="23"/>
      <c r="B19" s="24"/>
      <c r="C19" s="21" t="s">
        <v>22</v>
      </c>
      <c r="D19" s="22">
        <f>[1]shipcalls!M19</f>
        <v>457</v>
      </c>
      <c r="E19" s="22">
        <f>[1]shipcalls!N19</f>
        <v>457</v>
      </c>
      <c r="F19" s="22">
        <f>[1]shipcalls!O19</f>
        <v>0</v>
      </c>
      <c r="G19" s="22">
        <f>[1]shipcalls!Y19</f>
        <v>349</v>
      </c>
      <c r="H19" s="22">
        <f>[1]shipcalls!Z19</f>
        <v>349</v>
      </c>
      <c r="I19" s="22">
        <f>[1]shipcalls!AA19</f>
        <v>0</v>
      </c>
      <c r="J19" s="22">
        <f>[1]shipcalls!AK19</f>
        <v>350</v>
      </c>
      <c r="K19" s="22">
        <f>[1]shipcalls!AL19</f>
        <v>350</v>
      </c>
      <c r="L19" s="22">
        <f>[1]shipcalls!AM19</f>
        <v>0</v>
      </c>
      <c r="M19" s="22">
        <f>[1]shipcalls!AW19</f>
        <v>415</v>
      </c>
      <c r="N19" s="22">
        <f>[1]shipcalls!AX19</f>
        <v>415</v>
      </c>
      <c r="O19" s="22">
        <f>[1]shipcalls!AY19</f>
        <v>0</v>
      </c>
      <c r="P19" s="22">
        <f t="shared" si="0"/>
        <v>1571</v>
      </c>
      <c r="Q19" s="22">
        <f t="shared" si="0"/>
        <v>1571</v>
      </c>
      <c r="R19" s="22">
        <f t="shared" si="0"/>
        <v>0</v>
      </c>
    </row>
    <row r="20" spans="1:18" ht="15" customHeight="1" x14ac:dyDescent="0.2">
      <c r="A20" s="23"/>
      <c r="B20" s="24"/>
      <c r="C20" s="25" t="s">
        <v>23</v>
      </c>
      <c r="D20" s="22">
        <f>[1]shipcalls!M20</f>
        <v>183</v>
      </c>
      <c r="E20" s="22">
        <f>[1]shipcalls!N20</f>
        <v>183</v>
      </c>
      <c r="F20" s="22">
        <f>[1]shipcalls!O20</f>
        <v>0</v>
      </c>
      <c r="G20" s="22">
        <f>[1]shipcalls!Y20</f>
        <v>147</v>
      </c>
      <c r="H20" s="22">
        <f>[1]shipcalls!Z20</f>
        <v>147</v>
      </c>
      <c r="I20" s="22">
        <f>[1]shipcalls!AA20</f>
        <v>0</v>
      </c>
      <c r="J20" s="22">
        <f>[1]shipcalls!AK20</f>
        <v>170</v>
      </c>
      <c r="K20" s="22">
        <f>[1]shipcalls!AL20</f>
        <v>170</v>
      </c>
      <c r="L20" s="22">
        <f>[1]shipcalls!AM20</f>
        <v>0</v>
      </c>
      <c r="M20" s="22">
        <f>[1]shipcalls!AW20</f>
        <v>163</v>
      </c>
      <c r="N20" s="22">
        <f>[1]shipcalls!AX20</f>
        <v>163</v>
      </c>
      <c r="O20" s="22">
        <f>[1]shipcalls!AY20</f>
        <v>0</v>
      </c>
      <c r="P20" s="22">
        <f t="shared" si="0"/>
        <v>663</v>
      </c>
      <c r="Q20" s="22">
        <f t="shared" si="0"/>
        <v>663</v>
      </c>
      <c r="R20" s="22">
        <f t="shared" si="0"/>
        <v>0</v>
      </c>
    </row>
    <row r="21" spans="1:18" ht="15" customHeight="1" x14ac:dyDescent="0.2">
      <c r="A21" s="23"/>
      <c r="B21" s="24"/>
      <c r="C21" s="25" t="s">
        <v>24</v>
      </c>
      <c r="D21" s="22">
        <f>[1]shipcalls!M21</f>
        <v>274</v>
      </c>
      <c r="E21" s="22">
        <f>[1]shipcalls!N21</f>
        <v>274</v>
      </c>
      <c r="F21" s="22">
        <f>[1]shipcalls!O21</f>
        <v>0</v>
      </c>
      <c r="G21" s="22">
        <f>[1]shipcalls!Y21</f>
        <v>202</v>
      </c>
      <c r="H21" s="22">
        <f>[1]shipcalls!Z21</f>
        <v>202</v>
      </c>
      <c r="I21" s="22">
        <f>[1]shipcalls!AA21</f>
        <v>0</v>
      </c>
      <c r="J21" s="22">
        <f>[1]shipcalls!AK21</f>
        <v>180</v>
      </c>
      <c r="K21" s="22">
        <f>[1]shipcalls!AL21</f>
        <v>180</v>
      </c>
      <c r="L21" s="22">
        <f>[1]shipcalls!AM21</f>
        <v>0</v>
      </c>
      <c r="M21" s="22">
        <f>[1]shipcalls!AW21</f>
        <v>252</v>
      </c>
      <c r="N21" s="22">
        <f>[1]shipcalls!AX21</f>
        <v>252</v>
      </c>
      <c r="O21" s="22">
        <f>[1]shipcalls!AY21</f>
        <v>0</v>
      </c>
      <c r="P21" s="22">
        <f t="shared" si="0"/>
        <v>908</v>
      </c>
      <c r="Q21" s="22">
        <f t="shared" si="0"/>
        <v>908</v>
      </c>
      <c r="R21" s="22">
        <f t="shared" si="0"/>
        <v>0</v>
      </c>
    </row>
    <row r="22" spans="1:18" ht="15" customHeight="1" x14ac:dyDescent="0.2">
      <c r="A22" s="23"/>
      <c r="B22" s="24"/>
      <c r="C22" s="21" t="s">
        <v>25</v>
      </c>
      <c r="D22" s="22">
        <f>[1]shipcalls!M22</f>
        <v>290</v>
      </c>
      <c r="E22" s="22">
        <f>[1]shipcalls!N22</f>
        <v>290</v>
      </c>
      <c r="F22" s="22">
        <f>[1]shipcalls!O22</f>
        <v>0</v>
      </c>
      <c r="G22" s="22">
        <f>[1]shipcalls!Y22</f>
        <v>280</v>
      </c>
      <c r="H22" s="22">
        <f>[1]shipcalls!Z22</f>
        <v>280</v>
      </c>
      <c r="I22" s="22">
        <f>[1]shipcalls!AA22</f>
        <v>0</v>
      </c>
      <c r="J22" s="22">
        <f>[1]shipcalls!AK22</f>
        <v>315</v>
      </c>
      <c r="K22" s="22">
        <f>[1]shipcalls!AL22</f>
        <v>315</v>
      </c>
      <c r="L22" s="22">
        <f>[1]shipcalls!AM22</f>
        <v>0</v>
      </c>
      <c r="M22" s="22">
        <f>[1]shipcalls!AW22</f>
        <v>332</v>
      </c>
      <c r="N22" s="22">
        <f>[1]shipcalls!AX22</f>
        <v>332</v>
      </c>
      <c r="O22" s="22">
        <f>[1]shipcalls!AY22</f>
        <v>0</v>
      </c>
      <c r="P22" s="22">
        <f t="shared" si="0"/>
        <v>1217</v>
      </c>
      <c r="Q22" s="22">
        <f t="shared" si="0"/>
        <v>1217</v>
      </c>
      <c r="R22" s="22">
        <f t="shared" si="0"/>
        <v>0</v>
      </c>
    </row>
    <row r="23" spans="1:18" ht="15" customHeight="1" x14ac:dyDescent="0.2">
      <c r="A23" s="23"/>
      <c r="B23" s="24"/>
      <c r="C23" s="25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5" customHeight="1" x14ac:dyDescent="0.2">
      <c r="A24" s="20"/>
      <c r="C24" s="26" t="s">
        <v>26</v>
      </c>
      <c r="D24" s="22">
        <f>[1]shipcalls!M24</f>
        <v>495</v>
      </c>
      <c r="E24" s="22">
        <f>[1]shipcalls!N24</f>
        <v>0</v>
      </c>
      <c r="F24" s="22">
        <f>[1]shipcalls!O24</f>
        <v>495</v>
      </c>
      <c r="G24" s="22">
        <f>[1]shipcalls!Y24</f>
        <v>497</v>
      </c>
      <c r="H24" s="22">
        <f>[1]shipcalls!Z24</f>
        <v>0</v>
      </c>
      <c r="I24" s="22">
        <f>[1]shipcalls!AA24</f>
        <v>497</v>
      </c>
      <c r="J24" s="22">
        <f>[1]shipcalls!AK24</f>
        <v>493</v>
      </c>
      <c r="K24" s="22">
        <f>[1]shipcalls!AL24</f>
        <v>0</v>
      </c>
      <c r="L24" s="22">
        <f>[1]shipcalls!AM24</f>
        <v>493</v>
      </c>
      <c r="M24" s="22">
        <f>[1]shipcalls!AW24</f>
        <v>449</v>
      </c>
      <c r="N24" s="22">
        <f>[1]shipcalls!AX24</f>
        <v>0</v>
      </c>
      <c r="O24" s="22">
        <f>[1]shipcalls!AY24</f>
        <v>449</v>
      </c>
      <c r="P24" s="22">
        <f t="shared" ref="P24:R26" si="1">D24+G24+J24+M24</f>
        <v>1934</v>
      </c>
      <c r="Q24" s="22">
        <f t="shared" si="1"/>
        <v>0</v>
      </c>
      <c r="R24" s="22">
        <f t="shared" si="1"/>
        <v>1934</v>
      </c>
    </row>
    <row r="25" spans="1:18" ht="15" customHeight="1" x14ac:dyDescent="0.2">
      <c r="A25" s="20"/>
      <c r="C25" s="25" t="s">
        <v>27</v>
      </c>
      <c r="D25" s="22">
        <f>[1]shipcalls!M25</f>
        <v>478</v>
      </c>
      <c r="E25" s="22">
        <f>[1]shipcalls!N25</f>
        <v>0</v>
      </c>
      <c r="F25" s="22">
        <f>[1]shipcalls!O25</f>
        <v>478</v>
      </c>
      <c r="G25" s="22">
        <f>[1]shipcalls!Y25</f>
        <v>481</v>
      </c>
      <c r="H25" s="22">
        <f>[1]shipcalls!Z25</f>
        <v>0</v>
      </c>
      <c r="I25" s="22">
        <f>[1]shipcalls!AA25</f>
        <v>481</v>
      </c>
      <c r="J25" s="22">
        <f>[1]shipcalls!AK25</f>
        <v>478</v>
      </c>
      <c r="K25" s="22">
        <f>[1]shipcalls!AL25</f>
        <v>0</v>
      </c>
      <c r="L25" s="22">
        <f>[1]shipcalls!AM25</f>
        <v>478</v>
      </c>
      <c r="M25" s="22">
        <f>[1]shipcalls!AW25</f>
        <v>431</v>
      </c>
      <c r="N25" s="22">
        <f>[1]shipcalls!AX25</f>
        <v>0</v>
      </c>
      <c r="O25" s="22">
        <f>[1]shipcalls!AY25</f>
        <v>431</v>
      </c>
      <c r="P25" s="22">
        <f t="shared" si="1"/>
        <v>1868</v>
      </c>
      <c r="Q25" s="22">
        <f t="shared" si="1"/>
        <v>0</v>
      </c>
      <c r="R25" s="22">
        <f t="shared" si="1"/>
        <v>1868</v>
      </c>
    </row>
    <row r="26" spans="1:18" ht="15" customHeight="1" x14ac:dyDescent="0.2">
      <c r="A26" s="20"/>
      <c r="C26" s="25" t="s">
        <v>28</v>
      </c>
      <c r="D26" s="22">
        <f>[1]shipcalls!M26</f>
        <v>17</v>
      </c>
      <c r="E26" s="22">
        <f>[1]shipcalls!N26</f>
        <v>0</v>
      </c>
      <c r="F26" s="22">
        <f>[1]shipcalls!O26</f>
        <v>17</v>
      </c>
      <c r="G26" s="22">
        <f>[1]shipcalls!Y26</f>
        <v>16</v>
      </c>
      <c r="H26" s="22">
        <f>[1]shipcalls!Z26</f>
        <v>0</v>
      </c>
      <c r="I26" s="22">
        <f>[1]shipcalls!AA26</f>
        <v>16</v>
      </c>
      <c r="J26" s="22">
        <f>[1]shipcalls!AK26</f>
        <v>15</v>
      </c>
      <c r="K26" s="22">
        <f>[1]shipcalls!AL26</f>
        <v>0</v>
      </c>
      <c r="L26" s="22">
        <f>[1]shipcalls!AM26</f>
        <v>15</v>
      </c>
      <c r="M26" s="22">
        <f>[1]shipcalls!AW26</f>
        <v>18</v>
      </c>
      <c r="N26" s="22">
        <f>[1]shipcalls!AX26</f>
        <v>0</v>
      </c>
      <c r="O26" s="22">
        <f>[1]shipcalls!AY26</f>
        <v>18</v>
      </c>
      <c r="P26" s="22">
        <f t="shared" si="1"/>
        <v>66</v>
      </c>
      <c r="Q26" s="22">
        <f t="shared" si="1"/>
        <v>0</v>
      </c>
      <c r="R26" s="22">
        <f t="shared" si="1"/>
        <v>66</v>
      </c>
    </row>
    <row r="27" spans="1:18" ht="15" customHeight="1" x14ac:dyDescent="0.2">
      <c r="A27" s="23"/>
      <c r="C27" s="2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5" customHeight="1" x14ac:dyDescent="0.2">
      <c r="A28" s="20"/>
      <c r="B28" s="1" t="s">
        <v>29</v>
      </c>
      <c r="C28" s="21"/>
      <c r="D28" s="22">
        <f>[1]shipcalls!M28</f>
        <v>1802</v>
      </c>
      <c r="E28" s="22">
        <f>[1]shipcalls!N28</f>
        <v>1675</v>
      </c>
      <c r="F28" s="22">
        <f>[1]shipcalls!O28</f>
        <v>127</v>
      </c>
      <c r="G28" s="22">
        <f>[1]shipcalls!Y28</f>
        <v>1909</v>
      </c>
      <c r="H28" s="22">
        <f>[1]shipcalls!Z28</f>
        <v>1807</v>
      </c>
      <c r="I28" s="22">
        <f>[1]shipcalls!AA28</f>
        <v>102</v>
      </c>
      <c r="J28" s="22">
        <f>[1]shipcalls!AK28</f>
        <v>1973</v>
      </c>
      <c r="K28" s="22">
        <f>[1]shipcalls!AL28</f>
        <v>1875</v>
      </c>
      <c r="L28" s="22">
        <f>[1]shipcalls!AM28</f>
        <v>98</v>
      </c>
      <c r="M28" s="22">
        <f>[1]shipcalls!AW28</f>
        <v>1904</v>
      </c>
      <c r="N28" s="22">
        <f>[1]shipcalls!AX28</f>
        <v>1804</v>
      </c>
      <c r="O28" s="22">
        <f>[1]shipcalls!AY28</f>
        <v>100</v>
      </c>
      <c r="P28" s="22">
        <f t="shared" ref="P28:R45" si="2">D28+G28+J28+M28</f>
        <v>7588</v>
      </c>
      <c r="Q28" s="22">
        <f t="shared" si="2"/>
        <v>7161</v>
      </c>
      <c r="R28" s="22">
        <f t="shared" si="2"/>
        <v>427</v>
      </c>
    </row>
    <row r="29" spans="1:18" ht="15" customHeight="1" x14ac:dyDescent="0.2">
      <c r="A29" s="23"/>
      <c r="C29" s="21" t="s">
        <v>30</v>
      </c>
      <c r="D29" s="22">
        <f>[1]shipcalls!M29</f>
        <v>980</v>
      </c>
      <c r="E29" s="22">
        <f>[1]shipcalls!N29</f>
        <v>980</v>
      </c>
      <c r="F29" s="22">
        <f>[1]shipcalls!O29</f>
        <v>0</v>
      </c>
      <c r="G29" s="22">
        <f>[1]shipcalls!Y29</f>
        <v>1126</v>
      </c>
      <c r="H29" s="22">
        <f>[1]shipcalls!Z29</f>
        <v>1126</v>
      </c>
      <c r="I29" s="22">
        <f>[1]shipcalls!AA29</f>
        <v>0</v>
      </c>
      <c r="J29" s="22">
        <f>[1]shipcalls!AK29</f>
        <v>1198</v>
      </c>
      <c r="K29" s="22">
        <f>[1]shipcalls!AL29</f>
        <v>1198</v>
      </c>
      <c r="L29" s="22">
        <f>[1]shipcalls!AM29</f>
        <v>0</v>
      </c>
      <c r="M29" s="22">
        <f>[1]shipcalls!AW29</f>
        <v>1152</v>
      </c>
      <c r="N29" s="22">
        <f>[1]shipcalls!AX29</f>
        <v>1152</v>
      </c>
      <c r="O29" s="22">
        <f>[1]shipcalls!AY29</f>
        <v>0</v>
      </c>
      <c r="P29" s="22">
        <f t="shared" si="2"/>
        <v>4456</v>
      </c>
      <c r="Q29" s="22">
        <f t="shared" si="2"/>
        <v>4456</v>
      </c>
      <c r="R29" s="22">
        <f t="shared" si="2"/>
        <v>0</v>
      </c>
    </row>
    <row r="30" spans="1:18" ht="15" customHeight="1" x14ac:dyDescent="0.2">
      <c r="A30" s="23"/>
      <c r="C30" s="25" t="s">
        <v>31</v>
      </c>
      <c r="D30" s="22">
        <f>[1]shipcalls!M30</f>
        <v>31</v>
      </c>
      <c r="E30" s="22">
        <f>[1]shipcalls!N30</f>
        <v>31</v>
      </c>
      <c r="F30" s="22">
        <f>[1]shipcalls!O30</f>
        <v>0</v>
      </c>
      <c r="G30" s="22">
        <f>[1]shipcalls!Y30</f>
        <v>50</v>
      </c>
      <c r="H30" s="22">
        <f>[1]shipcalls!Z30</f>
        <v>50</v>
      </c>
      <c r="I30" s="22">
        <f>[1]shipcalls!AA30</f>
        <v>0</v>
      </c>
      <c r="J30" s="22">
        <f>[1]shipcalls!AK30</f>
        <v>54</v>
      </c>
      <c r="K30" s="22">
        <f>[1]shipcalls!AL30</f>
        <v>54</v>
      </c>
      <c r="L30" s="22">
        <f>[1]shipcalls!AM30</f>
        <v>0</v>
      </c>
      <c r="M30" s="22">
        <f>[1]shipcalls!AW30</f>
        <v>48</v>
      </c>
      <c r="N30" s="22">
        <f>[1]shipcalls!AX30</f>
        <v>48</v>
      </c>
      <c r="O30" s="22">
        <f>[1]shipcalls!AY30</f>
        <v>0</v>
      </c>
      <c r="P30" s="22">
        <f t="shared" si="2"/>
        <v>183</v>
      </c>
      <c r="Q30" s="22">
        <f t="shared" si="2"/>
        <v>183</v>
      </c>
      <c r="R30" s="22">
        <f t="shared" si="2"/>
        <v>0</v>
      </c>
    </row>
    <row r="31" spans="1:18" ht="15" customHeight="1" x14ac:dyDescent="0.2">
      <c r="A31" s="23"/>
      <c r="C31" s="25" t="s">
        <v>32</v>
      </c>
      <c r="D31" s="22">
        <f>[1]shipcalls!M31</f>
        <v>33</v>
      </c>
      <c r="E31" s="22">
        <f>[1]shipcalls!N31</f>
        <v>33</v>
      </c>
      <c r="F31" s="22">
        <f>[1]shipcalls!O31</f>
        <v>0</v>
      </c>
      <c r="G31" s="22">
        <f>[1]shipcalls!Y31</f>
        <v>51</v>
      </c>
      <c r="H31" s="22">
        <f>[1]shipcalls!Z31</f>
        <v>51</v>
      </c>
      <c r="I31" s="22">
        <f>[1]shipcalls!AA31</f>
        <v>0</v>
      </c>
      <c r="J31" s="22">
        <f>[1]shipcalls!AK31</f>
        <v>56</v>
      </c>
      <c r="K31" s="22">
        <f>[1]shipcalls!AL31</f>
        <v>56</v>
      </c>
      <c r="L31" s="22">
        <f>[1]shipcalls!AM31</f>
        <v>0</v>
      </c>
      <c r="M31" s="22">
        <f>[1]shipcalls!AW31</f>
        <v>45</v>
      </c>
      <c r="N31" s="22">
        <f>[1]shipcalls!AX31</f>
        <v>45</v>
      </c>
      <c r="O31" s="22">
        <f>[1]shipcalls!AY31</f>
        <v>0</v>
      </c>
      <c r="P31" s="22">
        <f t="shared" si="2"/>
        <v>185</v>
      </c>
      <c r="Q31" s="22">
        <f t="shared" si="2"/>
        <v>185</v>
      </c>
      <c r="R31" s="22">
        <f t="shared" si="2"/>
        <v>0</v>
      </c>
    </row>
    <row r="32" spans="1:18" ht="15" customHeight="1" x14ac:dyDescent="0.2">
      <c r="A32" s="23"/>
      <c r="C32" s="25" t="s">
        <v>33</v>
      </c>
      <c r="D32" s="22">
        <f>[1]shipcalls!M32</f>
        <v>134</v>
      </c>
      <c r="E32" s="22">
        <f>[1]shipcalls!N32</f>
        <v>134</v>
      </c>
      <c r="F32" s="22">
        <f>[1]shipcalls!O32</f>
        <v>0</v>
      </c>
      <c r="G32" s="22">
        <f>[1]shipcalls!Y32</f>
        <v>120</v>
      </c>
      <c r="H32" s="22">
        <f>[1]shipcalls!Z32</f>
        <v>120</v>
      </c>
      <c r="I32" s="22">
        <f>[1]shipcalls!AA32</f>
        <v>0</v>
      </c>
      <c r="J32" s="22">
        <f>[1]shipcalls!AK32</f>
        <v>99</v>
      </c>
      <c r="K32" s="22">
        <f>[1]shipcalls!AL32</f>
        <v>99</v>
      </c>
      <c r="L32" s="22">
        <f>[1]shipcalls!AM32</f>
        <v>0</v>
      </c>
      <c r="M32" s="22">
        <f>[1]shipcalls!AW32</f>
        <v>101</v>
      </c>
      <c r="N32" s="22">
        <f>[1]shipcalls!AX32</f>
        <v>101</v>
      </c>
      <c r="O32" s="22">
        <f>[1]shipcalls!AY32</f>
        <v>0</v>
      </c>
      <c r="P32" s="22">
        <f t="shared" si="2"/>
        <v>454</v>
      </c>
      <c r="Q32" s="22">
        <f t="shared" si="2"/>
        <v>454</v>
      </c>
      <c r="R32" s="22">
        <f t="shared" si="2"/>
        <v>0</v>
      </c>
    </row>
    <row r="33" spans="1:18" ht="15" customHeight="1" x14ac:dyDescent="0.2">
      <c r="A33" s="23"/>
      <c r="C33" s="25" t="s">
        <v>34</v>
      </c>
      <c r="D33" s="22">
        <f>[1]shipcalls!M33</f>
        <v>47</v>
      </c>
      <c r="E33" s="22">
        <f>[1]shipcalls!N33</f>
        <v>47</v>
      </c>
      <c r="F33" s="22">
        <f>[1]shipcalls!O33</f>
        <v>0</v>
      </c>
      <c r="G33" s="22">
        <f>[1]shipcalls!Y33</f>
        <v>16</v>
      </c>
      <c r="H33" s="22">
        <f>[1]shipcalls!Z33</f>
        <v>16</v>
      </c>
      <c r="I33" s="22">
        <f>[1]shipcalls!AA33</f>
        <v>0</v>
      </c>
      <c r="J33" s="22">
        <f>[1]shipcalls!AK33</f>
        <v>23</v>
      </c>
      <c r="K33" s="22">
        <f>[1]shipcalls!AL33</f>
        <v>23</v>
      </c>
      <c r="L33" s="22">
        <f>[1]shipcalls!AM33</f>
        <v>0</v>
      </c>
      <c r="M33" s="22">
        <f>[1]shipcalls!AW33</f>
        <v>32</v>
      </c>
      <c r="N33" s="22">
        <f>[1]shipcalls!AX33</f>
        <v>32</v>
      </c>
      <c r="O33" s="22">
        <f>[1]shipcalls!AY33</f>
        <v>0</v>
      </c>
      <c r="P33" s="22">
        <f t="shared" si="2"/>
        <v>118</v>
      </c>
      <c r="Q33" s="22">
        <f t="shared" si="2"/>
        <v>118</v>
      </c>
      <c r="R33" s="22">
        <f t="shared" si="2"/>
        <v>0</v>
      </c>
    </row>
    <row r="34" spans="1:18" ht="15" customHeight="1" x14ac:dyDescent="0.2">
      <c r="A34" s="23"/>
      <c r="C34" s="25" t="s">
        <v>35</v>
      </c>
      <c r="D34" s="22">
        <f>[1]shipcalls!M34</f>
        <v>86</v>
      </c>
      <c r="E34" s="22">
        <f>[1]shipcalls!N34</f>
        <v>86</v>
      </c>
      <c r="F34" s="22">
        <f>[1]shipcalls!O34</f>
        <v>0</v>
      </c>
      <c r="G34" s="22">
        <f>[1]shipcalls!Y34</f>
        <v>123</v>
      </c>
      <c r="H34" s="22">
        <f>[1]shipcalls!Z34</f>
        <v>123</v>
      </c>
      <c r="I34" s="22">
        <f>[1]shipcalls!AA34</f>
        <v>0</v>
      </c>
      <c r="J34" s="22">
        <f>[1]shipcalls!AK34</f>
        <v>121</v>
      </c>
      <c r="K34" s="22">
        <f>[1]shipcalls!AL34</f>
        <v>121</v>
      </c>
      <c r="L34" s="22">
        <f>[1]shipcalls!AM34</f>
        <v>0</v>
      </c>
      <c r="M34" s="22">
        <f>[1]shipcalls!AW34</f>
        <v>98</v>
      </c>
      <c r="N34" s="22">
        <f>[1]shipcalls!AX34</f>
        <v>98</v>
      </c>
      <c r="O34" s="22">
        <f>[1]shipcalls!AY34</f>
        <v>0</v>
      </c>
      <c r="P34" s="22">
        <f t="shared" si="2"/>
        <v>428</v>
      </c>
      <c r="Q34" s="22">
        <f t="shared" si="2"/>
        <v>428</v>
      </c>
      <c r="R34" s="22">
        <f t="shared" si="2"/>
        <v>0</v>
      </c>
    </row>
    <row r="35" spans="1:18" ht="15" customHeight="1" x14ac:dyDescent="0.2">
      <c r="A35" s="23"/>
      <c r="C35" s="25" t="s">
        <v>36</v>
      </c>
      <c r="D35" s="22">
        <f>[1]shipcalls!M35</f>
        <v>121</v>
      </c>
      <c r="E35" s="22">
        <f>[1]shipcalls!N35</f>
        <v>121</v>
      </c>
      <c r="F35" s="22">
        <f>[1]shipcalls!O35</f>
        <v>0</v>
      </c>
      <c r="G35" s="22">
        <f>[1]shipcalls!Y35</f>
        <v>137</v>
      </c>
      <c r="H35" s="22">
        <f>[1]shipcalls!Z35</f>
        <v>137</v>
      </c>
      <c r="I35" s="22">
        <f>[1]shipcalls!AA35</f>
        <v>0</v>
      </c>
      <c r="J35" s="22">
        <f>[1]shipcalls!AK35</f>
        <v>149</v>
      </c>
      <c r="K35" s="22">
        <f>[1]shipcalls!AL35</f>
        <v>149</v>
      </c>
      <c r="L35" s="22">
        <f>[1]shipcalls!AM35</f>
        <v>0</v>
      </c>
      <c r="M35" s="22">
        <f>[1]shipcalls!AW35</f>
        <v>133</v>
      </c>
      <c r="N35" s="22">
        <f>[1]shipcalls!AX35</f>
        <v>133</v>
      </c>
      <c r="O35" s="22">
        <f>[1]shipcalls!AY35</f>
        <v>0</v>
      </c>
      <c r="P35" s="22">
        <f t="shared" si="2"/>
        <v>540</v>
      </c>
      <c r="Q35" s="22">
        <f t="shared" si="2"/>
        <v>540</v>
      </c>
      <c r="R35" s="22">
        <f t="shared" si="2"/>
        <v>0</v>
      </c>
    </row>
    <row r="36" spans="1:18" ht="15" customHeight="1" x14ac:dyDescent="0.2">
      <c r="A36" s="23"/>
      <c r="C36" s="25" t="s">
        <v>37</v>
      </c>
      <c r="D36" s="22">
        <f>[1]shipcalls!M36</f>
        <v>20</v>
      </c>
      <c r="E36" s="22">
        <f>[1]shipcalls!N36</f>
        <v>20</v>
      </c>
      <c r="F36" s="22">
        <f>[1]shipcalls!O36</f>
        <v>0</v>
      </c>
      <c r="G36" s="22">
        <f>[1]shipcalls!Y36</f>
        <v>42</v>
      </c>
      <c r="H36" s="22">
        <f>[1]shipcalls!Z36</f>
        <v>42</v>
      </c>
      <c r="I36" s="22">
        <f>[1]shipcalls!AA36</f>
        <v>0</v>
      </c>
      <c r="J36" s="22">
        <f>[1]shipcalls!AK36</f>
        <v>49</v>
      </c>
      <c r="K36" s="22">
        <f>[1]shipcalls!AL36</f>
        <v>49</v>
      </c>
      <c r="L36" s="22">
        <f>[1]shipcalls!AM36</f>
        <v>0</v>
      </c>
      <c r="M36" s="22">
        <f>[1]shipcalls!AW36</f>
        <v>52</v>
      </c>
      <c r="N36" s="22">
        <f>[1]shipcalls!AX36</f>
        <v>52</v>
      </c>
      <c r="O36" s="22">
        <f>[1]shipcalls!AY36</f>
        <v>0</v>
      </c>
      <c r="P36" s="22">
        <f t="shared" si="2"/>
        <v>163</v>
      </c>
      <c r="Q36" s="22">
        <f t="shared" si="2"/>
        <v>163</v>
      </c>
      <c r="R36" s="22">
        <f t="shared" si="2"/>
        <v>0</v>
      </c>
    </row>
    <row r="37" spans="1:18" ht="15" customHeight="1" x14ac:dyDescent="0.2">
      <c r="A37" s="23"/>
      <c r="C37" s="25" t="s">
        <v>38</v>
      </c>
      <c r="D37" s="22">
        <f>[1]shipcalls!M37</f>
        <v>112</v>
      </c>
      <c r="E37" s="22">
        <f>[1]shipcalls!N37</f>
        <v>112</v>
      </c>
      <c r="F37" s="22">
        <f>[1]shipcalls!O37</f>
        <v>0</v>
      </c>
      <c r="G37" s="22">
        <f>[1]shipcalls!Y37</f>
        <v>140</v>
      </c>
      <c r="H37" s="22">
        <f>[1]shipcalls!Z37</f>
        <v>140</v>
      </c>
      <c r="I37" s="22">
        <f>[1]shipcalls!AA37</f>
        <v>0</v>
      </c>
      <c r="J37" s="22">
        <f>[1]shipcalls!AK37</f>
        <v>117</v>
      </c>
      <c r="K37" s="22">
        <f>[1]shipcalls!AL37</f>
        <v>117</v>
      </c>
      <c r="L37" s="22">
        <f>[1]shipcalls!AM37</f>
        <v>0</v>
      </c>
      <c r="M37" s="22">
        <f>[1]shipcalls!AW37</f>
        <v>96</v>
      </c>
      <c r="N37" s="22">
        <f>[1]shipcalls!AX37</f>
        <v>96</v>
      </c>
      <c r="O37" s="22">
        <f>[1]shipcalls!AY37</f>
        <v>0</v>
      </c>
      <c r="P37" s="22">
        <f t="shared" si="2"/>
        <v>465</v>
      </c>
      <c r="Q37" s="22">
        <f t="shared" si="2"/>
        <v>465</v>
      </c>
      <c r="R37" s="22">
        <f t="shared" si="2"/>
        <v>0</v>
      </c>
    </row>
    <row r="38" spans="1:18" ht="15" customHeight="1" x14ac:dyDescent="0.2">
      <c r="A38" s="23"/>
      <c r="C38" s="25" t="s">
        <v>39</v>
      </c>
      <c r="D38" s="22">
        <f>[1]shipcalls!M38</f>
        <v>102</v>
      </c>
      <c r="E38" s="22">
        <f>[1]shipcalls!N38</f>
        <v>102</v>
      </c>
      <c r="F38" s="22">
        <f>[1]shipcalls!O38</f>
        <v>0</v>
      </c>
      <c r="G38" s="22">
        <f>[1]shipcalls!Y38</f>
        <v>107</v>
      </c>
      <c r="H38" s="22">
        <f>[1]shipcalls!Z38</f>
        <v>107</v>
      </c>
      <c r="I38" s="22">
        <f>[1]shipcalls!AA38</f>
        <v>0</v>
      </c>
      <c r="J38" s="22">
        <f>[1]shipcalls!AK38</f>
        <v>124</v>
      </c>
      <c r="K38" s="22">
        <f>[1]shipcalls!AL38</f>
        <v>124</v>
      </c>
      <c r="L38" s="22">
        <f>[1]shipcalls!AM38</f>
        <v>0</v>
      </c>
      <c r="M38" s="22">
        <f>[1]shipcalls!AW38</f>
        <v>93</v>
      </c>
      <c r="N38" s="22">
        <f>[1]shipcalls!AX38</f>
        <v>93</v>
      </c>
      <c r="O38" s="22">
        <f>[1]shipcalls!AY38</f>
        <v>0</v>
      </c>
      <c r="P38" s="22">
        <f t="shared" si="2"/>
        <v>426</v>
      </c>
      <c r="Q38" s="22">
        <f t="shared" si="2"/>
        <v>426</v>
      </c>
      <c r="R38" s="22">
        <f t="shared" si="2"/>
        <v>0</v>
      </c>
    </row>
    <row r="39" spans="1:18" ht="15" customHeight="1" x14ac:dyDescent="0.2">
      <c r="A39" s="23"/>
      <c r="C39" s="25" t="s">
        <v>40</v>
      </c>
      <c r="D39" s="22">
        <f>[1]shipcalls!M39</f>
        <v>3</v>
      </c>
      <c r="E39" s="22">
        <f>[1]shipcalls!N39</f>
        <v>3</v>
      </c>
      <c r="F39" s="22">
        <f>[1]shipcalls!O39</f>
        <v>0</v>
      </c>
      <c r="G39" s="22">
        <f>[1]shipcalls!Y39</f>
        <v>30</v>
      </c>
      <c r="H39" s="22">
        <f>[1]shipcalls!Z39</f>
        <v>30</v>
      </c>
      <c r="I39" s="22">
        <f>[1]shipcalls!AA39</f>
        <v>0</v>
      </c>
      <c r="J39" s="22">
        <f>[1]shipcalls!AK39</f>
        <v>42</v>
      </c>
      <c r="K39" s="22">
        <f>[1]shipcalls!AL39</f>
        <v>42</v>
      </c>
      <c r="L39" s="22">
        <f>[1]shipcalls!AM39</f>
        <v>0</v>
      </c>
      <c r="M39" s="22">
        <f>[1]shipcalls!AW39</f>
        <v>38</v>
      </c>
      <c r="N39" s="22">
        <f>[1]shipcalls!AX39</f>
        <v>38</v>
      </c>
      <c r="O39" s="22">
        <f>[1]shipcalls!AY39</f>
        <v>0</v>
      </c>
      <c r="P39" s="22">
        <f t="shared" si="2"/>
        <v>113</v>
      </c>
      <c r="Q39" s="22">
        <f t="shared" si="2"/>
        <v>113</v>
      </c>
      <c r="R39" s="22">
        <f t="shared" si="2"/>
        <v>0</v>
      </c>
    </row>
    <row r="40" spans="1:18" ht="15" customHeight="1" x14ac:dyDescent="0.2">
      <c r="A40" s="23"/>
      <c r="C40" s="25" t="s">
        <v>41</v>
      </c>
      <c r="D40" s="22">
        <f>[1]shipcalls!M40</f>
        <v>39</v>
      </c>
      <c r="E40" s="22">
        <f>[1]shipcalls!N40</f>
        <v>39</v>
      </c>
      <c r="F40" s="22">
        <f>[1]shipcalls!O40</f>
        <v>0</v>
      </c>
      <c r="G40" s="22">
        <f>[1]shipcalls!Y40</f>
        <v>37</v>
      </c>
      <c r="H40" s="22">
        <f>[1]shipcalls!Z40</f>
        <v>37</v>
      </c>
      <c r="I40" s="22">
        <f>[1]shipcalls!AA40</f>
        <v>0</v>
      </c>
      <c r="J40" s="22">
        <f>[1]shipcalls!AK40</f>
        <v>38</v>
      </c>
      <c r="K40" s="22">
        <f>[1]shipcalls!AL40</f>
        <v>38</v>
      </c>
      <c r="L40" s="22">
        <f>[1]shipcalls!AM40</f>
        <v>0</v>
      </c>
      <c r="M40" s="22">
        <f>[1]shipcalls!AW40</f>
        <v>44</v>
      </c>
      <c r="N40" s="22">
        <f>[1]shipcalls!AX40</f>
        <v>44</v>
      </c>
      <c r="O40" s="22">
        <f>[1]shipcalls!AY40</f>
        <v>0</v>
      </c>
      <c r="P40" s="22">
        <f t="shared" si="2"/>
        <v>158</v>
      </c>
      <c r="Q40" s="22">
        <f t="shared" si="2"/>
        <v>158</v>
      </c>
      <c r="R40" s="22">
        <f t="shared" si="2"/>
        <v>0</v>
      </c>
    </row>
    <row r="41" spans="1:18" ht="15" customHeight="1" x14ac:dyDescent="0.2">
      <c r="A41" s="23"/>
      <c r="C41" s="25" t="s">
        <v>42</v>
      </c>
      <c r="D41" s="22">
        <f>[1]shipcalls!M41</f>
        <v>252</v>
      </c>
      <c r="E41" s="22">
        <f>[1]shipcalls!N41</f>
        <v>252</v>
      </c>
      <c r="F41" s="22">
        <f>[1]shipcalls!O41</f>
        <v>0</v>
      </c>
      <c r="G41" s="22">
        <f>[1]shipcalls!Y41</f>
        <v>273</v>
      </c>
      <c r="H41" s="22">
        <f>[1]shipcalls!Z41</f>
        <v>273</v>
      </c>
      <c r="I41" s="22">
        <f>[1]shipcalls!AA41</f>
        <v>0</v>
      </c>
      <c r="J41" s="22">
        <f>[1]shipcalls!AK41</f>
        <v>326</v>
      </c>
      <c r="K41" s="22">
        <f>[1]shipcalls!AL41</f>
        <v>326</v>
      </c>
      <c r="L41" s="22">
        <f>[1]shipcalls!AM41</f>
        <v>0</v>
      </c>
      <c r="M41" s="22">
        <f>[1]shipcalls!AW41</f>
        <v>372</v>
      </c>
      <c r="N41" s="22">
        <f>[1]shipcalls!AX41</f>
        <v>372</v>
      </c>
      <c r="O41" s="22">
        <f>[1]shipcalls!AY41</f>
        <v>0</v>
      </c>
      <c r="P41" s="22">
        <f t="shared" si="2"/>
        <v>1223</v>
      </c>
      <c r="Q41" s="22">
        <f t="shared" si="2"/>
        <v>1223</v>
      </c>
      <c r="R41" s="22">
        <f t="shared" si="2"/>
        <v>0</v>
      </c>
    </row>
    <row r="42" spans="1:18" ht="15" customHeight="1" x14ac:dyDescent="0.2">
      <c r="A42" s="23"/>
      <c r="C42" s="21" t="s">
        <v>43</v>
      </c>
      <c r="D42" s="22">
        <f>[1]shipcalls!M42</f>
        <v>126</v>
      </c>
      <c r="E42" s="22">
        <f>[1]shipcalls!N42</f>
        <v>126</v>
      </c>
      <c r="F42" s="22">
        <f>[1]shipcalls!O42</f>
        <v>0</v>
      </c>
      <c r="G42" s="22">
        <f>[1]shipcalls!Y42</f>
        <v>134</v>
      </c>
      <c r="H42" s="22">
        <f>[1]shipcalls!Z42</f>
        <v>134</v>
      </c>
      <c r="I42" s="22">
        <f>[1]shipcalls!AA42</f>
        <v>0</v>
      </c>
      <c r="J42" s="22">
        <f>[1]shipcalls!AK42</f>
        <v>135</v>
      </c>
      <c r="K42" s="22">
        <f>[1]shipcalls!AL42</f>
        <v>135</v>
      </c>
      <c r="L42" s="22">
        <f>[1]shipcalls!AM42</f>
        <v>0</v>
      </c>
      <c r="M42" s="22">
        <f>[1]shipcalls!AW42</f>
        <v>130</v>
      </c>
      <c r="N42" s="22">
        <f>[1]shipcalls!AX42</f>
        <v>126</v>
      </c>
      <c r="O42" s="22">
        <f>[1]shipcalls!AY42</f>
        <v>4</v>
      </c>
      <c r="P42" s="22">
        <f t="shared" si="2"/>
        <v>525</v>
      </c>
      <c r="Q42" s="22">
        <f t="shared" si="2"/>
        <v>521</v>
      </c>
      <c r="R42" s="22">
        <f t="shared" si="2"/>
        <v>4</v>
      </c>
    </row>
    <row r="43" spans="1:18" ht="15" customHeight="1" x14ac:dyDescent="0.2">
      <c r="A43" s="23"/>
      <c r="C43" s="25" t="s">
        <v>44</v>
      </c>
      <c r="D43" s="22">
        <f>[1]shipcalls!M43</f>
        <v>126</v>
      </c>
      <c r="E43" s="22">
        <f>[1]shipcalls!N43</f>
        <v>126</v>
      </c>
      <c r="F43" s="22">
        <f>[1]shipcalls!O43</f>
        <v>0</v>
      </c>
      <c r="G43" s="22">
        <f>[1]shipcalls!Y43</f>
        <v>134</v>
      </c>
      <c r="H43" s="22">
        <f>[1]shipcalls!Z43</f>
        <v>134</v>
      </c>
      <c r="I43" s="22">
        <f>[1]shipcalls!AA43</f>
        <v>0</v>
      </c>
      <c r="J43" s="22">
        <f>[1]shipcalls!AK43</f>
        <v>135</v>
      </c>
      <c r="K43" s="22">
        <f>[1]shipcalls!AL43</f>
        <v>135</v>
      </c>
      <c r="L43" s="22">
        <f>[1]shipcalls!AM43</f>
        <v>0</v>
      </c>
      <c r="M43" s="22">
        <f>[1]shipcalls!AW43</f>
        <v>126</v>
      </c>
      <c r="N43" s="22">
        <f>[1]shipcalls!AX43</f>
        <v>126</v>
      </c>
      <c r="O43" s="22">
        <f>[1]shipcalls!AY43</f>
        <v>0</v>
      </c>
      <c r="P43" s="22">
        <f t="shared" si="2"/>
        <v>521</v>
      </c>
      <c r="Q43" s="22">
        <f t="shared" si="2"/>
        <v>521</v>
      </c>
      <c r="R43" s="22">
        <f t="shared" si="2"/>
        <v>0</v>
      </c>
    </row>
    <row r="44" spans="1:18" ht="15" customHeight="1" x14ac:dyDescent="0.2">
      <c r="A44" s="23"/>
      <c r="C44" s="25" t="s">
        <v>45</v>
      </c>
      <c r="D44" s="22">
        <f>[1]shipcalls!M44</f>
        <v>0</v>
      </c>
      <c r="E44" s="22">
        <f>[1]shipcalls!N44</f>
        <v>0</v>
      </c>
      <c r="F44" s="22">
        <f>[1]shipcalls!O44</f>
        <v>0</v>
      </c>
      <c r="G44" s="22">
        <f>[1]shipcalls!Y44</f>
        <v>0</v>
      </c>
      <c r="H44" s="22">
        <f>[1]shipcalls!Z44</f>
        <v>0</v>
      </c>
      <c r="I44" s="22">
        <f>[1]shipcalls!AA44</f>
        <v>0</v>
      </c>
      <c r="J44" s="22">
        <f>[1]shipcalls!AK44</f>
        <v>0</v>
      </c>
      <c r="K44" s="22">
        <f>[1]shipcalls!AL44</f>
        <v>0</v>
      </c>
      <c r="L44" s="22">
        <f>[1]shipcalls!AM44</f>
        <v>0</v>
      </c>
      <c r="M44" s="22">
        <f>[1]shipcalls!AW44</f>
        <v>4</v>
      </c>
      <c r="N44" s="22">
        <f>[1]shipcalls!AX44</f>
        <v>0</v>
      </c>
      <c r="O44" s="22">
        <f>[1]shipcalls!AY44</f>
        <v>4</v>
      </c>
      <c r="P44" s="22">
        <f t="shared" si="2"/>
        <v>4</v>
      </c>
      <c r="Q44" s="22">
        <f t="shared" si="2"/>
        <v>0</v>
      </c>
      <c r="R44" s="22">
        <f t="shared" si="2"/>
        <v>4</v>
      </c>
    </row>
    <row r="45" spans="1:18" ht="15" customHeight="1" x14ac:dyDescent="0.2">
      <c r="A45" s="23"/>
      <c r="C45" s="21" t="s">
        <v>25</v>
      </c>
      <c r="D45" s="22">
        <f>[1]shipcalls!M45</f>
        <v>696</v>
      </c>
      <c r="E45" s="22">
        <f>[1]shipcalls!N45</f>
        <v>569</v>
      </c>
      <c r="F45" s="22">
        <f>[1]shipcalls!O45</f>
        <v>127</v>
      </c>
      <c r="G45" s="22">
        <f>[1]shipcalls!Y45</f>
        <v>649</v>
      </c>
      <c r="H45" s="22">
        <f>[1]shipcalls!Z45</f>
        <v>547</v>
      </c>
      <c r="I45" s="22">
        <f>[1]shipcalls!AA45</f>
        <v>102</v>
      </c>
      <c r="J45" s="22">
        <f>[1]shipcalls!AK45</f>
        <v>640</v>
      </c>
      <c r="K45" s="22">
        <f>[1]shipcalls!AL45</f>
        <v>542</v>
      </c>
      <c r="L45" s="22">
        <f>[1]shipcalls!AM45</f>
        <v>98</v>
      </c>
      <c r="M45" s="22">
        <f>[1]shipcalls!AW45</f>
        <v>622</v>
      </c>
      <c r="N45" s="22">
        <f>[1]shipcalls!AX45</f>
        <v>526</v>
      </c>
      <c r="O45" s="22">
        <f>[1]shipcalls!AY45</f>
        <v>96</v>
      </c>
      <c r="P45" s="22">
        <f t="shared" si="2"/>
        <v>2607</v>
      </c>
      <c r="Q45" s="22">
        <f t="shared" si="2"/>
        <v>2184</v>
      </c>
      <c r="R45" s="22">
        <f t="shared" si="2"/>
        <v>423</v>
      </c>
    </row>
    <row r="46" spans="1:18" ht="15" customHeight="1" x14ac:dyDescent="0.2">
      <c r="A46" s="23"/>
      <c r="C46" s="25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5" customHeight="1" x14ac:dyDescent="0.2">
      <c r="A47" s="20"/>
      <c r="B47" s="1" t="s">
        <v>46</v>
      </c>
      <c r="C47" s="21"/>
      <c r="D47" s="22">
        <f>[1]shipcalls!M47</f>
        <v>215</v>
      </c>
      <c r="E47" s="22">
        <f>[1]shipcalls!N47</f>
        <v>130</v>
      </c>
      <c r="F47" s="22">
        <f>[1]shipcalls!O47</f>
        <v>85</v>
      </c>
      <c r="G47" s="22">
        <f>[1]shipcalls!Y47</f>
        <v>233</v>
      </c>
      <c r="H47" s="22">
        <f>[1]shipcalls!Z47</f>
        <v>131</v>
      </c>
      <c r="I47" s="22">
        <f>[1]shipcalls!AA47</f>
        <v>102</v>
      </c>
      <c r="J47" s="22">
        <f>[1]shipcalls!AK47</f>
        <v>150</v>
      </c>
      <c r="K47" s="22">
        <f>[1]shipcalls!AL47</f>
        <v>101</v>
      </c>
      <c r="L47" s="22">
        <f>[1]shipcalls!AM47</f>
        <v>49</v>
      </c>
      <c r="M47" s="22">
        <f>[1]shipcalls!AW47</f>
        <v>167</v>
      </c>
      <c r="N47" s="22">
        <f>[1]shipcalls!AX47</f>
        <v>101</v>
      </c>
      <c r="O47" s="22">
        <f>[1]shipcalls!AY47</f>
        <v>66</v>
      </c>
      <c r="P47" s="22">
        <f t="shared" ref="P47:R59" si="3">D47+G47+J47+M47</f>
        <v>765</v>
      </c>
      <c r="Q47" s="22">
        <f t="shared" si="3"/>
        <v>463</v>
      </c>
      <c r="R47" s="22">
        <f t="shared" si="3"/>
        <v>302</v>
      </c>
    </row>
    <row r="48" spans="1:18" ht="15" customHeight="1" x14ac:dyDescent="0.2">
      <c r="A48" s="23"/>
      <c r="B48" s="24"/>
      <c r="C48" s="21" t="s">
        <v>47</v>
      </c>
      <c r="D48" s="22">
        <f>[1]shipcalls!M48</f>
        <v>25</v>
      </c>
      <c r="E48" s="22">
        <f>[1]shipcalls!N48</f>
        <v>23</v>
      </c>
      <c r="F48" s="22">
        <f>[1]shipcalls!O48</f>
        <v>2</v>
      </c>
      <c r="G48" s="22">
        <f>[1]shipcalls!Y48</f>
        <v>36</v>
      </c>
      <c r="H48" s="22">
        <f>[1]shipcalls!Z48</f>
        <v>35</v>
      </c>
      <c r="I48" s="22">
        <f>[1]shipcalls!AA48</f>
        <v>1</v>
      </c>
      <c r="J48" s="22">
        <f>[1]shipcalls!AK48</f>
        <v>29</v>
      </c>
      <c r="K48" s="22">
        <f>[1]shipcalls!AL48</f>
        <v>29</v>
      </c>
      <c r="L48" s="22">
        <f>[1]shipcalls!AM48</f>
        <v>0</v>
      </c>
      <c r="M48" s="22">
        <f>[1]shipcalls!AW48</f>
        <v>24</v>
      </c>
      <c r="N48" s="22">
        <f>[1]shipcalls!AX48</f>
        <v>24</v>
      </c>
      <c r="O48" s="22">
        <f>[1]shipcalls!AY48</f>
        <v>0</v>
      </c>
      <c r="P48" s="22">
        <f t="shared" si="3"/>
        <v>114</v>
      </c>
      <c r="Q48" s="22">
        <f t="shared" si="3"/>
        <v>111</v>
      </c>
      <c r="R48" s="22">
        <f t="shared" si="3"/>
        <v>3</v>
      </c>
    </row>
    <row r="49" spans="1:18" ht="15" customHeight="1" x14ac:dyDescent="0.2">
      <c r="A49" s="23"/>
      <c r="B49" s="24"/>
      <c r="C49" s="25" t="s">
        <v>48</v>
      </c>
      <c r="D49" s="22">
        <f>[1]shipcalls!M49</f>
        <v>24</v>
      </c>
      <c r="E49" s="22">
        <f>[1]shipcalls!N49</f>
        <v>23</v>
      </c>
      <c r="F49" s="22">
        <f>[1]shipcalls!O49</f>
        <v>1</v>
      </c>
      <c r="G49" s="22">
        <f>[1]shipcalls!Y49</f>
        <v>35</v>
      </c>
      <c r="H49" s="22">
        <f>[1]shipcalls!Z49</f>
        <v>35</v>
      </c>
      <c r="I49" s="22">
        <f>[1]shipcalls!AA49</f>
        <v>0</v>
      </c>
      <c r="J49" s="22">
        <f>[1]shipcalls!AK49</f>
        <v>29</v>
      </c>
      <c r="K49" s="22">
        <f>[1]shipcalls!AL49</f>
        <v>29</v>
      </c>
      <c r="L49" s="22">
        <f>[1]shipcalls!AM49</f>
        <v>0</v>
      </c>
      <c r="M49" s="22">
        <f>[1]shipcalls!AW49</f>
        <v>24</v>
      </c>
      <c r="N49" s="22">
        <f>[1]shipcalls!AX49</f>
        <v>24</v>
      </c>
      <c r="O49" s="22">
        <f>[1]shipcalls!AY49</f>
        <v>0</v>
      </c>
      <c r="P49" s="22">
        <f t="shared" si="3"/>
        <v>112</v>
      </c>
      <c r="Q49" s="22">
        <f t="shared" si="3"/>
        <v>111</v>
      </c>
      <c r="R49" s="22">
        <f t="shared" si="3"/>
        <v>1</v>
      </c>
    </row>
    <row r="50" spans="1:18" ht="15" customHeight="1" x14ac:dyDescent="0.2">
      <c r="A50" s="23"/>
      <c r="B50" s="24"/>
      <c r="C50" s="25" t="s">
        <v>49</v>
      </c>
      <c r="D50" s="22">
        <f>[1]shipcalls!M50</f>
        <v>1</v>
      </c>
      <c r="E50" s="22">
        <f>[1]shipcalls!N50</f>
        <v>0</v>
      </c>
      <c r="F50" s="22">
        <f>[1]shipcalls!O50</f>
        <v>1</v>
      </c>
      <c r="G50" s="22">
        <f>[1]shipcalls!Y50</f>
        <v>1</v>
      </c>
      <c r="H50" s="22">
        <f>[1]shipcalls!Z50</f>
        <v>0</v>
      </c>
      <c r="I50" s="22">
        <f>[1]shipcalls!AA50</f>
        <v>1</v>
      </c>
      <c r="J50" s="22">
        <f>[1]shipcalls!AK50</f>
        <v>0</v>
      </c>
      <c r="K50" s="22">
        <f>[1]shipcalls!AL50</f>
        <v>0</v>
      </c>
      <c r="L50" s="22">
        <f>[1]shipcalls!AM50</f>
        <v>0</v>
      </c>
      <c r="M50" s="22">
        <f>[1]shipcalls!AW50</f>
        <v>0</v>
      </c>
      <c r="N50" s="22">
        <f>[1]shipcalls!AX50</f>
        <v>0</v>
      </c>
      <c r="O50" s="22">
        <f>[1]shipcalls!AY50</f>
        <v>0</v>
      </c>
      <c r="P50" s="22">
        <f t="shared" si="3"/>
        <v>2</v>
      </c>
      <c r="Q50" s="22">
        <f t="shared" si="3"/>
        <v>0</v>
      </c>
      <c r="R50" s="22">
        <f t="shared" si="3"/>
        <v>2</v>
      </c>
    </row>
    <row r="51" spans="1:18" ht="15" customHeight="1" x14ac:dyDescent="0.2">
      <c r="A51" s="23"/>
      <c r="B51" s="24"/>
      <c r="C51" s="21" t="s">
        <v>50</v>
      </c>
      <c r="D51" s="22">
        <f>[1]shipcalls!M51</f>
        <v>8</v>
      </c>
      <c r="E51" s="22">
        <f>[1]shipcalls!N51</f>
        <v>0</v>
      </c>
      <c r="F51" s="22">
        <f>[1]shipcalls!O51</f>
        <v>8</v>
      </c>
      <c r="G51" s="22">
        <f>[1]shipcalls!Y51</f>
        <v>18</v>
      </c>
      <c r="H51" s="22">
        <f>[1]shipcalls!Z51</f>
        <v>3</v>
      </c>
      <c r="I51" s="22">
        <f>[1]shipcalls!AA51</f>
        <v>15</v>
      </c>
      <c r="J51" s="22">
        <f>[1]shipcalls!AK51</f>
        <v>2</v>
      </c>
      <c r="K51" s="22">
        <f>[1]shipcalls!AL51</f>
        <v>0</v>
      </c>
      <c r="L51" s="22">
        <f>[1]shipcalls!AM51</f>
        <v>2</v>
      </c>
      <c r="M51" s="22">
        <f>[1]shipcalls!AW51</f>
        <v>1</v>
      </c>
      <c r="N51" s="22">
        <f>[1]shipcalls!AX51</f>
        <v>1</v>
      </c>
      <c r="O51" s="22">
        <f>[1]shipcalls!AY51</f>
        <v>0</v>
      </c>
      <c r="P51" s="22">
        <f t="shared" si="3"/>
        <v>29</v>
      </c>
      <c r="Q51" s="22">
        <f t="shared" si="3"/>
        <v>4</v>
      </c>
      <c r="R51" s="22">
        <f t="shared" si="3"/>
        <v>25</v>
      </c>
    </row>
    <row r="52" spans="1:18" ht="15" customHeight="1" x14ac:dyDescent="0.2">
      <c r="A52" s="23"/>
      <c r="B52" s="24"/>
      <c r="C52" s="25" t="s">
        <v>51</v>
      </c>
      <c r="D52" s="22">
        <f>[1]shipcalls!M52</f>
        <v>0</v>
      </c>
      <c r="E52" s="22">
        <f>[1]shipcalls!N52</f>
        <v>0</v>
      </c>
      <c r="F52" s="22">
        <f>[1]shipcalls!O52</f>
        <v>0</v>
      </c>
      <c r="G52" s="22">
        <f>[1]shipcalls!Y52</f>
        <v>0</v>
      </c>
      <c r="H52" s="22">
        <f>[1]shipcalls!Z52</f>
        <v>0</v>
      </c>
      <c r="I52" s="22">
        <f>[1]shipcalls!AA52</f>
        <v>0</v>
      </c>
      <c r="J52" s="22">
        <f>[1]shipcalls!AK52</f>
        <v>0</v>
      </c>
      <c r="K52" s="22">
        <f>[1]shipcalls!AL52</f>
        <v>0</v>
      </c>
      <c r="L52" s="22">
        <f>[1]shipcalls!AM52</f>
        <v>0</v>
      </c>
      <c r="M52" s="22">
        <f>[1]shipcalls!AW52</f>
        <v>0</v>
      </c>
      <c r="N52" s="22">
        <f>[1]shipcalls!AX52</f>
        <v>0</v>
      </c>
      <c r="O52" s="22">
        <f>[1]shipcalls!AY52</f>
        <v>0</v>
      </c>
      <c r="P52" s="22">
        <f t="shared" si="3"/>
        <v>0</v>
      </c>
      <c r="Q52" s="22">
        <f t="shared" si="3"/>
        <v>0</v>
      </c>
      <c r="R52" s="22">
        <f t="shared" si="3"/>
        <v>0</v>
      </c>
    </row>
    <row r="53" spans="1:18" ht="15" customHeight="1" x14ac:dyDescent="0.2">
      <c r="A53" s="23"/>
      <c r="B53" s="24"/>
      <c r="C53" s="25" t="s">
        <v>52</v>
      </c>
      <c r="D53" s="22">
        <f>[1]shipcalls!M53</f>
        <v>4</v>
      </c>
      <c r="E53" s="22">
        <f>[1]shipcalls!N53</f>
        <v>0</v>
      </c>
      <c r="F53" s="22">
        <f>[1]shipcalls!O53</f>
        <v>4</v>
      </c>
      <c r="G53" s="22">
        <f>[1]shipcalls!Y53</f>
        <v>4</v>
      </c>
      <c r="H53" s="22">
        <f>[1]shipcalls!Z53</f>
        <v>3</v>
      </c>
      <c r="I53" s="22">
        <f>[1]shipcalls!AA53</f>
        <v>1</v>
      </c>
      <c r="J53" s="22">
        <f>[1]shipcalls!AK53</f>
        <v>0</v>
      </c>
      <c r="K53" s="22">
        <f>[1]shipcalls!AL53</f>
        <v>0</v>
      </c>
      <c r="L53" s="22">
        <f>[1]shipcalls!AM53</f>
        <v>0</v>
      </c>
      <c r="M53" s="22">
        <f>[1]shipcalls!AW53</f>
        <v>1</v>
      </c>
      <c r="N53" s="22">
        <f>[1]shipcalls!AX53</f>
        <v>1</v>
      </c>
      <c r="O53" s="22">
        <f>[1]shipcalls!AY53</f>
        <v>0</v>
      </c>
      <c r="P53" s="22">
        <f t="shared" si="3"/>
        <v>9</v>
      </c>
      <c r="Q53" s="22">
        <f t="shared" si="3"/>
        <v>4</v>
      </c>
      <c r="R53" s="22">
        <f t="shared" si="3"/>
        <v>5</v>
      </c>
    </row>
    <row r="54" spans="1:18" ht="15" customHeight="1" x14ac:dyDescent="0.2">
      <c r="A54" s="23"/>
      <c r="B54" s="24"/>
      <c r="C54" s="25" t="s">
        <v>53</v>
      </c>
      <c r="D54" s="22">
        <f>[1]shipcalls!M54</f>
        <v>4</v>
      </c>
      <c r="E54" s="22">
        <f>[1]shipcalls!N54</f>
        <v>0</v>
      </c>
      <c r="F54" s="22">
        <f>[1]shipcalls!O54</f>
        <v>4</v>
      </c>
      <c r="G54" s="22">
        <f>[1]shipcalls!Y54</f>
        <v>14</v>
      </c>
      <c r="H54" s="22">
        <f>[1]shipcalls!Z54</f>
        <v>0</v>
      </c>
      <c r="I54" s="22">
        <f>[1]shipcalls!AA54</f>
        <v>14</v>
      </c>
      <c r="J54" s="22">
        <f>[1]shipcalls!AK54</f>
        <v>2</v>
      </c>
      <c r="K54" s="22">
        <f>[1]shipcalls!AL54</f>
        <v>0</v>
      </c>
      <c r="L54" s="22">
        <f>[1]shipcalls!AM54</f>
        <v>2</v>
      </c>
      <c r="M54" s="22">
        <f>[1]shipcalls!AW54</f>
        <v>0</v>
      </c>
      <c r="N54" s="22">
        <f>[1]shipcalls!AX54</f>
        <v>0</v>
      </c>
      <c r="O54" s="22">
        <f>[1]shipcalls!AY54</f>
        <v>0</v>
      </c>
      <c r="P54" s="22">
        <f t="shared" si="3"/>
        <v>20</v>
      </c>
      <c r="Q54" s="22">
        <f t="shared" si="3"/>
        <v>0</v>
      </c>
      <c r="R54" s="22">
        <f t="shared" si="3"/>
        <v>20</v>
      </c>
    </row>
    <row r="55" spans="1:18" ht="15" customHeight="1" x14ac:dyDescent="0.2">
      <c r="A55" s="23"/>
      <c r="B55" s="24"/>
      <c r="C55" s="21" t="s">
        <v>54</v>
      </c>
      <c r="D55" s="22">
        <f>[1]shipcalls!M55</f>
        <v>3</v>
      </c>
      <c r="E55" s="22">
        <f>[1]shipcalls!N55</f>
        <v>3</v>
      </c>
      <c r="F55" s="22">
        <f>[1]shipcalls!O55</f>
        <v>0</v>
      </c>
      <c r="G55" s="22">
        <f>[1]shipcalls!Y55</f>
        <v>0</v>
      </c>
      <c r="H55" s="22">
        <f>[1]shipcalls!Z55</f>
        <v>0</v>
      </c>
      <c r="I55" s="22">
        <f>[1]shipcalls!AA55</f>
        <v>0</v>
      </c>
      <c r="J55" s="22">
        <f>[1]shipcalls!AK55</f>
        <v>0</v>
      </c>
      <c r="K55" s="22">
        <f>[1]shipcalls!AL55</f>
        <v>0</v>
      </c>
      <c r="L55" s="22">
        <f>[1]shipcalls!AM55</f>
        <v>0</v>
      </c>
      <c r="M55" s="22">
        <f>[1]shipcalls!AW55</f>
        <v>3</v>
      </c>
      <c r="N55" s="22">
        <f>[1]shipcalls!AX55</f>
        <v>0</v>
      </c>
      <c r="O55" s="22">
        <f>[1]shipcalls!AY55</f>
        <v>3</v>
      </c>
      <c r="P55" s="22">
        <f t="shared" si="3"/>
        <v>6</v>
      </c>
      <c r="Q55" s="22">
        <f t="shared" si="3"/>
        <v>3</v>
      </c>
      <c r="R55" s="22">
        <f t="shared" si="3"/>
        <v>3</v>
      </c>
    </row>
    <row r="56" spans="1:18" ht="15" customHeight="1" x14ac:dyDescent="0.2">
      <c r="A56" s="23"/>
      <c r="B56" s="24"/>
      <c r="C56" s="25" t="s">
        <v>55</v>
      </c>
      <c r="D56" s="22">
        <f>[1]shipcalls!M56</f>
        <v>0</v>
      </c>
      <c r="E56" s="22">
        <f>[1]shipcalls!N56</f>
        <v>0</v>
      </c>
      <c r="F56" s="22">
        <f>[1]shipcalls!O56</f>
        <v>0</v>
      </c>
      <c r="G56" s="22">
        <f>[1]shipcalls!Y56</f>
        <v>0</v>
      </c>
      <c r="H56" s="22">
        <f>[1]shipcalls!Z56</f>
        <v>0</v>
      </c>
      <c r="I56" s="22">
        <f>[1]shipcalls!AA56</f>
        <v>0</v>
      </c>
      <c r="J56" s="22">
        <f>[1]shipcalls!AK56</f>
        <v>0</v>
      </c>
      <c r="K56" s="22">
        <f>[1]shipcalls!AL56</f>
        <v>0</v>
      </c>
      <c r="L56" s="22">
        <f>[1]shipcalls!AM56</f>
        <v>0</v>
      </c>
      <c r="M56" s="22">
        <f>[1]shipcalls!AW56</f>
        <v>0</v>
      </c>
      <c r="N56" s="22">
        <f>[1]shipcalls!AX56</f>
        <v>0</v>
      </c>
      <c r="O56" s="22">
        <f>[1]shipcalls!AY56</f>
        <v>0</v>
      </c>
      <c r="P56" s="22">
        <f t="shared" si="3"/>
        <v>0</v>
      </c>
      <c r="Q56" s="22">
        <f t="shared" si="3"/>
        <v>0</v>
      </c>
      <c r="R56" s="22">
        <f t="shared" si="3"/>
        <v>0</v>
      </c>
    </row>
    <row r="57" spans="1:18" ht="15" customHeight="1" x14ac:dyDescent="0.2">
      <c r="A57" s="23"/>
      <c r="B57" s="24"/>
      <c r="C57" s="25" t="s">
        <v>56</v>
      </c>
      <c r="D57" s="22">
        <f>[1]shipcalls!M57</f>
        <v>3</v>
      </c>
      <c r="E57" s="22">
        <f>[1]shipcalls!N57</f>
        <v>3</v>
      </c>
      <c r="F57" s="22">
        <f>[1]shipcalls!O57</f>
        <v>0</v>
      </c>
      <c r="G57" s="22">
        <f>[1]shipcalls!Y57</f>
        <v>0</v>
      </c>
      <c r="H57" s="22">
        <f>[1]shipcalls!Z57</f>
        <v>0</v>
      </c>
      <c r="I57" s="22">
        <f>[1]shipcalls!AA57</f>
        <v>0</v>
      </c>
      <c r="J57" s="22">
        <f>[1]shipcalls!AK57</f>
        <v>0</v>
      </c>
      <c r="K57" s="22">
        <f>[1]shipcalls!AL57</f>
        <v>0</v>
      </c>
      <c r="L57" s="22">
        <f>[1]shipcalls!AM57</f>
        <v>0</v>
      </c>
      <c r="M57" s="22">
        <f>[1]shipcalls!AW57</f>
        <v>3</v>
      </c>
      <c r="N57" s="22">
        <f>[1]shipcalls!AX57</f>
        <v>0</v>
      </c>
      <c r="O57" s="22">
        <f>[1]shipcalls!AY57</f>
        <v>3</v>
      </c>
      <c r="P57" s="22">
        <f t="shared" si="3"/>
        <v>6</v>
      </c>
      <c r="Q57" s="22">
        <f t="shared" si="3"/>
        <v>3</v>
      </c>
      <c r="R57" s="22">
        <f t="shared" si="3"/>
        <v>3</v>
      </c>
    </row>
    <row r="58" spans="1:18" ht="15" customHeight="1" x14ac:dyDescent="0.2">
      <c r="A58" s="23"/>
      <c r="B58" s="24"/>
      <c r="C58" s="21" t="s">
        <v>57</v>
      </c>
      <c r="D58" s="22">
        <f>[1]shipcalls!M58</f>
        <v>40</v>
      </c>
      <c r="E58" s="22">
        <f>[1]shipcalls!N58</f>
        <v>27</v>
      </c>
      <c r="F58" s="22">
        <f>[1]shipcalls!O58</f>
        <v>13</v>
      </c>
      <c r="G58" s="22">
        <f>[1]shipcalls!Y58</f>
        <v>28</v>
      </c>
      <c r="H58" s="22">
        <f>[1]shipcalls!Z58</f>
        <v>18</v>
      </c>
      <c r="I58" s="22">
        <f>[1]shipcalls!AA58</f>
        <v>10</v>
      </c>
      <c r="J58" s="22">
        <f>[1]shipcalls!AK58</f>
        <v>18</v>
      </c>
      <c r="K58" s="22">
        <f>[1]shipcalls!AL58</f>
        <v>16</v>
      </c>
      <c r="L58" s="22">
        <f>[1]shipcalls!AM58</f>
        <v>2</v>
      </c>
      <c r="M58" s="22">
        <f>[1]shipcalls!AW58</f>
        <v>20</v>
      </c>
      <c r="N58" s="22">
        <f>[1]shipcalls!AX58</f>
        <v>13</v>
      </c>
      <c r="O58" s="22">
        <f>[1]shipcalls!AY58</f>
        <v>7</v>
      </c>
      <c r="P58" s="22">
        <f t="shared" si="3"/>
        <v>106</v>
      </c>
      <c r="Q58" s="22">
        <f t="shared" si="3"/>
        <v>74</v>
      </c>
      <c r="R58" s="22">
        <f t="shared" si="3"/>
        <v>32</v>
      </c>
    </row>
    <row r="59" spans="1:18" ht="15" customHeight="1" x14ac:dyDescent="0.2">
      <c r="A59" s="23"/>
      <c r="B59" s="24"/>
      <c r="C59" s="21" t="s">
        <v>25</v>
      </c>
      <c r="D59" s="22">
        <f>[1]shipcalls!M59</f>
        <v>139</v>
      </c>
      <c r="E59" s="22">
        <f>[1]shipcalls!N59</f>
        <v>77</v>
      </c>
      <c r="F59" s="22">
        <f>[1]shipcalls!O59</f>
        <v>62</v>
      </c>
      <c r="G59" s="22">
        <f>[1]shipcalls!Y59</f>
        <v>151</v>
      </c>
      <c r="H59" s="22">
        <f>[1]shipcalls!Z59</f>
        <v>75</v>
      </c>
      <c r="I59" s="22">
        <f>[1]shipcalls!AA59</f>
        <v>76</v>
      </c>
      <c r="J59" s="22">
        <f>[1]shipcalls!AK59</f>
        <v>101</v>
      </c>
      <c r="K59" s="22">
        <f>[1]shipcalls!AL59</f>
        <v>56</v>
      </c>
      <c r="L59" s="22">
        <f>[1]shipcalls!AM59</f>
        <v>45</v>
      </c>
      <c r="M59" s="22">
        <f>[1]shipcalls!AW59</f>
        <v>119</v>
      </c>
      <c r="N59" s="22">
        <f>[1]shipcalls!AX59</f>
        <v>63</v>
      </c>
      <c r="O59" s="22">
        <f>[1]shipcalls!AY59</f>
        <v>56</v>
      </c>
      <c r="P59" s="22">
        <f t="shared" si="3"/>
        <v>510</v>
      </c>
      <c r="Q59" s="22">
        <f t="shared" si="3"/>
        <v>271</v>
      </c>
      <c r="R59" s="22">
        <f t="shared" si="3"/>
        <v>239</v>
      </c>
    </row>
    <row r="60" spans="1:18" ht="15" customHeight="1" x14ac:dyDescent="0.2">
      <c r="A60" s="23"/>
      <c r="B60" s="24"/>
      <c r="C60" s="25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5" customHeight="1" x14ac:dyDescent="0.2">
      <c r="A61" s="20"/>
      <c r="B61" s="1" t="s">
        <v>58</v>
      </c>
      <c r="C61" s="21"/>
      <c r="D61" s="22">
        <f>[1]shipcalls!M61</f>
        <v>1617</v>
      </c>
      <c r="E61" s="22">
        <f>[1]shipcalls!N61</f>
        <v>1444</v>
      </c>
      <c r="F61" s="22">
        <f>[1]shipcalls!O61</f>
        <v>173</v>
      </c>
      <c r="G61" s="22">
        <f>[1]shipcalls!Y61</f>
        <v>1675</v>
      </c>
      <c r="H61" s="22">
        <f>[1]shipcalls!Z61</f>
        <v>1496</v>
      </c>
      <c r="I61" s="22">
        <f>[1]shipcalls!AA61</f>
        <v>179</v>
      </c>
      <c r="J61" s="22">
        <f>[1]shipcalls!AK61</f>
        <v>1684</v>
      </c>
      <c r="K61" s="22">
        <f>[1]shipcalls!AL61</f>
        <v>1514</v>
      </c>
      <c r="L61" s="22">
        <f>[1]shipcalls!AM61</f>
        <v>170</v>
      </c>
      <c r="M61" s="22">
        <f>[1]shipcalls!AW61</f>
        <v>1665</v>
      </c>
      <c r="N61" s="22">
        <f>[1]shipcalls!AX61</f>
        <v>1495</v>
      </c>
      <c r="O61" s="22">
        <f>[1]shipcalls!AY61</f>
        <v>170</v>
      </c>
      <c r="P61" s="22">
        <f t="shared" ref="P61:R67" si="4">D61+G61+J61+M61</f>
        <v>6641</v>
      </c>
      <c r="Q61" s="22">
        <f t="shared" si="4"/>
        <v>5949</v>
      </c>
      <c r="R61" s="22">
        <f t="shared" si="4"/>
        <v>692</v>
      </c>
    </row>
    <row r="62" spans="1:18" ht="15" customHeight="1" x14ac:dyDescent="0.2">
      <c r="A62" s="23"/>
      <c r="C62" s="21" t="s">
        <v>59</v>
      </c>
      <c r="D62" s="22">
        <f>[1]shipcalls!M62</f>
        <v>168</v>
      </c>
      <c r="E62" s="22">
        <f>[1]shipcalls!N62</f>
        <v>163</v>
      </c>
      <c r="F62" s="22">
        <f>[1]shipcalls!O62</f>
        <v>5</v>
      </c>
      <c r="G62" s="22">
        <f>[1]shipcalls!Y62</f>
        <v>183</v>
      </c>
      <c r="H62" s="22">
        <f>[1]shipcalls!Z62</f>
        <v>177</v>
      </c>
      <c r="I62" s="22">
        <f>[1]shipcalls!AA62</f>
        <v>6</v>
      </c>
      <c r="J62" s="22">
        <f>[1]shipcalls!AK62</f>
        <v>166</v>
      </c>
      <c r="K62" s="22">
        <f>[1]shipcalls!AL62</f>
        <v>163</v>
      </c>
      <c r="L62" s="22">
        <f>[1]shipcalls!AM62</f>
        <v>3</v>
      </c>
      <c r="M62" s="22">
        <f>[1]shipcalls!AW62</f>
        <v>157</v>
      </c>
      <c r="N62" s="22">
        <f>[1]shipcalls!AX62</f>
        <v>157</v>
      </c>
      <c r="O62" s="22">
        <f>[1]shipcalls!AY62</f>
        <v>0</v>
      </c>
      <c r="P62" s="22">
        <f t="shared" si="4"/>
        <v>674</v>
      </c>
      <c r="Q62" s="22">
        <f t="shared" si="4"/>
        <v>660</v>
      </c>
      <c r="R62" s="22">
        <f t="shared" si="4"/>
        <v>14</v>
      </c>
    </row>
    <row r="63" spans="1:18" ht="15" customHeight="1" x14ac:dyDescent="0.2">
      <c r="A63" s="23"/>
      <c r="C63" s="21" t="s">
        <v>60</v>
      </c>
      <c r="D63" s="22">
        <f>[1]shipcalls!M63</f>
        <v>6</v>
      </c>
      <c r="E63" s="22">
        <f>[1]shipcalls!N63</f>
        <v>6</v>
      </c>
      <c r="F63" s="22">
        <f>[1]shipcalls!O63</f>
        <v>0</v>
      </c>
      <c r="G63" s="22">
        <f>[1]shipcalls!Y63</f>
        <v>10</v>
      </c>
      <c r="H63" s="22">
        <f>[1]shipcalls!Z63</f>
        <v>9</v>
      </c>
      <c r="I63" s="22">
        <f>[1]shipcalls!AA63</f>
        <v>1</v>
      </c>
      <c r="J63" s="22">
        <f>[1]shipcalls!AK63</f>
        <v>6</v>
      </c>
      <c r="K63" s="22">
        <f>[1]shipcalls!AL63</f>
        <v>6</v>
      </c>
      <c r="L63" s="22">
        <f>[1]shipcalls!AM63</f>
        <v>0</v>
      </c>
      <c r="M63" s="22">
        <f>[1]shipcalls!AW63</f>
        <v>69</v>
      </c>
      <c r="N63" s="22">
        <f>[1]shipcalls!AX63</f>
        <v>69</v>
      </c>
      <c r="O63" s="22">
        <f>[1]shipcalls!AY63</f>
        <v>0</v>
      </c>
      <c r="P63" s="22">
        <f t="shared" si="4"/>
        <v>91</v>
      </c>
      <c r="Q63" s="22">
        <f t="shared" si="4"/>
        <v>90</v>
      </c>
      <c r="R63" s="22">
        <f t="shared" si="4"/>
        <v>1</v>
      </c>
    </row>
    <row r="64" spans="1:18" ht="15" customHeight="1" x14ac:dyDescent="0.2">
      <c r="A64" s="23"/>
      <c r="C64" s="21" t="s">
        <v>61</v>
      </c>
      <c r="D64" s="22">
        <f>[1]shipcalls!M64</f>
        <v>0</v>
      </c>
      <c r="E64" s="22">
        <f>[1]shipcalls!N64</f>
        <v>0</v>
      </c>
      <c r="F64" s="22">
        <f>[1]shipcalls!O64</f>
        <v>0</v>
      </c>
      <c r="G64" s="22">
        <f>[1]shipcalls!Y64</f>
        <v>0</v>
      </c>
      <c r="H64" s="22">
        <f>[1]shipcalls!Z64</f>
        <v>0</v>
      </c>
      <c r="I64" s="22">
        <f>[1]shipcalls!AA64</f>
        <v>0</v>
      </c>
      <c r="J64" s="22">
        <f>[1]shipcalls!AK64</f>
        <v>2</v>
      </c>
      <c r="K64" s="22">
        <f>[1]shipcalls!AL64</f>
        <v>1</v>
      </c>
      <c r="L64" s="22">
        <f>[1]shipcalls!AM64</f>
        <v>1</v>
      </c>
      <c r="M64" s="22">
        <f>[1]shipcalls!AW64</f>
        <v>3</v>
      </c>
      <c r="N64" s="22">
        <f>[1]shipcalls!AX64</f>
        <v>2</v>
      </c>
      <c r="O64" s="22">
        <f>[1]shipcalls!AY64</f>
        <v>1</v>
      </c>
      <c r="P64" s="22">
        <f t="shared" si="4"/>
        <v>5</v>
      </c>
      <c r="Q64" s="22">
        <f t="shared" si="4"/>
        <v>3</v>
      </c>
      <c r="R64" s="22">
        <f t="shared" si="4"/>
        <v>2</v>
      </c>
    </row>
    <row r="65" spans="1:18" ht="15" customHeight="1" x14ac:dyDescent="0.2">
      <c r="A65" s="23"/>
      <c r="C65" s="21" t="s">
        <v>62</v>
      </c>
      <c r="D65" s="22">
        <f>[1]shipcalls!M65</f>
        <v>0</v>
      </c>
      <c r="E65" s="22">
        <f>[1]shipcalls!N65</f>
        <v>0</v>
      </c>
      <c r="F65" s="22">
        <f>[1]shipcalls!O65</f>
        <v>0</v>
      </c>
      <c r="G65" s="22">
        <f>[1]shipcalls!Y65</f>
        <v>0</v>
      </c>
      <c r="H65" s="22">
        <f>[1]shipcalls!Z65</f>
        <v>0</v>
      </c>
      <c r="I65" s="22">
        <f>[1]shipcalls!AA65</f>
        <v>0</v>
      </c>
      <c r="J65" s="22">
        <f>[1]shipcalls!AK65</f>
        <v>0</v>
      </c>
      <c r="K65" s="22">
        <f>[1]shipcalls!AL65</f>
        <v>0</v>
      </c>
      <c r="L65" s="22">
        <f>[1]shipcalls!AM65</f>
        <v>0</v>
      </c>
      <c r="M65" s="22">
        <f>[1]shipcalls!AW65</f>
        <v>0</v>
      </c>
      <c r="N65" s="22">
        <f>[1]shipcalls!AX65</f>
        <v>0</v>
      </c>
      <c r="O65" s="22">
        <f>[1]shipcalls!AY65</f>
        <v>0</v>
      </c>
      <c r="P65" s="22">
        <f t="shared" si="4"/>
        <v>0</v>
      </c>
      <c r="Q65" s="22">
        <f t="shared" si="4"/>
        <v>0</v>
      </c>
      <c r="R65" s="22">
        <f t="shared" si="4"/>
        <v>0</v>
      </c>
    </row>
    <row r="66" spans="1:18" ht="15" customHeight="1" x14ac:dyDescent="0.2">
      <c r="A66" s="23"/>
      <c r="C66" s="21" t="s">
        <v>57</v>
      </c>
      <c r="D66" s="22">
        <f>[1]shipcalls!M66</f>
        <v>81</v>
      </c>
      <c r="E66" s="22">
        <f>[1]shipcalls!N66</f>
        <v>79</v>
      </c>
      <c r="F66" s="22">
        <f>[1]shipcalls!O66</f>
        <v>2</v>
      </c>
      <c r="G66" s="22">
        <f>[1]shipcalls!Y66</f>
        <v>109</v>
      </c>
      <c r="H66" s="22">
        <f>[1]shipcalls!Z66</f>
        <v>108</v>
      </c>
      <c r="I66" s="22">
        <f>[1]shipcalls!AA66</f>
        <v>1</v>
      </c>
      <c r="J66" s="22">
        <f>[1]shipcalls!AK66</f>
        <v>102</v>
      </c>
      <c r="K66" s="22">
        <f>[1]shipcalls!AL66</f>
        <v>100</v>
      </c>
      <c r="L66" s="22">
        <f>[1]shipcalls!AM66</f>
        <v>2</v>
      </c>
      <c r="M66" s="22">
        <f>[1]shipcalls!AW66</f>
        <v>99</v>
      </c>
      <c r="N66" s="22">
        <f>[1]shipcalls!AX66</f>
        <v>98</v>
      </c>
      <c r="O66" s="22">
        <f>[1]shipcalls!AY66</f>
        <v>1</v>
      </c>
      <c r="P66" s="22">
        <f t="shared" si="4"/>
        <v>391</v>
      </c>
      <c r="Q66" s="22">
        <f t="shared" si="4"/>
        <v>385</v>
      </c>
      <c r="R66" s="22">
        <f t="shared" si="4"/>
        <v>6</v>
      </c>
    </row>
    <row r="67" spans="1:18" ht="15" customHeight="1" x14ac:dyDescent="0.2">
      <c r="A67" s="23"/>
      <c r="C67" s="21" t="s">
        <v>25</v>
      </c>
      <c r="D67" s="22">
        <f>[1]shipcalls!M67</f>
        <v>1362</v>
      </c>
      <c r="E67" s="22">
        <f>[1]shipcalls!N67</f>
        <v>1196</v>
      </c>
      <c r="F67" s="22">
        <f>[1]shipcalls!O67</f>
        <v>166</v>
      </c>
      <c r="G67" s="22">
        <f>[1]shipcalls!Y67</f>
        <v>1373</v>
      </c>
      <c r="H67" s="22">
        <f>[1]shipcalls!Z67</f>
        <v>1202</v>
      </c>
      <c r="I67" s="22">
        <f>[1]shipcalls!AA67</f>
        <v>171</v>
      </c>
      <c r="J67" s="22">
        <f>[1]shipcalls!AK67</f>
        <v>1408</v>
      </c>
      <c r="K67" s="22">
        <f>[1]shipcalls!AL67</f>
        <v>1244</v>
      </c>
      <c r="L67" s="22">
        <f>[1]shipcalls!AM67</f>
        <v>164</v>
      </c>
      <c r="M67" s="22">
        <f>[1]shipcalls!AW67</f>
        <v>1337</v>
      </c>
      <c r="N67" s="22">
        <f>[1]shipcalls!AX67</f>
        <v>1169</v>
      </c>
      <c r="O67" s="22">
        <f>[1]shipcalls!AY67</f>
        <v>168</v>
      </c>
      <c r="P67" s="22">
        <f t="shared" si="4"/>
        <v>5480</v>
      </c>
      <c r="Q67" s="22">
        <f t="shared" si="4"/>
        <v>4811</v>
      </c>
      <c r="R67" s="22">
        <f t="shared" si="4"/>
        <v>669</v>
      </c>
    </row>
    <row r="68" spans="1:18" ht="15" customHeight="1" x14ac:dyDescent="0.2">
      <c r="A68" s="23"/>
      <c r="C68" s="25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5" customHeight="1" x14ac:dyDescent="0.2">
      <c r="A69" s="20" t="s">
        <v>63</v>
      </c>
      <c r="C69" s="21"/>
      <c r="D69" s="22">
        <f>[1]shipcalls!M69</f>
        <v>30121</v>
      </c>
      <c r="E69" s="22">
        <f>[1]shipcalls!N69</f>
        <v>29575</v>
      </c>
      <c r="F69" s="22">
        <f>[1]shipcalls!O69</f>
        <v>546</v>
      </c>
      <c r="G69" s="22">
        <f>[1]shipcalls!Y69</f>
        <v>35173</v>
      </c>
      <c r="H69" s="22">
        <f>[1]shipcalls!Z69</f>
        <v>34650</v>
      </c>
      <c r="I69" s="22">
        <f>[1]shipcalls!AA69</f>
        <v>523</v>
      </c>
      <c r="J69" s="22">
        <f>[1]shipcalls!AK69</f>
        <v>31237</v>
      </c>
      <c r="K69" s="22">
        <f>[1]shipcalls!AL69</f>
        <v>30697</v>
      </c>
      <c r="L69" s="22">
        <f>[1]shipcalls!AM69</f>
        <v>540</v>
      </c>
      <c r="M69" s="22">
        <f>[1]shipcalls!AW69</f>
        <v>31771</v>
      </c>
      <c r="N69" s="22">
        <f>[1]shipcalls!AX69</f>
        <v>31248</v>
      </c>
      <c r="O69" s="22">
        <f>[1]shipcalls!AY69</f>
        <v>523</v>
      </c>
      <c r="P69" s="22">
        <f>D69+G69+J69+M69</f>
        <v>128302</v>
      </c>
      <c r="Q69" s="22">
        <f>E69+H69+K69+N69</f>
        <v>126170</v>
      </c>
      <c r="R69" s="22">
        <f>F69+I69+L69+O69</f>
        <v>2132</v>
      </c>
    </row>
    <row r="70" spans="1:18" ht="15" customHeight="1" x14ac:dyDescent="0.2">
      <c r="A70" s="23"/>
      <c r="B70" s="24"/>
      <c r="C70" s="25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5" customHeight="1" x14ac:dyDescent="0.2">
      <c r="A71" s="20"/>
      <c r="B71" s="1" t="s">
        <v>64</v>
      </c>
      <c r="C71" s="21"/>
      <c r="D71" s="22">
        <f>[1]shipcalls!M71</f>
        <v>11189</v>
      </c>
      <c r="E71" s="22">
        <f>[1]shipcalls!N71</f>
        <v>10777</v>
      </c>
      <c r="F71" s="22">
        <f>[1]shipcalls!O71</f>
        <v>412</v>
      </c>
      <c r="G71" s="22">
        <f>[1]shipcalls!Y71</f>
        <v>13177</v>
      </c>
      <c r="H71" s="22">
        <f>[1]shipcalls!Z71</f>
        <v>12770</v>
      </c>
      <c r="I71" s="22">
        <f>[1]shipcalls!AA71</f>
        <v>407</v>
      </c>
      <c r="J71" s="22">
        <f>[1]shipcalls!AK71</f>
        <v>11107</v>
      </c>
      <c r="K71" s="22">
        <f>[1]shipcalls!AL71</f>
        <v>10681</v>
      </c>
      <c r="L71" s="22">
        <f>[1]shipcalls!AM71</f>
        <v>426</v>
      </c>
      <c r="M71" s="22">
        <f>[1]shipcalls!AW71</f>
        <v>11851</v>
      </c>
      <c r="N71" s="22">
        <f>[1]shipcalls!AX71</f>
        <v>11417</v>
      </c>
      <c r="O71" s="22">
        <f>[1]shipcalls!AY71</f>
        <v>434</v>
      </c>
      <c r="P71" s="22">
        <f t="shared" ref="P71:R87" si="5">D71+G71+J71+M71</f>
        <v>47324</v>
      </c>
      <c r="Q71" s="22">
        <f t="shared" si="5"/>
        <v>45645</v>
      </c>
      <c r="R71" s="22">
        <f t="shared" si="5"/>
        <v>1679</v>
      </c>
    </row>
    <row r="72" spans="1:18" ht="15" customHeight="1" x14ac:dyDescent="0.2">
      <c r="A72" s="23"/>
      <c r="C72" s="21" t="s">
        <v>65</v>
      </c>
      <c r="D72" s="22">
        <f>[1]shipcalls!M72</f>
        <v>8283</v>
      </c>
      <c r="E72" s="22">
        <f>[1]shipcalls!N72</f>
        <v>8132</v>
      </c>
      <c r="F72" s="22">
        <f>[1]shipcalls!O72</f>
        <v>151</v>
      </c>
      <c r="G72" s="22">
        <f>[1]shipcalls!Y72</f>
        <v>10287</v>
      </c>
      <c r="H72" s="22">
        <f>[1]shipcalls!Z72</f>
        <v>10134</v>
      </c>
      <c r="I72" s="22">
        <f>[1]shipcalls!AA72</f>
        <v>153</v>
      </c>
      <c r="J72" s="22">
        <f>[1]shipcalls!AK72</f>
        <v>8160</v>
      </c>
      <c r="K72" s="22">
        <f>[1]shipcalls!AL72</f>
        <v>7997</v>
      </c>
      <c r="L72" s="22">
        <f>[1]shipcalls!AM72</f>
        <v>163</v>
      </c>
      <c r="M72" s="22">
        <f>[1]shipcalls!AW72</f>
        <v>8814</v>
      </c>
      <c r="N72" s="22">
        <f>[1]shipcalls!AX72</f>
        <v>8642</v>
      </c>
      <c r="O72" s="22">
        <f>[1]shipcalls!AY72</f>
        <v>172</v>
      </c>
      <c r="P72" s="22">
        <f t="shared" si="5"/>
        <v>35544</v>
      </c>
      <c r="Q72" s="22">
        <f t="shared" si="5"/>
        <v>34905</v>
      </c>
      <c r="R72" s="22">
        <f t="shared" si="5"/>
        <v>639</v>
      </c>
    </row>
    <row r="73" spans="1:18" ht="15" customHeight="1" x14ac:dyDescent="0.2">
      <c r="A73" s="23"/>
      <c r="C73" s="25" t="s">
        <v>66</v>
      </c>
      <c r="D73" s="22">
        <f>[1]shipcalls!M73</f>
        <v>4291</v>
      </c>
      <c r="E73" s="22">
        <f>[1]shipcalls!N73</f>
        <v>4291</v>
      </c>
      <c r="F73" s="22">
        <f>[1]shipcalls!O73</f>
        <v>0</v>
      </c>
      <c r="G73" s="22">
        <f>[1]shipcalls!Y73</f>
        <v>4936</v>
      </c>
      <c r="H73" s="22">
        <f>[1]shipcalls!Z73</f>
        <v>4936</v>
      </c>
      <c r="I73" s="22">
        <f>[1]shipcalls!AA73</f>
        <v>0</v>
      </c>
      <c r="J73" s="22">
        <f>[1]shipcalls!AK73</f>
        <v>4691</v>
      </c>
      <c r="K73" s="22">
        <f>[1]shipcalls!AL73</f>
        <v>4691</v>
      </c>
      <c r="L73" s="22">
        <f>[1]shipcalls!AM73</f>
        <v>0</v>
      </c>
      <c r="M73" s="22">
        <f>[1]shipcalls!AW73</f>
        <v>4840</v>
      </c>
      <c r="N73" s="22">
        <f>[1]shipcalls!AX73</f>
        <v>4840</v>
      </c>
      <c r="O73" s="22">
        <f>[1]shipcalls!AY73</f>
        <v>0</v>
      </c>
      <c r="P73" s="22">
        <f t="shared" si="5"/>
        <v>18758</v>
      </c>
      <c r="Q73" s="22">
        <f t="shared" si="5"/>
        <v>18758</v>
      </c>
      <c r="R73" s="22">
        <f t="shared" si="5"/>
        <v>0</v>
      </c>
    </row>
    <row r="74" spans="1:18" ht="15" customHeight="1" x14ac:dyDescent="0.2">
      <c r="A74" s="23"/>
      <c r="C74" s="25" t="s">
        <v>67</v>
      </c>
      <c r="D74" s="22">
        <f>[1]shipcalls!M74</f>
        <v>3643</v>
      </c>
      <c r="E74" s="22">
        <f>[1]shipcalls!N74</f>
        <v>3586</v>
      </c>
      <c r="F74" s="22">
        <f>[1]shipcalls!O74</f>
        <v>57</v>
      </c>
      <c r="G74" s="22">
        <f>[1]shipcalls!Y74</f>
        <v>5020</v>
      </c>
      <c r="H74" s="22">
        <f>[1]shipcalls!Z74</f>
        <v>4953</v>
      </c>
      <c r="I74" s="22">
        <f>[1]shipcalls!AA74</f>
        <v>67</v>
      </c>
      <c r="J74" s="22">
        <f>[1]shipcalls!AK74</f>
        <v>3227</v>
      </c>
      <c r="K74" s="22">
        <f>[1]shipcalls!AL74</f>
        <v>3149</v>
      </c>
      <c r="L74" s="22">
        <f>[1]shipcalls!AM74</f>
        <v>78</v>
      </c>
      <c r="M74" s="22">
        <f>[1]shipcalls!AW74</f>
        <v>3704</v>
      </c>
      <c r="N74" s="22">
        <f>[1]shipcalls!AX74</f>
        <v>3631</v>
      </c>
      <c r="O74" s="22">
        <f>[1]shipcalls!AY74</f>
        <v>73</v>
      </c>
      <c r="P74" s="22">
        <f t="shared" si="5"/>
        <v>15594</v>
      </c>
      <c r="Q74" s="22">
        <f t="shared" si="5"/>
        <v>15319</v>
      </c>
      <c r="R74" s="22">
        <f t="shared" si="5"/>
        <v>275</v>
      </c>
    </row>
    <row r="75" spans="1:18" ht="15" customHeight="1" x14ac:dyDescent="0.2">
      <c r="A75" s="23"/>
      <c r="C75" s="25" t="s">
        <v>68</v>
      </c>
      <c r="D75" s="22">
        <f>[1]shipcalls!M75</f>
        <v>76</v>
      </c>
      <c r="E75" s="22">
        <f>[1]shipcalls!N75</f>
        <v>0</v>
      </c>
      <c r="F75" s="22">
        <f>[1]shipcalls!O75</f>
        <v>76</v>
      </c>
      <c r="G75" s="22">
        <f>[1]shipcalls!Y75</f>
        <v>74</v>
      </c>
      <c r="H75" s="22">
        <f>[1]shipcalls!Z75</f>
        <v>0</v>
      </c>
      <c r="I75" s="22">
        <f>[1]shipcalls!AA75</f>
        <v>74</v>
      </c>
      <c r="J75" s="22">
        <f>[1]shipcalls!AK75</f>
        <v>80</v>
      </c>
      <c r="K75" s="22">
        <f>[1]shipcalls!AL75</f>
        <v>0</v>
      </c>
      <c r="L75" s="22">
        <f>[1]shipcalls!AM75</f>
        <v>80</v>
      </c>
      <c r="M75" s="22">
        <f>[1]shipcalls!AW75</f>
        <v>90</v>
      </c>
      <c r="N75" s="22">
        <f>[1]shipcalls!AX75</f>
        <v>0</v>
      </c>
      <c r="O75" s="22">
        <f>[1]shipcalls!AY75</f>
        <v>90</v>
      </c>
      <c r="P75" s="22">
        <f t="shared" si="5"/>
        <v>320</v>
      </c>
      <c r="Q75" s="22">
        <f t="shared" si="5"/>
        <v>0</v>
      </c>
      <c r="R75" s="22">
        <f t="shared" si="5"/>
        <v>320</v>
      </c>
    </row>
    <row r="76" spans="1:18" ht="15" customHeight="1" x14ac:dyDescent="0.2">
      <c r="A76" s="23"/>
      <c r="C76" s="25" t="s">
        <v>69</v>
      </c>
      <c r="D76" s="22">
        <f>[1]shipcalls!M76</f>
        <v>273</v>
      </c>
      <c r="E76" s="22">
        <f>[1]shipcalls!N76</f>
        <v>255</v>
      </c>
      <c r="F76" s="22">
        <f>[1]shipcalls!O76</f>
        <v>18</v>
      </c>
      <c r="G76" s="22">
        <f>[1]shipcalls!Y76</f>
        <v>257</v>
      </c>
      <c r="H76" s="22">
        <f>[1]shipcalls!Z76</f>
        <v>245</v>
      </c>
      <c r="I76" s="22">
        <f>[1]shipcalls!AA76</f>
        <v>12</v>
      </c>
      <c r="J76" s="22">
        <f>[1]shipcalls!AK76</f>
        <v>162</v>
      </c>
      <c r="K76" s="22">
        <f>[1]shipcalls!AL76</f>
        <v>157</v>
      </c>
      <c r="L76" s="22">
        <f>[1]shipcalls!AM76</f>
        <v>5</v>
      </c>
      <c r="M76" s="22">
        <f>[1]shipcalls!AW76</f>
        <v>180</v>
      </c>
      <c r="N76" s="22">
        <f>[1]shipcalls!AX76</f>
        <v>171</v>
      </c>
      <c r="O76" s="22">
        <f>[1]shipcalls!AY76</f>
        <v>9</v>
      </c>
      <c r="P76" s="22">
        <f t="shared" si="5"/>
        <v>872</v>
      </c>
      <c r="Q76" s="22">
        <f t="shared" si="5"/>
        <v>828</v>
      </c>
      <c r="R76" s="22">
        <f t="shared" si="5"/>
        <v>44</v>
      </c>
    </row>
    <row r="77" spans="1:18" ht="15" customHeight="1" x14ac:dyDescent="0.2">
      <c r="A77" s="23"/>
      <c r="C77" s="21" t="s">
        <v>70</v>
      </c>
      <c r="D77" s="22">
        <f>[1]shipcalls!M77</f>
        <v>78</v>
      </c>
      <c r="E77" s="22">
        <f>[1]shipcalls!N77</f>
        <v>78</v>
      </c>
      <c r="F77" s="22">
        <f>[1]shipcalls!O77</f>
        <v>0</v>
      </c>
      <c r="G77" s="22">
        <f>[1]shipcalls!Y77</f>
        <v>108</v>
      </c>
      <c r="H77" s="22">
        <f>[1]shipcalls!Z77</f>
        <v>108</v>
      </c>
      <c r="I77" s="22">
        <f>[1]shipcalls!AA77</f>
        <v>0</v>
      </c>
      <c r="J77" s="22">
        <f>[1]shipcalls!AK77</f>
        <v>82</v>
      </c>
      <c r="K77" s="22">
        <f>[1]shipcalls!AL77</f>
        <v>81</v>
      </c>
      <c r="L77" s="22">
        <f>[1]shipcalls!AM77</f>
        <v>1</v>
      </c>
      <c r="M77" s="22">
        <f>[1]shipcalls!AW77</f>
        <v>109</v>
      </c>
      <c r="N77" s="22">
        <f>[1]shipcalls!AX77</f>
        <v>109</v>
      </c>
      <c r="O77" s="22">
        <f>[1]shipcalls!AY77</f>
        <v>0</v>
      </c>
      <c r="P77" s="22">
        <f t="shared" si="5"/>
        <v>377</v>
      </c>
      <c r="Q77" s="22">
        <f t="shared" si="5"/>
        <v>376</v>
      </c>
      <c r="R77" s="22">
        <f t="shared" si="5"/>
        <v>1</v>
      </c>
    </row>
    <row r="78" spans="1:18" ht="15" customHeight="1" x14ac:dyDescent="0.2">
      <c r="A78" s="23"/>
      <c r="C78" s="25" t="s">
        <v>71</v>
      </c>
      <c r="D78" s="22">
        <f>[1]shipcalls!M78</f>
        <v>42</v>
      </c>
      <c r="E78" s="22">
        <f>[1]shipcalls!N78</f>
        <v>42</v>
      </c>
      <c r="F78" s="22">
        <f>[1]shipcalls!O78</f>
        <v>0</v>
      </c>
      <c r="G78" s="22">
        <f>[1]shipcalls!Y78</f>
        <v>61</v>
      </c>
      <c r="H78" s="22">
        <f>[1]shipcalls!Z78</f>
        <v>61</v>
      </c>
      <c r="I78" s="22">
        <f>[1]shipcalls!AA78</f>
        <v>0</v>
      </c>
      <c r="J78" s="22">
        <f>[1]shipcalls!AK78</f>
        <v>57</v>
      </c>
      <c r="K78" s="22">
        <f>[1]shipcalls!AL78</f>
        <v>57</v>
      </c>
      <c r="L78" s="22">
        <f>[1]shipcalls!AM78</f>
        <v>0</v>
      </c>
      <c r="M78" s="22">
        <f>[1]shipcalls!AW78</f>
        <v>58</v>
      </c>
      <c r="N78" s="22">
        <f>[1]shipcalls!AX78</f>
        <v>58</v>
      </c>
      <c r="O78" s="22">
        <f>[1]shipcalls!AY78</f>
        <v>0</v>
      </c>
      <c r="P78" s="22">
        <f t="shared" si="5"/>
        <v>218</v>
      </c>
      <c r="Q78" s="22">
        <f t="shared" si="5"/>
        <v>218</v>
      </c>
      <c r="R78" s="22">
        <f t="shared" si="5"/>
        <v>0</v>
      </c>
    </row>
    <row r="79" spans="1:18" ht="15" customHeight="1" x14ac:dyDescent="0.2">
      <c r="A79" s="23"/>
      <c r="C79" s="25" t="s">
        <v>72</v>
      </c>
      <c r="D79" s="22">
        <f>[1]shipcalls!M79</f>
        <v>36</v>
      </c>
      <c r="E79" s="22">
        <f>[1]shipcalls!N79</f>
        <v>36</v>
      </c>
      <c r="F79" s="22">
        <f>[1]shipcalls!O79</f>
        <v>0</v>
      </c>
      <c r="G79" s="22">
        <f>[1]shipcalls!Y79</f>
        <v>47</v>
      </c>
      <c r="H79" s="22">
        <f>[1]shipcalls!Z79</f>
        <v>47</v>
      </c>
      <c r="I79" s="22">
        <f>[1]shipcalls!AA79</f>
        <v>0</v>
      </c>
      <c r="J79" s="22">
        <f>[1]shipcalls!AK79</f>
        <v>25</v>
      </c>
      <c r="K79" s="22">
        <f>[1]shipcalls!AL79</f>
        <v>24</v>
      </c>
      <c r="L79" s="22">
        <f>[1]shipcalls!AM79</f>
        <v>1</v>
      </c>
      <c r="M79" s="22">
        <f>[1]shipcalls!AW79</f>
        <v>51</v>
      </c>
      <c r="N79" s="22">
        <f>[1]shipcalls!AX79</f>
        <v>51</v>
      </c>
      <c r="O79" s="22">
        <f>[1]shipcalls!AY79</f>
        <v>0</v>
      </c>
      <c r="P79" s="22">
        <f t="shared" si="5"/>
        <v>159</v>
      </c>
      <c r="Q79" s="22">
        <f t="shared" si="5"/>
        <v>158</v>
      </c>
      <c r="R79" s="22">
        <f t="shared" si="5"/>
        <v>1</v>
      </c>
    </row>
    <row r="80" spans="1:18" ht="15" customHeight="1" x14ac:dyDescent="0.2">
      <c r="A80" s="23"/>
      <c r="C80" s="21" t="s">
        <v>73</v>
      </c>
      <c r="D80" s="22">
        <f>[1]shipcalls!M80</f>
        <v>381</v>
      </c>
      <c r="E80" s="22">
        <f>[1]shipcalls!N80</f>
        <v>381</v>
      </c>
      <c r="F80" s="22">
        <f>[1]shipcalls!O80</f>
        <v>0</v>
      </c>
      <c r="G80" s="22">
        <f>[1]shipcalls!Y80</f>
        <v>388</v>
      </c>
      <c r="H80" s="22">
        <f>[1]shipcalls!Z80</f>
        <v>388</v>
      </c>
      <c r="I80" s="22">
        <f>[1]shipcalls!AA80</f>
        <v>0</v>
      </c>
      <c r="J80" s="22">
        <f>[1]shipcalls!AK80</f>
        <v>385</v>
      </c>
      <c r="K80" s="22">
        <f>[1]shipcalls!AL80</f>
        <v>385</v>
      </c>
      <c r="L80" s="22">
        <f>[1]shipcalls!AM80</f>
        <v>0</v>
      </c>
      <c r="M80" s="22">
        <f>[1]shipcalls!AW80</f>
        <v>381</v>
      </c>
      <c r="N80" s="22">
        <f>[1]shipcalls!AX80</f>
        <v>381</v>
      </c>
      <c r="O80" s="22">
        <f>[1]shipcalls!AY80</f>
        <v>0</v>
      </c>
      <c r="P80" s="22">
        <f t="shared" si="5"/>
        <v>1535</v>
      </c>
      <c r="Q80" s="22">
        <f t="shared" si="5"/>
        <v>1535</v>
      </c>
      <c r="R80" s="22">
        <f t="shared" si="5"/>
        <v>0</v>
      </c>
    </row>
    <row r="81" spans="1:18" ht="15" customHeight="1" x14ac:dyDescent="0.2">
      <c r="A81" s="23"/>
      <c r="C81" s="25" t="s">
        <v>74</v>
      </c>
      <c r="D81" s="22">
        <f>[1]shipcalls!M81</f>
        <v>358</v>
      </c>
      <c r="E81" s="22">
        <f>[1]shipcalls!N81</f>
        <v>358</v>
      </c>
      <c r="F81" s="22">
        <f>[1]shipcalls!O81</f>
        <v>0</v>
      </c>
      <c r="G81" s="22">
        <f>[1]shipcalls!Y81</f>
        <v>353</v>
      </c>
      <c r="H81" s="22">
        <f>[1]shipcalls!Z81</f>
        <v>353</v>
      </c>
      <c r="I81" s="22">
        <f>[1]shipcalls!AA81</f>
        <v>0</v>
      </c>
      <c r="J81" s="22">
        <f>[1]shipcalls!AK81</f>
        <v>373</v>
      </c>
      <c r="K81" s="22">
        <f>[1]shipcalls!AL81</f>
        <v>373</v>
      </c>
      <c r="L81" s="22">
        <f>[1]shipcalls!AM81</f>
        <v>0</v>
      </c>
      <c r="M81" s="22">
        <f>[1]shipcalls!AW81</f>
        <v>366</v>
      </c>
      <c r="N81" s="22">
        <f>[1]shipcalls!AX81</f>
        <v>366</v>
      </c>
      <c r="O81" s="22">
        <f>[1]shipcalls!AY81</f>
        <v>0</v>
      </c>
      <c r="P81" s="22">
        <f t="shared" si="5"/>
        <v>1450</v>
      </c>
      <c r="Q81" s="22">
        <f t="shared" si="5"/>
        <v>1450</v>
      </c>
      <c r="R81" s="22">
        <f t="shared" si="5"/>
        <v>0</v>
      </c>
    </row>
    <row r="82" spans="1:18" ht="15" customHeight="1" x14ac:dyDescent="0.2">
      <c r="A82" s="23"/>
      <c r="C82" s="25" t="s">
        <v>75</v>
      </c>
      <c r="D82" s="22">
        <f>[1]shipcalls!M82</f>
        <v>23</v>
      </c>
      <c r="E82" s="22">
        <f>[1]shipcalls!N82</f>
        <v>23</v>
      </c>
      <c r="F82" s="22">
        <f>[1]shipcalls!O82</f>
        <v>0</v>
      </c>
      <c r="G82" s="22">
        <f>[1]shipcalls!Y82</f>
        <v>35</v>
      </c>
      <c r="H82" s="22">
        <f>[1]shipcalls!Z82</f>
        <v>35</v>
      </c>
      <c r="I82" s="22">
        <f>[1]shipcalls!AA82</f>
        <v>0</v>
      </c>
      <c r="J82" s="22">
        <f>[1]shipcalls!AK82</f>
        <v>12</v>
      </c>
      <c r="K82" s="22">
        <f>[1]shipcalls!AL82</f>
        <v>12</v>
      </c>
      <c r="L82" s="22">
        <f>[1]shipcalls!AM82</f>
        <v>0</v>
      </c>
      <c r="M82" s="22">
        <f>[1]shipcalls!AW82</f>
        <v>15</v>
      </c>
      <c r="N82" s="22">
        <f>[1]shipcalls!AX82</f>
        <v>15</v>
      </c>
      <c r="O82" s="22">
        <f>[1]shipcalls!AY82</f>
        <v>0</v>
      </c>
      <c r="P82" s="22">
        <f t="shared" si="5"/>
        <v>85</v>
      </c>
      <c r="Q82" s="22">
        <f t="shared" si="5"/>
        <v>85</v>
      </c>
      <c r="R82" s="22">
        <f t="shared" si="5"/>
        <v>0</v>
      </c>
    </row>
    <row r="83" spans="1:18" ht="15" customHeight="1" x14ac:dyDescent="0.2">
      <c r="A83" s="23"/>
      <c r="C83" s="21" t="s">
        <v>76</v>
      </c>
      <c r="D83" s="22">
        <f>[1]shipcalls!M83</f>
        <v>396</v>
      </c>
      <c r="E83" s="22">
        <f>[1]shipcalls!N83</f>
        <v>394</v>
      </c>
      <c r="F83" s="22">
        <f>[1]shipcalls!O83</f>
        <v>2</v>
      </c>
      <c r="G83" s="22">
        <f>[1]shipcalls!Y83</f>
        <v>427</v>
      </c>
      <c r="H83" s="22">
        <f>[1]shipcalls!Z83</f>
        <v>427</v>
      </c>
      <c r="I83" s="22">
        <f>[1]shipcalls!AA83</f>
        <v>0</v>
      </c>
      <c r="J83" s="22">
        <f>[1]shipcalls!AK83</f>
        <v>471</v>
      </c>
      <c r="K83" s="22">
        <f>[1]shipcalls!AL83</f>
        <v>471</v>
      </c>
      <c r="L83" s="22">
        <f>[1]shipcalls!AM83</f>
        <v>0</v>
      </c>
      <c r="M83" s="22">
        <f>[1]shipcalls!AW83</f>
        <v>486</v>
      </c>
      <c r="N83" s="22">
        <f>[1]shipcalls!AX83</f>
        <v>486</v>
      </c>
      <c r="O83" s="22">
        <f>[1]shipcalls!AY83</f>
        <v>0</v>
      </c>
      <c r="P83" s="22">
        <f t="shared" si="5"/>
        <v>1780</v>
      </c>
      <c r="Q83" s="22">
        <f t="shared" si="5"/>
        <v>1778</v>
      </c>
      <c r="R83" s="22">
        <f t="shared" si="5"/>
        <v>2</v>
      </c>
    </row>
    <row r="84" spans="1:18" ht="15" customHeight="1" x14ac:dyDescent="0.2">
      <c r="A84" s="23"/>
      <c r="B84" s="24"/>
      <c r="C84" s="25" t="s">
        <v>77</v>
      </c>
      <c r="D84" s="22">
        <f>[1]shipcalls!M84</f>
        <v>291</v>
      </c>
      <c r="E84" s="22">
        <f>[1]shipcalls!N84</f>
        <v>291</v>
      </c>
      <c r="F84" s="22">
        <f>[1]shipcalls!O84</f>
        <v>0</v>
      </c>
      <c r="G84" s="22">
        <f>[1]shipcalls!Y84</f>
        <v>318</v>
      </c>
      <c r="H84" s="22">
        <f>[1]shipcalls!Z84</f>
        <v>318</v>
      </c>
      <c r="I84" s="22">
        <f>[1]shipcalls!AA84</f>
        <v>0</v>
      </c>
      <c r="J84" s="22">
        <f>[1]shipcalls!AK84</f>
        <v>386</v>
      </c>
      <c r="K84" s="22">
        <f>[1]shipcalls!AL84</f>
        <v>386</v>
      </c>
      <c r="L84" s="22">
        <f>[1]shipcalls!AM84</f>
        <v>0</v>
      </c>
      <c r="M84" s="22">
        <f>[1]shipcalls!AW84</f>
        <v>389</v>
      </c>
      <c r="N84" s="22">
        <f>[1]shipcalls!AX84</f>
        <v>389</v>
      </c>
      <c r="O84" s="22">
        <f>[1]shipcalls!AY84</f>
        <v>0</v>
      </c>
      <c r="P84" s="22">
        <f t="shared" si="5"/>
        <v>1384</v>
      </c>
      <c r="Q84" s="22">
        <f t="shared" si="5"/>
        <v>1384</v>
      </c>
      <c r="R84" s="22">
        <f t="shared" si="5"/>
        <v>0</v>
      </c>
    </row>
    <row r="85" spans="1:18" ht="15" customHeight="1" x14ac:dyDescent="0.2">
      <c r="A85" s="23"/>
      <c r="B85" s="24"/>
      <c r="C85" s="25" t="s">
        <v>78</v>
      </c>
      <c r="D85" s="22">
        <f>[1]shipcalls!M85</f>
        <v>105</v>
      </c>
      <c r="E85" s="22">
        <f>[1]shipcalls!N85</f>
        <v>103</v>
      </c>
      <c r="F85" s="22">
        <f>[1]shipcalls!O85</f>
        <v>2</v>
      </c>
      <c r="G85" s="22">
        <f>[1]shipcalls!Y85</f>
        <v>109</v>
      </c>
      <c r="H85" s="22">
        <f>[1]shipcalls!Z85</f>
        <v>109</v>
      </c>
      <c r="I85" s="22">
        <f>[1]shipcalls!AA85</f>
        <v>0</v>
      </c>
      <c r="J85" s="22">
        <f>[1]shipcalls!AK85</f>
        <v>85</v>
      </c>
      <c r="K85" s="22">
        <f>[1]shipcalls!AL85</f>
        <v>85</v>
      </c>
      <c r="L85" s="22">
        <f>[1]shipcalls!AM85</f>
        <v>0</v>
      </c>
      <c r="M85" s="22">
        <f>[1]shipcalls!AW85</f>
        <v>97</v>
      </c>
      <c r="N85" s="22">
        <f>[1]shipcalls!AX85</f>
        <v>97</v>
      </c>
      <c r="O85" s="22">
        <f>[1]shipcalls!AY85</f>
        <v>0</v>
      </c>
      <c r="P85" s="22">
        <f t="shared" si="5"/>
        <v>396</v>
      </c>
      <c r="Q85" s="22">
        <f t="shared" si="5"/>
        <v>394</v>
      </c>
      <c r="R85" s="22">
        <f t="shared" si="5"/>
        <v>2</v>
      </c>
    </row>
    <row r="86" spans="1:18" ht="15" customHeight="1" x14ac:dyDescent="0.2">
      <c r="A86" s="23"/>
      <c r="C86" s="21" t="s">
        <v>57</v>
      </c>
      <c r="D86" s="22">
        <f>[1]shipcalls!M86</f>
        <v>436</v>
      </c>
      <c r="E86" s="22">
        <f>[1]shipcalls!N86</f>
        <v>436</v>
      </c>
      <c r="F86" s="22">
        <f>[1]shipcalls!O86</f>
        <v>0</v>
      </c>
      <c r="G86" s="22">
        <f>[1]shipcalls!Y86</f>
        <v>459</v>
      </c>
      <c r="H86" s="22">
        <f>[1]shipcalls!Z86</f>
        <v>459</v>
      </c>
      <c r="I86" s="22">
        <f>[1]shipcalls!AA86</f>
        <v>0</v>
      </c>
      <c r="J86" s="22">
        <f>[1]shipcalls!AK86</f>
        <v>451</v>
      </c>
      <c r="K86" s="22">
        <f>[1]shipcalls!AL86</f>
        <v>451</v>
      </c>
      <c r="L86" s="22">
        <f>[1]shipcalls!AM86</f>
        <v>0</v>
      </c>
      <c r="M86" s="22">
        <f>[1]shipcalls!AW86</f>
        <v>404</v>
      </c>
      <c r="N86" s="22">
        <f>[1]shipcalls!AX86</f>
        <v>404</v>
      </c>
      <c r="O86" s="22">
        <f>[1]shipcalls!AY86</f>
        <v>0</v>
      </c>
      <c r="P86" s="22">
        <f t="shared" si="5"/>
        <v>1750</v>
      </c>
      <c r="Q86" s="22">
        <f t="shared" si="5"/>
        <v>1750</v>
      </c>
      <c r="R86" s="22">
        <f t="shared" si="5"/>
        <v>0</v>
      </c>
    </row>
    <row r="87" spans="1:18" ht="15" customHeight="1" x14ac:dyDescent="0.2">
      <c r="A87" s="23"/>
      <c r="C87" s="21" t="s">
        <v>25</v>
      </c>
      <c r="D87" s="22">
        <f>[1]shipcalls!M87</f>
        <v>1615</v>
      </c>
      <c r="E87" s="22">
        <f>[1]shipcalls!N87</f>
        <v>1356</v>
      </c>
      <c r="F87" s="22">
        <f>[1]shipcalls!O87</f>
        <v>259</v>
      </c>
      <c r="G87" s="22">
        <f>[1]shipcalls!Y87</f>
        <v>1508</v>
      </c>
      <c r="H87" s="22">
        <f>[1]shipcalls!Z87</f>
        <v>1254</v>
      </c>
      <c r="I87" s="22">
        <f>[1]shipcalls!AA87</f>
        <v>254</v>
      </c>
      <c r="J87" s="22">
        <f>[1]shipcalls!AK87</f>
        <v>1558</v>
      </c>
      <c r="K87" s="22">
        <f>[1]shipcalls!AL87</f>
        <v>1296</v>
      </c>
      <c r="L87" s="22">
        <f>[1]shipcalls!AM87</f>
        <v>262</v>
      </c>
      <c r="M87" s="22">
        <f>[1]shipcalls!AW87</f>
        <v>1657</v>
      </c>
      <c r="N87" s="22">
        <f>[1]shipcalls!AX87</f>
        <v>1395</v>
      </c>
      <c r="O87" s="22">
        <f>[1]shipcalls!AY87</f>
        <v>262</v>
      </c>
      <c r="P87" s="22">
        <f t="shared" si="5"/>
        <v>6338</v>
      </c>
      <c r="Q87" s="22">
        <f t="shared" si="5"/>
        <v>5301</v>
      </c>
      <c r="R87" s="22">
        <f t="shared" si="5"/>
        <v>1037</v>
      </c>
    </row>
    <row r="88" spans="1:18" ht="15" customHeight="1" x14ac:dyDescent="0.2">
      <c r="A88" s="23"/>
      <c r="C88" s="25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5" customHeight="1" x14ac:dyDescent="0.2">
      <c r="A89" s="20"/>
      <c r="B89" s="1" t="s">
        <v>79</v>
      </c>
      <c r="C89" s="21"/>
      <c r="D89" s="22">
        <f>[1]shipcalls!M89</f>
        <v>5025</v>
      </c>
      <c r="E89" s="22">
        <f>[1]shipcalls!N89</f>
        <v>5003</v>
      </c>
      <c r="F89" s="22">
        <f>[1]shipcalls!O89</f>
        <v>22</v>
      </c>
      <c r="G89" s="22">
        <f>[1]shipcalls!Y89</f>
        <v>6210</v>
      </c>
      <c r="H89" s="22">
        <f>[1]shipcalls!Z89</f>
        <v>6195</v>
      </c>
      <c r="I89" s="22">
        <f>[1]shipcalls!AA89</f>
        <v>15</v>
      </c>
      <c r="J89" s="22">
        <f>[1]shipcalls!AK89</f>
        <v>5663</v>
      </c>
      <c r="K89" s="22">
        <f>[1]shipcalls!AL89</f>
        <v>5649</v>
      </c>
      <c r="L89" s="22">
        <f>[1]shipcalls!AM89</f>
        <v>14</v>
      </c>
      <c r="M89" s="22">
        <f>[1]shipcalls!AW89</f>
        <v>5272</v>
      </c>
      <c r="N89" s="22">
        <f>[1]shipcalls!AX89</f>
        <v>5261</v>
      </c>
      <c r="O89" s="22">
        <f>[1]shipcalls!AY89</f>
        <v>11</v>
      </c>
      <c r="P89" s="22">
        <f t="shared" ref="P89:R112" si="6">D89+G89+J89+M89</f>
        <v>22170</v>
      </c>
      <c r="Q89" s="22">
        <f t="shared" si="6"/>
        <v>22108</v>
      </c>
      <c r="R89" s="22">
        <f t="shared" si="6"/>
        <v>62</v>
      </c>
    </row>
    <row r="90" spans="1:18" ht="15" customHeight="1" x14ac:dyDescent="0.2">
      <c r="A90" s="23"/>
      <c r="C90" s="21" t="s">
        <v>80</v>
      </c>
      <c r="D90" s="22">
        <f>[1]shipcalls!M90</f>
        <v>557</v>
      </c>
      <c r="E90" s="22">
        <f>[1]shipcalls!N90</f>
        <v>547</v>
      </c>
      <c r="F90" s="22">
        <f>[1]shipcalls!O90</f>
        <v>10</v>
      </c>
      <c r="G90" s="22">
        <f>[1]shipcalls!Y90</f>
        <v>709</v>
      </c>
      <c r="H90" s="22">
        <f>[1]shipcalls!Z90</f>
        <v>698</v>
      </c>
      <c r="I90" s="22">
        <f>[1]shipcalls!AA90</f>
        <v>11</v>
      </c>
      <c r="J90" s="22">
        <f>[1]shipcalls!AK90</f>
        <v>608</v>
      </c>
      <c r="K90" s="22">
        <f>[1]shipcalls!AL90</f>
        <v>596</v>
      </c>
      <c r="L90" s="22">
        <f>[1]shipcalls!AM90</f>
        <v>12</v>
      </c>
      <c r="M90" s="22">
        <f>[1]shipcalls!AW90</f>
        <v>466</v>
      </c>
      <c r="N90" s="22">
        <f>[1]shipcalls!AX90</f>
        <v>461</v>
      </c>
      <c r="O90" s="22">
        <f>[1]shipcalls!AY90</f>
        <v>5</v>
      </c>
      <c r="P90" s="22">
        <f t="shared" si="6"/>
        <v>2340</v>
      </c>
      <c r="Q90" s="22">
        <f t="shared" si="6"/>
        <v>2302</v>
      </c>
      <c r="R90" s="22">
        <f t="shared" si="6"/>
        <v>38</v>
      </c>
    </row>
    <row r="91" spans="1:18" ht="15" customHeight="1" x14ac:dyDescent="0.2">
      <c r="A91" s="23"/>
      <c r="C91" s="25" t="s">
        <v>80</v>
      </c>
      <c r="D91" s="22">
        <f>[1]shipcalls!M91</f>
        <v>554</v>
      </c>
      <c r="E91" s="22">
        <f>[1]shipcalls!N91</f>
        <v>545</v>
      </c>
      <c r="F91" s="22">
        <f>[1]shipcalls!O91</f>
        <v>9</v>
      </c>
      <c r="G91" s="22">
        <f>[1]shipcalls!Y91</f>
        <v>708</v>
      </c>
      <c r="H91" s="22">
        <f>[1]shipcalls!Z91</f>
        <v>697</v>
      </c>
      <c r="I91" s="22">
        <f>[1]shipcalls!AA91</f>
        <v>11</v>
      </c>
      <c r="J91" s="22">
        <f>[1]shipcalls!AK91</f>
        <v>603</v>
      </c>
      <c r="K91" s="22">
        <f>[1]shipcalls!AL91</f>
        <v>591</v>
      </c>
      <c r="L91" s="22">
        <f>[1]shipcalls!AM91</f>
        <v>12</v>
      </c>
      <c r="M91" s="22">
        <f>[1]shipcalls!AW91</f>
        <v>466</v>
      </c>
      <c r="N91" s="22">
        <f>[1]shipcalls!AX91</f>
        <v>461</v>
      </c>
      <c r="O91" s="22">
        <f>[1]shipcalls!AY91</f>
        <v>5</v>
      </c>
      <c r="P91" s="22">
        <f t="shared" si="6"/>
        <v>2331</v>
      </c>
      <c r="Q91" s="22">
        <f t="shared" si="6"/>
        <v>2294</v>
      </c>
      <c r="R91" s="22">
        <f t="shared" si="6"/>
        <v>37</v>
      </c>
    </row>
    <row r="92" spans="1:18" ht="15" customHeight="1" x14ac:dyDescent="0.2">
      <c r="A92" s="23"/>
      <c r="C92" s="25" t="s">
        <v>81</v>
      </c>
      <c r="D92" s="22">
        <f>[1]shipcalls!M92</f>
        <v>3</v>
      </c>
      <c r="E92" s="22">
        <f>[1]shipcalls!N92</f>
        <v>2</v>
      </c>
      <c r="F92" s="22">
        <f>[1]shipcalls!O92</f>
        <v>1</v>
      </c>
      <c r="G92" s="22">
        <f>[1]shipcalls!Y92</f>
        <v>1</v>
      </c>
      <c r="H92" s="22">
        <f>[1]shipcalls!Z92</f>
        <v>1</v>
      </c>
      <c r="I92" s="22">
        <f>[1]shipcalls!AA92</f>
        <v>0</v>
      </c>
      <c r="J92" s="22">
        <f>[1]shipcalls!AK92</f>
        <v>5</v>
      </c>
      <c r="K92" s="22">
        <f>[1]shipcalls!AL92</f>
        <v>5</v>
      </c>
      <c r="L92" s="22">
        <f>[1]shipcalls!AM92</f>
        <v>0</v>
      </c>
      <c r="M92" s="22">
        <f>[1]shipcalls!AW92</f>
        <v>0</v>
      </c>
      <c r="N92" s="22">
        <f>[1]shipcalls!AX92</f>
        <v>0</v>
      </c>
      <c r="O92" s="22">
        <f>[1]shipcalls!AY92</f>
        <v>0</v>
      </c>
      <c r="P92" s="22">
        <f t="shared" si="6"/>
        <v>9</v>
      </c>
      <c r="Q92" s="22">
        <f t="shared" si="6"/>
        <v>8</v>
      </c>
      <c r="R92" s="22">
        <f t="shared" si="6"/>
        <v>1</v>
      </c>
    </row>
    <row r="93" spans="1:18" ht="15" customHeight="1" x14ac:dyDescent="0.2">
      <c r="A93" s="23"/>
      <c r="C93" s="21" t="s">
        <v>82</v>
      </c>
      <c r="D93" s="22">
        <f>[1]shipcalls!M93</f>
        <v>976</v>
      </c>
      <c r="E93" s="22">
        <f>[1]shipcalls!N93</f>
        <v>976</v>
      </c>
      <c r="F93" s="22">
        <f>[1]shipcalls!O93</f>
        <v>0</v>
      </c>
      <c r="G93" s="22">
        <f>[1]shipcalls!Y93</f>
        <v>1189</v>
      </c>
      <c r="H93" s="22">
        <f>[1]shipcalls!Z93</f>
        <v>1189</v>
      </c>
      <c r="I93" s="22">
        <f>[1]shipcalls!AA93</f>
        <v>0</v>
      </c>
      <c r="J93" s="22">
        <f>[1]shipcalls!AK93</f>
        <v>999</v>
      </c>
      <c r="K93" s="22">
        <f>[1]shipcalls!AL93</f>
        <v>999</v>
      </c>
      <c r="L93" s="22">
        <f>[1]shipcalls!AM93</f>
        <v>0</v>
      </c>
      <c r="M93" s="22">
        <f>[1]shipcalls!AW93</f>
        <v>953</v>
      </c>
      <c r="N93" s="22">
        <f>[1]shipcalls!AX93</f>
        <v>953</v>
      </c>
      <c r="O93" s="22">
        <f>[1]shipcalls!AY93</f>
        <v>0</v>
      </c>
      <c r="P93" s="22">
        <f t="shared" si="6"/>
        <v>4117</v>
      </c>
      <c r="Q93" s="22">
        <f t="shared" si="6"/>
        <v>4117</v>
      </c>
      <c r="R93" s="22">
        <f t="shared" si="6"/>
        <v>0</v>
      </c>
    </row>
    <row r="94" spans="1:18" ht="15" customHeight="1" x14ac:dyDescent="0.2">
      <c r="A94" s="23"/>
      <c r="C94" s="25" t="s">
        <v>83</v>
      </c>
      <c r="D94" s="22">
        <f>[1]shipcalls!M94</f>
        <v>976</v>
      </c>
      <c r="E94" s="22">
        <f>[1]shipcalls!N94</f>
        <v>976</v>
      </c>
      <c r="F94" s="22">
        <f>[1]shipcalls!O94</f>
        <v>0</v>
      </c>
      <c r="G94" s="22">
        <f>[1]shipcalls!Y94</f>
        <v>1189</v>
      </c>
      <c r="H94" s="22">
        <f>[1]shipcalls!Z94</f>
        <v>1189</v>
      </c>
      <c r="I94" s="22">
        <f>[1]shipcalls!AA94</f>
        <v>0</v>
      </c>
      <c r="J94" s="22">
        <f>[1]shipcalls!AK94</f>
        <v>999</v>
      </c>
      <c r="K94" s="22">
        <f>[1]shipcalls!AL94</f>
        <v>999</v>
      </c>
      <c r="L94" s="22">
        <f>[1]shipcalls!AM94</f>
        <v>0</v>
      </c>
      <c r="M94" s="22">
        <f>[1]shipcalls!AW94</f>
        <v>953</v>
      </c>
      <c r="N94" s="22">
        <f>[1]shipcalls!AX94</f>
        <v>953</v>
      </c>
      <c r="O94" s="22">
        <f>[1]shipcalls!AY94</f>
        <v>0</v>
      </c>
      <c r="P94" s="22">
        <f t="shared" si="6"/>
        <v>4117</v>
      </c>
      <c r="Q94" s="22">
        <f t="shared" si="6"/>
        <v>4117</v>
      </c>
      <c r="R94" s="22">
        <f t="shared" si="6"/>
        <v>0</v>
      </c>
    </row>
    <row r="95" spans="1:18" ht="15" customHeight="1" x14ac:dyDescent="0.2">
      <c r="A95" s="23"/>
      <c r="C95" s="25" t="s">
        <v>84</v>
      </c>
      <c r="D95" s="22">
        <f>[1]shipcalls!M95</f>
        <v>0</v>
      </c>
      <c r="E95" s="22">
        <f>[1]shipcalls!N95</f>
        <v>0</v>
      </c>
      <c r="F95" s="22">
        <f>[1]shipcalls!O95</f>
        <v>0</v>
      </c>
      <c r="G95" s="22">
        <f>[1]shipcalls!Y95</f>
        <v>0</v>
      </c>
      <c r="H95" s="22">
        <f>[1]shipcalls!Z95</f>
        <v>0</v>
      </c>
      <c r="I95" s="22">
        <f>[1]shipcalls!AA95</f>
        <v>0</v>
      </c>
      <c r="J95" s="22">
        <f>[1]shipcalls!AK95</f>
        <v>0</v>
      </c>
      <c r="K95" s="22">
        <f>[1]shipcalls!AL95</f>
        <v>0</v>
      </c>
      <c r="L95" s="22">
        <f>[1]shipcalls!AM95</f>
        <v>0</v>
      </c>
      <c r="M95" s="22">
        <f>[1]shipcalls!AW95</f>
        <v>0</v>
      </c>
      <c r="N95" s="22">
        <f>[1]shipcalls!AX95</f>
        <v>0</v>
      </c>
      <c r="O95" s="22">
        <f>[1]shipcalls!AY95</f>
        <v>0</v>
      </c>
      <c r="P95" s="22">
        <f t="shared" si="6"/>
        <v>0</v>
      </c>
      <c r="Q95" s="22">
        <f t="shared" si="6"/>
        <v>0</v>
      </c>
      <c r="R95" s="22">
        <f t="shared" si="6"/>
        <v>0</v>
      </c>
    </row>
    <row r="96" spans="1:18" ht="15" customHeight="1" x14ac:dyDescent="0.2">
      <c r="A96" s="23"/>
      <c r="C96" s="21" t="s">
        <v>85</v>
      </c>
      <c r="D96" s="22">
        <f>[1]shipcalls!M96</f>
        <v>2095</v>
      </c>
      <c r="E96" s="22">
        <f>[1]shipcalls!N96</f>
        <v>2095</v>
      </c>
      <c r="F96" s="22">
        <f>[1]shipcalls!O96</f>
        <v>0</v>
      </c>
      <c r="G96" s="22">
        <f>[1]shipcalls!Y96</f>
        <v>2701</v>
      </c>
      <c r="H96" s="22">
        <f>[1]shipcalls!Z96</f>
        <v>2701</v>
      </c>
      <c r="I96" s="22">
        <f>[1]shipcalls!AA96</f>
        <v>0</v>
      </c>
      <c r="J96" s="22">
        <f>[1]shipcalls!AK96</f>
        <v>2516</v>
      </c>
      <c r="K96" s="22">
        <f>[1]shipcalls!AL96</f>
        <v>2516</v>
      </c>
      <c r="L96" s="22">
        <f>[1]shipcalls!AM96</f>
        <v>0</v>
      </c>
      <c r="M96" s="22">
        <f>[1]shipcalls!AW96</f>
        <v>2273</v>
      </c>
      <c r="N96" s="22">
        <f>[1]shipcalls!AX96</f>
        <v>2273</v>
      </c>
      <c r="O96" s="22">
        <f>[1]shipcalls!AY96</f>
        <v>0</v>
      </c>
      <c r="P96" s="22">
        <f t="shared" si="6"/>
        <v>9585</v>
      </c>
      <c r="Q96" s="22">
        <f t="shared" si="6"/>
        <v>9585</v>
      </c>
      <c r="R96" s="22">
        <f t="shared" si="6"/>
        <v>0</v>
      </c>
    </row>
    <row r="97" spans="1:18" ht="15" customHeight="1" x14ac:dyDescent="0.2">
      <c r="A97" s="23"/>
      <c r="C97" s="25" t="s">
        <v>86</v>
      </c>
      <c r="D97" s="22">
        <f>[1]shipcalls!M97</f>
        <v>1</v>
      </c>
      <c r="E97" s="22">
        <f>[1]shipcalls!N97</f>
        <v>1</v>
      </c>
      <c r="F97" s="22">
        <f>[1]shipcalls!O97</f>
        <v>0</v>
      </c>
      <c r="G97" s="22">
        <f>[1]shipcalls!Y97</f>
        <v>1</v>
      </c>
      <c r="H97" s="22">
        <f>[1]shipcalls!Z97</f>
        <v>1</v>
      </c>
      <c r="I97" s="22">
        <f>[1]shipcalls!AA97</f>
        <v>0</v>
      </c>
      <c r="J97" s="22">
        <f>[1]shipcalls!AK97</f>
        <v>2</v>
      </c>
      <c r="K97" s="22">
        <f>[1]shipcalls!AL97</f>
        <v>2</v>
      </c>
      <c r="L97" s="22">
        <f>[1]shipcalls!AM97</f>
        <v>0</v>
      </c>
      <c r="M97" s="22">
        <f>[1]shipcalls!AW97</f>
        <v>0</v>
      </c>
      <c r="N97" s="22">
        <f>[1]shipcalls!AX97</f>
        <v>0</v>
      </c>
      <c r="O97" s="22">
        <f>[1]shipcalls!AY97</f>
        <v>0</v>
      </c>
      <c r="P97" s="22">
        <f t="shared" si="6"/>
        <v>4</v>
      </c>
      <c r="Q97" s="22">
        <f t="shared" si="6"/>
        <v>4</v>
      </c>
      <c r="R97" s="22">
        <f t="shared" si="6"/>
        <v>0</v>
      </c>
    </row>
    <row r="98" spans="1:18" ht="15" customHeight="1" x14ac:dyDescent="0.2">
      <c r="A98" s="23"/>
      <c r="C98" s="25" t="s">
        <v>87</v>
      </c>
      <c r="D98" s="22">
        <f>[1]shipcalls!M98</f>
        <v>2094</v>
      </c>
      <c r="E98" s="22">
        <f>[1]shipcalls!N98</f>
        <v>2094</v>
      </c>
      <c r="F98" s="22">
        <f>[1]shipcalls!O98</f>
        <v>0</v>
      </c>
      <c r="G98" s="22">
        <f>[1]shipcalls!Y98</f>
        <v>2700</v>
      </c>
      <c r="H98" s="22">
        <f>[1]shipcalls!Z98</f>
        <v>2700</v>
      </c>
      <c r="I98" s="22">
        <f>[1]shipcalls!AA98</f>
        <v>0</v>
      </c>
      <c r="J98" s="22">
        <f>[1]shipcalls!AK98</f>
        <v>2514</v>
      </c>
      <c r="K98" s="22">
        <f>[1]shipcalls!AL98</f>
        <v>2514</v>
      </c>
      <c r="L98" s="22">
        <f>[1]shipcalls!AM98</f>
        <v>0</v>
      </c>
      <c r="M98" s="22">
        <f>[1]shipcalls!AW98</f>
        <v>2273</v>
      </c>
      <c r="N98" s="22">
        <f>[1]shipcalls!AX98</f>
        <v>2273</v>
      </c>
      <c r="O98" s="22">
        <f>[1]shipcalls!AY98</f>
        <v>0</v>
      </c>
      <c r="P98" s="22">
        <f t="shared" si="6"/>
        <v>9581</v>
      </c>
      <c r="Q98" s="22">
        <f t="shared" si="6"/>
        <v>9581</v>
      </c>
      <c r="R98" s="22">
        <f t="shared" si="6"/>
        <v>0</v>
      </c>
    </row>
    <row r="99" spans="1:18" ht="15" customHeight="1" x14ac:dyDescent="0.2">
      <c r="A99" s="23"/>
      <c r="C99" s="21" t="s">
        <v>88</v>
      </c>
      <c r="D99" s="22">
        <f>[1]shipcalls!M99</f>
        <v>53</v>
      </c>
      <c r="E99" s="22">
        <f>[1]shipcalls!N99</f>
        <v>52</v>
      </c>
      <c r="F99" s="22">
        <f>[1]shipcalls!O99</f>
        <v>1</v>
      </c>
      <c r="G99" s="22">
        <f>[1]shipcalls!Y99</f>
        <v>41</v>
      </c>
      <c r="H99" s="22">
        <f>[1]shipcalls!Z99</f>
        <v>39</v>
      </c>
      <c r="I99" s="22">
        <f>[1]shipcalls!AA99</f>
        <v>2</v>
      </c>
      <c r="J99" s="22">
        <f>[1]shipcalls!AK99</f>
        <v>43</v>
      </c>
      <c r="K99" s="22">
        <f>[1]shipcalls!AL99</f>
        <v>43</v>
      </c>
      <c r="L99" s="22">
        <f>[1]shipcalls!AM99</f>
        <v>0</v>
      </c>
      <c r="M99" s="22">
        <f>[1]shipcalls!AW99</f>
        <v>38</v>
      </c>
      <c r="N99" s="22">
        <f>[1]shipcalls!AX99</f>
        <v>38</v>
      </c>
      <c r="O99" s="22">
        <f>[1]shipcalls!AY99</f>
        <v>0</v>
      </c>
      <c r="P99" s="22">
        <f t="shared" si="6"/>
        <v>175</v>
      </c>
      <c r="Q99" s="22">
        <f t="shared" si="6"/>
        <v>172</v>
      </c>
      <c r="R99" s="22">
        <f t="shared" si="6"/>
        <v>3</v>
      </c>
    </row>
    <row r="100" spans="1:18" ht="15" customHeight="1" x14ac:dyDescent="0.2">
      <c r="A100" s="23"/>
      <c r="C100" s="25" t="s">
        <v>89</v>
      </c>
      <c r="D100" s="22">
        <f>[1]shipcalls!M100</f>
        <v>52</v>
      </c>
      <c r="E100" s="22">
        <f>[1]shipcalls!N100</f>
        <v>51</v>
      </c>
      <c r="F100" s="22">
        <f>[1]shipcalls!O100</f>
        <v>1</v>
      </c>
      <c r="G100" s="22">
        <f>[1]shipcalls!Y100</f>
        <v>41</v>
      </c>
      <c r="H100" s="22">
        <f>[1]shipcalls!Z100</f>
        <v>39</v>
      </c>
      <c r="I100" s="22">
        <f>[1]shipcalls!AA100</f>
        <v>2</v>
      </c>
      <c r="J100" s="22">
        <f>[1]shipcalls!AK100</f>
        <v>43</v>
      </c>
      <c r="K100" s="22">
        <f>[1]shipcalls!AL100</f>
        <v>43</v>
      </c>
      <c r="L100" s="22">
        <f>[1]shipcalls!AM100</f>
        <v>0</v>
      </c>
      <c r="M100" s="22">
        <f>[1]shipcalls!AW100</f>
        <v>37</v>
      </c>
      <c r="N100" s="22">
        <f>[1]shipcalls!AX100</f>
        <v>37</v>
      </c>
      <c r="O100" s="22">
        <f>[1]shipcalls!AY100</f>
        <v>0</v>
      </c>
      <c r="P100" s="22">
        <f t="shared" si="6"/>
        <v>173</v>
      </c>
      <c r="Q100" s="22">
        <f t="shared" si="6"/>
        <v>170</v>
      </c>
      <c r="R100" s="22">
        <f t="shared" si="6"/>
        <v>3</v>
      </c>
    </row>
    <row r="101" spans="1:18" ht="15" customHeight="1" x14ac:dyDescent="0.2">
      <c r="A101" s="23"/>
      <c r="C101" s="25" t="s">
        <v>90</v>
      </c>
      <c r="D101" s="22">
        <f>[1]shipcalls!M101</f>
        <v>1</v>
      </c>
      <c r="E101" s="22">
        <f>[1]shipcalls!N101</f>
        <v>1</v>
      </c>
      <c r="F101" s="22">
        <f>[1]shipcalls!O101</f>
        <v>0</v>
      </c>
      <c r="G101" s="22">
        <f>[1]shipcalls!Y101</f>
        <v>0</v>
      </c>
      <c r="H101" s="22">
        <f>[1]shipcalls!Z101</f>
        <v>0</v>
      </c>
      <c r="I101" s="22">
        <f>[1]shipcalls!AA101</f>
        <v>0</v>
      </c>
      <c r="J101" s="22">
        <f>[1]shipcalls!AK101</f>
        <v>0</v>
      </c>
      <c r="K101" s="22">
        <f>[1]shipcalls!AL101</f>
        <v>0</v>
      </c>
      <c r="L101" s="22">
        <f>[1]shipcalls!AM101</f>
        <v>0</v>
      </c>
      <c r="M101" s="22">
        <f>[1]shipcalls!AW101</f>
        <v>1</v>
      </c>
      <c r="N101" s="22">
        <f>[1]shipcalls!AX101</f>
        <v>1</v>
      </c>
      <c r="O101" s="22">
        <f>[1]shipcalls!AY101</f>
        <v>0</v>
      </c>
      <c r="P101" s="22">
        <f t="shared" si="6"/>
        <v>2</v>
      </c>
      <c r="Q101" s="22">
        <f t="shared" si="6"/>
        <v>2</v>
      </c>
      <c r="R101" s="22">
        <f t="shared" si="6"/>
        <v>0</v>
      </c>
    </row>
    <row r="102" spans="1:18" ht="15" customHeight="1" x14ac:dyDescent="0.2">
      <c r="A102" s="23"/>
      <c r="C102" s="21" t="s">
        <v>91</v>
      </c>
      <c r="D102" s="22">
        <f>[1]shipcalls!M102</f>
        <v>259</v>
      </c>
      <c r="E102" s="22">
        <f>[1]shipcalls!N102</f>
        <v>259</v>
      </c>
      <c r="F102" s="22">
        <f>[1]shipcalls!O102</f>
        <v>0</v>
      </c>
      <c r="G102" s="22">
        <f>[1]shipcalls!Y102</f>
        <v>299</v>
      </c>
      <c r="H102" s="22">
        <f>[1]shipcalls!Z102</f>
        <v>299</v>
      </c>
      <c r="I102" s="22">
        <f>[1]shipcalls!AA102</f>
        <v>0</v>
      </c>
      <c r="J102" s="22">
        <f>[1]shipcalls!AK102</f>
        <v>273</v>
      </c>
      <c r="K102" s="22">
        <f>[1]shipcalls!AL102</f>
        <v>273</v>
      </c>
      <c r="L102" s="22">
        <f>[1]shipcalls!AM102</f>
        <v>0</v>
      </c>
      <c r="M102" s="22">
        <f>[1]shipcalls!AW102</f>
        <v>274</v>
      </c>
      <c r="N102" s="22">
        <f>[1]shipcalls!AX102</f>
        <v>274</v>
      </c>
      <c r="O102" s="22">
        <f>[1]shipcalls!AY102</f>
        <v>0</v>
      </c>
      <c r="P102" s="22">
        <f t="shared" si="6"/>
        <v>1105</v>
      </c>
      <c r="Q102" s="22">
        <f t="shared" si="6"/>
        <v>1105</v>
      </c>
      <c r="R102" s="22">
        <f t="shared" si="6"/>
        <v>0</v>
      </c>
    </row>
    <row r="103" spans="1:18" ht="15" customHeight="1" x14ac:dyDescent="0.2">
      <c r="A103" s="23"/>
      <c r="C103" s="25" t="s">
        <v>92</v>
      </c>
      <c r="D103" s="22">
        <f>[1]shipcalls!M103</f>
        <v>7</v>
      </c>
      <c r="E103" s="22">
        <f>[1]shipcalls!N103</f>
        <v>7</v>
      </c>
      <c r="F103" s="22">
        <f>[1]shipcalls!O103</f>
        <v>0</v>
      </c>
      <c r="G103" s="22">
        <f>[1]shipcalls!Y103</f>
        <v>2</v>
      </c>
      <c r="H103" s="22">
        <f>[1]shipcalls!Z103</f>
        <v>2</v>
      </c>
      <c r="I103" s="22">
        <f>[1]shipcalls!AA103</f>
        <v>0</v>
      </c>
      <c r="J103" s="22">
        <f>[1]shipcalls!AK103</f>
        <v>1</v>
      </c>
      <c r="K103" s="22">
        <f>[1]shipcalls!AL103</f>
        <v>1</v>
      </c>
      <c r="L103" s="22">
        <f>[1]shipcalls!AM103</f>
        <v>0</v>
      </c>
      <c r="M103" s="22">
        <f>[1]shipcalls!AW103</f>
        <v>0</v>
      </c>
      <c r="N103" s="22">
        <f>[1]shipcalls!AX103</f>
        <v>0</v>
      </c>
      <c r="O103" s="22">
        <f>[1]shipcalls!AY103</f>
        <v>0</v>
      </c>
      <c r="P103" s="22">
        <f t="shared" si="6"/>
        <v>10</v>
      </c>
      <c r="Q103" s="22">
        <f t="shared" si="6"/>
        <v>10</v>
      </c>
      <c r="R103" s="22">
        <f t="shared" si="6"/>
        <v>0</v>
      </c>
    </row>
    <row r="104" spans="1:18" ht="15" customHeight="1" x14ac:dyDescent="0.2">
      <c r="A104" s="23"/>
      <c r="C104" s="25" t="s">
        <v>93</v>
      </c>
      <c r="D104" s="22">
        <f>[1]shipcalls!M104</f>
        <v>252</v>
      </c>
      <c r="E104" s="22">
        <f>[1]shipcalls!N104</f>
        <v>252</v>
      </c>
      <c r="F104" s="22">
        <f>[1]shipcalls!O104</f>
        <v>0</v>
      </c>
      <c r="G104" s="22">
        <f>[1]shipcalls!Y104</f>
        <v>297</v>
      </c>
      <c r="H104" s="22">
        <f>[1]shipcalls!Z104</f>
        <v>297</v>
      </c>
      <c r="I104" s="22">
        <f>[1]shipcalls!AA104</f>
        <v>0</v>
      </c>
      <c r="J104" s="22">
        <f>[1]shipcalls!AK104</f>
        <v>272</v>
      </c>
      <c r="K104" s="22">
        <f>[1]shipcalls!AL104</f>
        <v>272</v>
      </c>
      <c r="L104" s="22">
        <f>[1]shipcalls!AM104</f>
        <v>0</v>
      </c>
      <c r="M104" s="22">
        <f>[1]shipcalls!AW104</f>
        <v>274</v>
      </c>
      <c r="N104" s="22">
        <f>[1]shipcalls!AX104</f>
        <v>274</v>
      </c>
      <c r="O104" s="22">
        <f>[1]shipcalls!AY104</f>
        <v>0</v>
      </c>
      <c r="P104" s="22">
        <f t="shared" si="6"/>
        <v>1095</v>
      </c>
      <c r="Q104" s="22">
        <f t="shared" si="6"/>
        <v>1095</v>
      </c>
      <c r="R104" s="22">
        <f t="shared" si="6"/>
        <v>0</v>
      </c>
    </row>
    <row r="105" spans="1:18" ht="15" customHeight="1" x14ac:dyDescent="0.2">
      <c r="A105" s="23"/>
      <c r="C105" s="21" t="s">
        <v>94</v>
      </c>
      <c r="D105" s="22">
        <f>[1]shipcalls!M105</f>
        <v>516</v>
      </c>
      <c r="E105" s="22">
        <f>[1]shipcalls!N105</f>
        <v>513</v>
      </c>
      <c r="F105" s="22">
        <f>[1]shipcalls!O105</f>
        <v>3</v>
      </c>
      <c r="G105" s="22">
        <f>[1]shipcalls!Y105</f>
        <v>591</v>
      </c>
      <c r="H105" s="22">
        <f>[1]shipcalls!Z105</f>
        <v>591</v>
      </c>
      <c r="I105" s="22">
        <f>[1]shipcalls!AA105</f>
        <v>0</v>
      </c>
      <c r="J105" s="22">
        <f>[1]shipcalls!AK105</f>
        <v>527</v>
      </c>
      <c r="K105" s="22">
        <f>[1]shipcalls!AL105</f>
        <v>526</v>
      </c>
      <c r="L105" s="22">
        <f>[1]shipcalls!AM105</f>
        <v>1</v>
      </c>
      <c r="M105" s="22">
        <f>[1]shipcalls!AW105</f>
        <v>555</v>
      </c>
      <c r="N105" s="22">
        <f>[1]shipcalls!AX105</f>
        <v>552</v>
      </c>
      <c r="O105" s="22">
        <f>[1]shipcalls!AY105</f>
        <v>3</v>
      </c>
      <c r="P105" s="22">
        <f t="shared" si="6"/>
        <v>2189</v>
      </c>
      <c r="Q105" s="22">
        <f t="shared" si="6"/>
        <v>2182</v>
      </c>
      <c r="R105" s="22">
        <f t="shared" si="6"/>
        <v>7</v>
      </c>
    </row>
    <row r="106" spans="1:18" ht="15" customHeight="1" x14ac:dyDescent="0.2">
      <c r="A106" s="23"/>
      <c r="C106" s="25" t="s">
        <v>95</v>
      </c>
      <c r="D106" s="22">
        <f>[1]shipcalls!M106</f>
        <v>106</v>
      </c>
      <c r="E106" s="22">
        <f>[1]shipcalls!N106</f>
        <v>103</v>
      </c>
      <c r="F106" s="22">
        <f>[1]shipcalls!O106</f>
        <v>3</v>
      </c>
      <c r="G106" s="22">
        <f>[1]shipcalls!Y106</f>
        <v>155</v>
      </c>
      <c r="H106" s="22">
        <f>[1]shipcalls!Z106</f>
        <v>155</v>
      </c>
      <c r="I106" s="22">
        <f>[1]shipcalls!AA106</f>
        <v>0</v>
      </c>
      <c r="J106" s="22">
        <f>[1]shipcalls!AK106</f>
        <v>162</v>
      </c>
      <c r="K106" s="22">
        <f>[1]shipcalls!AL106</f>
        <v>161</v>
      </c>
      <c r="L106" s="22">
        <f>[1]shipcalls!AM106</f>
        <v>1</v>
      </c>
      <c r="M106" s="22">
        <f>[1]shipcalls!AW106</f>
        <v>184</v>
      </c>
      <c r="N106" s="22">
        <f>[1]shipcalls!AX106</f>
        <v>181</v>
      </c>
      <c r="O106" s="22">
        <f>[1]shipcalls!AY106</f>
        <v>3</v>
      </c>
      <c r="P106" s="22">
        <f t="shared" si="6"/>
        <v>607</v>
      </c>
      <c r="Q106" s="22">
        <f t="shared" si="6"/>
        <v>600</v>
      </c>
      <c r="R106" s="22">
        <f t="shared" si="6"/>
        <v>7</v>
      </c>
    </row>
    <row r="107" spans="1:18" ht="15" customHeight="1" x14ac:dyDescent="0.2">
      <c r="A107" s="23"/>
      <c r="C107" s="25" t="s">
        <v>96</v>
      </c>
      <c r="D107" s="22">
        <f>[1]shipcalls!M107</f>
        <v>410</v>
      </c>
      <c r="E107" s="22">
        <f>[1]shipcalls!N107</f>
        <v>410</v>
      </c>
      <c r="F107" s="22">
        <f>[1]shipcalls!O107</f>
        <v>0</v>
      </c>
      <c r="G107" s="22">
        <f>[1]shipcalls!Y107</f>
        <v>436</v>
      </c>
      <c r="H107" s="22">
        <f>[1]shipcalls!Z107</f>
        <v>436</v>
      </c>
      <c r="I107" s="22">
        <f>[1]shipcalls!AA107</f>
        <v>0</v>
      </c>
      <c r="J107" s="22">
        <f>[1]shipcalls!AK107</f>
        <v>365</v>
      </c>
      <c r="K107" s="22">
        <f>[1]shipcalls!AL107</f>
        <v>365</v>
      </c>
      <c r="L107" s="22">
        <f>[1]shipcalls!AM107</f>
        <v>0</v>
      </c>
      <c r="M107" s="22">
        <f>[1]shipcalls!AW107</f>
        <v>371</v>
      </c>
      <c r="N107" s="22">
        <f>[1]shipcalls!AX107</f>
        <v>371</v>
      </c>
      <c r="O107" s="22">
        <f>[1]shipcalls!AY107</f>
        <v>0</v>
      </c>
      <c r="P107" s="22">
        <f t="shared" si="6"/>
        <v>1582</v>
      </c>
      <c r="Q107" s="22">
        <f t="shared" si="6"/>
        <v>1582</v>
      </c>
      <c r="R107" s="22">
        <f t="shared" si="6"/>
        <v>0</v>
      </c>
    </row>
    <row r="108" spans="1:18" ht="15" customHeight="1" x14ac:dyDescent="0.2">
      <c r="A108" s="23"/>
      <c r="C108" s="21" t="s">
        <v>97</v>
      </c>
      <c r="D108" s="22">
        <f>[1]shipcalls!M108</f>
        <v>170</v>
      </c>
      <c r="E108" s="22">
        <f>[1]shipcalls!N108</f>
        <v>170</v>
      </c>
      <c r="F108" s="22">
        <f>[1]shipcalls!O108</f>
        <v>0</v>
      </c>
      <c r="G108" s="22">
        <f>[1]shipcalls!Y108</f>
        <v>153</v>
      </c>
      <c r="H108" s="22">
        <f>[1]shipcalls!Z108</f>
        <v>153</v>
      </c>
      <c r="I108" s="22">
        <f>[1]shipcalls!AA108</f>
        <v>0</v>
      </c>
      <c r="J108" s="22">
        <f>[1]shipcalls!AK108</f>
        <v>150</v>
      </c>
      <c r="K108" s="22">
        <f>[1]shipcalls!AL108</f>
        <v>150</v>
      </c>
      <c r="L108" s="22">
        <f>[1]shipcalls!AM108</f>
        <v>0</v>
      </c>
      <c r="M108" s="22">
        <f>[1]shipcalls!AW108</f>
        <v>148</v>
      </c>
      <c r="N108" s="22">
        <f>[1]shipcalls!AX108</f>
        <v>148</v>
      </c>
      <c r="O108" s="22">
        <f>[1]shipcalls!AY108</f>
        <v>0</v>
      </c>
      <c r="P108" s="22">
        <f t="shared" si="6"/>
        <v>621</v>
      </c>
      <c r="Q108" s="22">
        <f t="shared" si="6"/>
        <v>621</v>
      </c>
      <c r="R108" s="22">
        <f t="shared" si="6"/>
        <v>0</v>
      </c>
    </row>
    <row r="109" spans="1:18" ht="15" customHeight="1" x14ac:dyDescent="0.2">
      <c r="A109" s="23"/>
      <c r="C109" s="25" t="s">
        <v>98</v>
      </c>
      <c r="D109" s="22">
        <f>[1]shipcalls!M109</f>
        <v>23</v>
      </c>
      <c r="E109" s="22">
        <f>[1]shipcalls!N109</f>
        <v>23</v>
      </c>
      <c r="F109" s="22">
        <f>[1]shipcalls!O109</f>
        <v>0</v>
      </c>
      <c r="G109" s="22">
        <f>[1]shipcalls!Y109</f>
        <v>21</v>
      </c>
      <c r="H109" s="22">
        <f>[1]shipcalls!Z109</f>
        <v>21</v>
      </c>
      <c r="I109" s="22">
        <f>[1]shipcalls!AA109</f>
        <v>0</v>
      </c>
      <c r="J109" s="22">
        <f>[1]shipcalls!AK109</f>
        <v>15</v>
      </c>
      <c r="K109" s="22">
        <f>[1]shipcalls!AL109</f>
        <v>15</v>
      </c>
      <c r="L109" s="22">
        <f>[1]shipcalls!AM109</f>
        <v>0</v>
      </c>
      <c r="M109" s="22">
        <f>[1]shipcalls!AW109</f>
        <v>18</v>
      </c>
      <c r="N109" s="22">
        <f>[1]shipcalls!AX109</f>
        <v>18</v>
      </c>
      <c r="O109" s="22">
        <f>[1]shipcalls!AY109</f>
        <v>0</v>
      </c>
      <c r="P109" s="22">
        <f t="shared" si="6"/>
        <v>77</v>
      </c>
      <c r="Q109" s="22">
        <f t="shared" si="6"/>
        <v>77</v>
      </c>
      <c r="R109" s="22">
        <f t="shared" si="6"/>
        <v>0</v>
      </c>
    </row>
    <row r="110" spans="1:18" ht="15" customHeight="1" x14ac:dyDescent="0.2">
      <c r="A110" s="23"/>
      <c r="C110" s="25" t="s">
        <v>99</v>
      </c>
      <c r="D110" s="22">
        <f>[1]shipcalls!M110</f>
        <v>147</v>
      </c>
      <c r="E110" s="22">
        <f>[1]shipcalls!N110</f>
        <v>147</v>
      </c>
      <c r="F110" s="22">
        <f>[1]shipcalls!O110</f>
        <v>0</v>
      </c>
      <c r="G110" s="22">
        <f>[1]shipcalls!Y110</f>
        <v>132</v>
      </c>
      <c r="H110" s="22">
        <f>[1]shipcalls!Z110</f>
        <v>132</v>
      </c>
      <c r="I110" s="22">
        <f>[1]shipcalls!AA110</f>
        <v>0</v>
      </c>
      <c r="J110" s="22">
        <f>[1]shipcalls!AK110</f>
        <v>135</v>
      </c>
      <c r="K110" s="22">
        <f>[1]shipcalls!AL110</f>
        <v>135</v>
      </c>
      <c r="L110" s="22">
        <f>[1]shipcalls!AM110</f>
        <v>0</v>
      </c>
      <c r="M110" s="22">
        <f>[1]shipcalls!AW110</f>
        <v>130</v>
      </c>
      <c r="N110" s="22">
        <f>[1]shipcalls!AX110</f>
        <v>130</v>
      </c>
      <c r="O110" s="22">
        <f>[1]shipcalls!AY110</f>
        <v>0</v>
      </c>
      <c r="P110" s="22">
        <f t="shared" si="6"/>
        <v>544</v>
      </c>
      <c r="Q110" s="22">
        <f t="shared" si="6"/>
        <v>544</v>
      </c>
      <c r="R110" s="22">
        <f t="shared" si="6"/>
        <v>0</v>
      </c>
    </row>
    <row r="111" spans="1:18" ht="15" customHeight="1" x14ac:dyDescent="0.2">
      <c r="A111" s="23"/>
      <c r="C111" s="21" t="s">
        <v>57</v>
      </c>
      <c r="D111" s="22">
        <f>[1]shipcalls!M111</f>
        <v>327</v>
      </c>
      <c r="E111" s="22">
        <f>[1]shipcalls!N111</f>
        <v>327</v>
      </c>
      <c r="F111" s="22">
        <f>[1]shipcalls!O111</f>
        <v>0</v>
      </c>
      <c r="G111" s="22">
        <f>[1]shipcalls!Y111</f>
        <v>468</v>
      </c>
      <c r="H111" s="22">
        <f>[1]shipcalls!Z111</f>
        <v>468</v>
      </c>
      <c r="I111" s="22">
        <f>[1]shipcalls!AA111</f>
        <v>0</v>
      </c>
      <c r="J111" s="22">
        <f>[1]shipcalls!AK111</f>
        <v>482</v>
      </c>
      <c r="K111" s="22">
        <f>[1]shipcalls!AL111</f>
        <v>482</v>
      </c>
      <c r="L111" s="22">
        <f>[1]shipcalls!AM111</f>
        <v>0</v>
      </c>
      <c r="M111" s="22">
        <f>[1]shipcalls!AW111</f>
        <v>485</v>
      </c>
      <c r="N111" s="22">
        <f>[1]shipcalls!AX111</f>
        <v>485</v>
      </c>
      <c r="O111" s="22">
        <f>[1]shipcalls!AY111</f>
        <v>0</v>
      </c>
      <c r="P111" s="22">
        <f t="shared" si="6"/>
        <v>1762</v>
      </c>
      <c r="Q111" s="22">
        <f t="shared" si="6"/>
        <v>1762</v>
      </c>
      <c r="R111" s="22">
        <f t="shared" si="6"/>
        <v>0</v>
      </c>
    </row>
    <row r="112" spans="1:18" ht="15" customHeight="1" x14ac:dyDescent="0.2">
      <c r="A112" s="23"/>
      <c r="C112" s="21" t="s">
        <v>25</v>
      </c>
      <c r="D112" s="22">
        <f>[1]shipcalls!M112</f>
        <v>72</v>
      </c>
      <c r="E112" s="22">
        <f>[1]shipcalls!N112</f>
        <v>64</v>
      </c>
      <c r="F112" s="22">
        <f>[1]shipcalls!O112</f>
        <v>8</v>
      </c>
      <c r="G112" s="22">
        <f>[1]shipcalls!Y112</f>
        <v>59</v>
      </c>
      <c r="H112" s="22">
        <f>[1]shipcalls!Z112</f>
        <v>57</v>
      </c>
      <c r="I112" s="22">
        <f>[1]shipcalls!AA112</f>
        <v>2</v>
      </c>
      <c r="J112" s="22">
        <f>[1]shipcalls!AK112</f>
        <v>65</v>
      </c>
      <c r="K112" s="22">
        <f>[1]shipcalls!AL112</f>
        <v>64</v>
      </c>
      <c r="L112" s="22">
        <f>[1]shipcalls!AM112</f>
        <v>1</v>
      </c>
      <c r="M112" s="22">
        <f>[1]shipcalls!AW112</f>
        <v>80</v>
      </c>
      <c r="N112" s="22">
        <f>[1]shipcalls!AX112</f>
        <v>77</v>
      </c>
      <c r="O112" s="22">
        <f>[1]shipcalls!AY112</f>
        <v>3</v>
      </c>
      <c r="P112" s="22">
        <f t="shared" si="6"/>
        <v>276</v>
      </c>
      <c r="Q112" s="22">
        <f t="shared" si="6"/>
        <v>262</v>
      </c>
      <c r="R112" s="22">
        <f t="shared" si="6"/>
        <v>14</v>
      </c>
    </row>
    <row r="113" spans="1:18" ht="15" customHeight="1" x14ac:dyDescent="0.2">
      <c r="A113" s="23"/>
      <c r="C113" s="25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5" customHeight="1" x14ac:dyDescent="0.2">
      <c r="A114" s="20"/>
      <c r="B114" s="1" t="s">
        <v>100</v>
      </c>
      <c r="C114" s="21"/>
      <c r="D114" s="22">
        <f>[1]shipcalls!M114</f>
        <v>2631</v>
      </c>
      <c r="E114" s="22">
        <f>[1]shipcalls!N114</f>
        <v>2537</v>
      </c>
      <c r="F114" s="22">
        <f>[1]shipcalls!O114</f>
        <v>94</v>
      </c>
      <c r="G114" s="22">
        <f>[1]shipcalls!Y114</f>
        <v>2500</v>
      </c>
      <c r="H114" s="22">
        <f>[1]shipcalls!Z114</f>
        <v>2413</v>
      </c>
      <c r="I114" s="22">
        <f>[1]shipcalls!AA114</f>
        <v>87</v>
      </c>
      <c r="J114" s="22">
        <f>[1]shipcalls!AK114</f>
        <v>2239</v>
      </c>
      <c r="K114" s="22">
        <f>[1]shipcalls!AL114</f>
        <v>2165</v>
      </c>
      <c r="L114" s="22">
        <f>[1]shipcalls!AM114</f>
        <v>74</v>
      </c>
      <c r="M114" s="22">
        <f>[1]shipcalls!AW114</f>
        <v>2494</v>
      </c>
      <c r="N114" s="22">
        <f>[1]shipcalls!AX114</f>
        <v>2437</v>
      </c>
      <c r="O114" s="22">
        <f>[1]shipcalls!AY114</f>
        <v>57</v>
      </c>
      <c r="P114" s="22">
        <f t="shared" ref="P114:R133" si="7">D114+G114+J114+M114</f>
        <v>9864</v>
      </c>
      <c r="Q114" s="22">
        <f t="shared" si="7"/>
        <v>9552</v>
      </c>
      <c r="R114" s="22">
        <f t="shared" si="7"/>
        <v>312</v>
      </c>
    </row>
    <row r="115" spans="1:18" ht="15" customHeight="1" x14ac:dyDescent="0.2">
      <c r="A115" s="23"/>
      <c r="C115" s="21" t="s">
        <v>101</v>
      </c>
      <c r="D115" s="22">
        <f>[1]shipcalls!M115</f>
        <v>251</v>
      </c>
      <c r="E115" s="22">
        <f>[1]shipcalls!N115</f>
        <v>243</v>
      </c>
      <c r="F115" s="22">
        <f>[1]shipcalls!O115</f>
        <v>8</v>
      </c>
      <c r="G115" s="22">
        <f>[1]shipcalls!Y115</f>
        <v>384</v>
      </c>
      <c r="H115" s="22">
        <f>[1]shipcalls!Z115</f>
        <v>372</v>
      </c>
      <c r="I115" s="22">
        <f>[1]shipcalls!AA115</f>
        <v>12</v>
      </c>
      <c r="J115" s="22">
        <f>[1]shipcalls!AK115</f>
        <v>230</v>
      </c>
      <c r="K115" s="22">
        <f>[1]shipcalls!AL115</f>
        <v>229</v>
      </c>
      <c r="L115" s="22">
        <f>[1]shipcalls!AM115</f>
        <v>1</v>
      </c>
      <c r="M115" s="22">
        <f>[1]shipcalls!AW115</f>
        <v>245</v>
      </c>
      <c r="N115" s="22">
        <f>[1]shipcalls!AX115</f>
        <v>240</v>
      </c>
      <c r="O115" s="22">
        <f>[1]shipcalls!AY115</f>
        <v>5</v>
      </c>
      <c r="P115" s="22">
        <f t="shared" si="7"/>
        <v>1110</v>
      </c>
      <c r="Q115" s="22">
        <f t="shared" si="7"/>
        <v>1084</v>
      </c>
      <c r="R115" s="22">
        <f t="shared" si="7"/>
        <v>26</v>
      </c>
    </row>
    <row r="116" spans="1:18" ht="15" customHeight="1" x14ac:dyDescent="0.2">
      <c r="A116" s="23"/>
      <c r="C116" s="25" t="s">
        <v>102</v>
      </c>
      <c r="D116" s="22">
        <f>[1]shipcalls!M116</f>
        <v>211</v>
      </c>
      <c r="E116" s="22">
        <f>[1]shipcalls!N116</f>
        <v>203</v>
      </c>
      <c r="F116" s="22">
        <f>[1]shipcalls!O116</f>
        <v>8</v>
      </c>
      <c r="G116" s="22">
        <f>[1]shipcalls!Y116</f>
        <v>313</v>
      </c>
      <c r="H116" s="22">
        <f>[1]shipcalls!Z116</f>
        <v>301</v>
      </c>
      <c r="I116" s="22">
        <f>[1]shipcalls!AA116</f>
        <v>12</v>
      </c>
      <c r="J116" s="22">
        <f>[1]shipcalls!AK116</f>
        <v>192</v>
      </c>
      <c r="K116" s="22">
        <f>[1]shipcalls!AL116</f>
        <v>191</v>
      </c>
      <c r="L116" s="22">
        <f>[1]shipcalls!AM116</f>
        <v>1</v>
      </c>
      <c r="M116" s="22">
        <f>[1]shipcalls!AW116</f>
        <v>189</v>
      </c>
      <c r="N116" s="22">
        <f>[1]shipcalls!AX116</f>
        <v>184</v>
      </c>
      <c r="O116" s="22">
        <f>[1]shipcalls!AY116</f>
        <v>5</v>
      </c>
      <c r="P116" s="22">
        <f t="shared" si="7"/>
        <v>905</v>
      </c>
      <c r="Q116" s="22">
        <f t="shared" si="7"/>
        <v>879</v>
      </c>
      <c r="R116" s="22">
        <f t="shared" si="7"/>
        <v>26</v>
      </c>
    </row>
    <row r="117" spans="1:18" ht="15" customHeight="1" x14ac:dyDescent="0.2">
      <c r="A117" s="23"/>
      <c r="C117" s="25" t="s">
        <v>103</v>
      </c>
      <c r="D117" s="22">
        <f>[1]shipcalls!M117</f>
        <v>37</v>
      </c>
      <c r="E117" s="22">
        <f>[1]shipcalls!N117</f>
        <v>37</v>
      </c>
      <c r="F117" s="22">
        <f>[1]shipcalls!O117</f>
        <v>0</v>
      </c>
      <c r="G117" s="22">
        <f>[1]shipcalls!Y117</f>
        <v>41</v>
      </c>
      <c r="H117" s="22">
        <f>[1]shipcalls!Z117</f>
        <v>41</v>
      </c>
      <c r="I117" s="22">
        <f>[1]shipcalls!AA117</f>
        <v>0</v>
      </c>
      <c r="J117" s="22">
        <f>[1]shipcalls!AK117</f>
        <v>36</v>
      </c>
      <c r="K117" s="22">
        <f>[1]shipcalls!AL117</f>
        <v>36</v>
      </c>
      <c r="L117" s="22">
        <f>[1]shipcalls!AM117</f>
        <v>0</v>
      </c>
      <c r="M117" s="22">
        <f>[1]shipcalls!AW117</f>
        <v>53</v>
      </c>
      <c r="N117" s="22">
        <f>[1]shipcalls!AX117</f>
        <v>53</v>
      </c>
      <c r="O117" s="22">
        <f>[1]shipcalls!AY117</f>
        <v>0</v>
      </c>
      <c r="P117" s="22">
        <f t="shared" si="7"/>
        <v>167</v>
      </c>
      <c r="Q117" s="22">
        <f t="shared" si="7"/>
        <v>167</v>
      </c>
      <c r="R117" s="22">
        <f t="shared" si="7"/>
        <v>0</v>
      </c>
    </row>
    <row r="118" spans="1:18" ht="15" customHeight="1" x14ac:dyDescent="0.2">
      <c r="A118" s="23"/>
      <c r="C118" s="25" t="s">
        <v>104</v>
      </c>
      <c r="D118" s="22">
        <f>[1]shipcalls!M118</f>
        <v>3</v>
      </c>
      <c r="E118" s="22">
        <f>[1]shipcalls!N118</f>
        <v>3</v>
      </c>
      <c r="F118" s="22">
        <f>[1]shipcalls!O118</f>
        <v>0</v>
      </c>
      <c r="G118" s="22">
        <f>[1]shipcalls!Y118</f>
        <v>30</v>
      </c>
      <c r="H118" s="22">
        <f>[1]shipcalls!Z118</f>
        <v>30</v>
      </c>
      <c r="I118" s="22">
        <f>[1]shipcalls!AA118</f>
        <v>0</v>
      </c>
      <c r="J118" s="22">
        <f>[1]shipcalls!AK118</f>
        <v>2</v>
      </c>
      <c r="K118" s="22">
        <f>[1]shipcalls!AL118</f>
        <v>2</v>
      </c>
      <c r="L118" s="22">
        <f>[1]shipcalls!AM118</f>
        <v>0</v>
      </c>
      <c r="M118" s="22">
        <f>[1]shipcalls!AW118</f>
        <v>3</v>
      </c>
      <c r="N118" s="22">
        <f>[1]shipcalls!AX118</f>
        <v>3</v>
      </c>
      <c r="O118" s="22">
        <f>[1]shipcalls!AY118</f>
        <v>0</v>
      </c>
      <c r="P118" s="22">
        <f t="shared" si="7"/>
        <v>38</v>
      </c>
      <c r="Q118" s="22">
        <f t="shared" si="7"/>
        <v>38</v>
      </c>
      <c r="R118" s="22">
        <f t="shared" si="7"/>
        <v>0</v>
      </c>
    </row>
    <row r="119" spans="1:18" ht="15" customHeight="1" x14ac:dyDescent="0.2">
      <c r="A119" s="23"/>
      <c r="C119" s="21" t="s">
        <v>105</v>
      </c>
      <c r="D119" s="22">
        <f>[1]shipcalls!M119</f>
        <v>46</v>
      </c>
      <c r="E119" s="22">
        <f>[1]shipcalls!N119</f>
        <v>46</v>
      </c>
      <c r="F119" s="22">
        <f>[1]shipcalls!O119</f>
        <v>0</v>
      </c>
      <c r="G119" s="22">
        <f>[1]shipcalls!Y119</f>
        <v>58</v>
      </c>
      <c r="H119" s="22">
        <f>[1]shipcalls!Z119</f>
        <v>58</v>
      </c>
      <c r="I119" s="22">
        <f>[1]shipcalls!AA119</f>
        <v>0</v>
      </c>
      <c r="J119" s="22">
        <f>[1]shipcalls!AK119</f>
        <v>69</v>
      </c>
      <c r="K119" s="22">
        <f>[1]shipcalls!AL119</f>
        <v>69</v>
      </c>
      <c r="L119" s="22">
        <f>[1]shipcalls!AM119</f>
        <v>0</v>
      </c>
      <c r="M119" s="22">
        <f>[1]shipcalls!AW119</f>
        <v>52</v>
      </c>
      <c r="N119" s="22">
        <f>[1]shipcalls!AX119</f>
        <v>52</v>
      </c>
      <c r="O119" s="22">
        <f>[1]shipcalls!AY119</f>
        <v>0</v>
      </c>
      <c r="P119" s="22">
        <f t="shared" si="7"/>
        <v>225</v>
      </c>
      <c r="Q119" s="22">
        <f t="shared" si="7"/>
        <v>225</v>
      </c>
      <c r="R119" s="22">
        <f t="shared" si="7"/>
        <v>0</v>
      </c>
    </row>
    <row r="120" spans="1:18" ht="15" customHeight="1" x14ac:dyDescent="0.2">
      <c r="A120" s="23"/>
      <c r="C120" s="21" t="s">
        <v>106</v>
      </c>
      <c r="D120" s="22">
        <f>[1]shipcalls!M120</f>
        <v>674</v>
      </c>
      <c r="E120" s="22">
        <f>[1]shipcalls!N120</f>
        <v>664</v>
      </c>
      <c r="F120" s="22">
        <f>[1]shipcalls!O120</f>
        <v>10</v>
      </c>
      <c r="G120" s="22">
        <f>[1]shipcalls!Y120</f>
        <v>697</v>
      </c>
      <c r="H120" s="22">
        <f>[1]shipcalls!Z120</f>
        <v>695</v>
      </c>
      <c r="I120" s="22">
        <f>[1]shipcalls!AA120</f>
        <v>2</v>
      </c>
      <c r="J120" s="22">
        <f>[1]shipcalls!AK120</f>
        <v>656</v>
      </c>
      <c r="K120" s="22">
        <f>[1]shipcalls!AL120</f>
        <v>656</v>
      </c>
      <c r="L120" s="22">
        <f>[1]shipcalls!AM120</f>
        <v>0</v>
      </c>
      <c r="M120" s="22">
        <f>[1]shipcalls!AW120</f>
        <v>737</v>
      </c>
      <c r="N120" s="22">
        <f>[1]shipcalls!AX120</f>
        <v>736</v>
      </c>
      <c r="O120" s="22">
        <f>[1]shipcalls!AY120</f>
        <v>1</v>
      </c>
      <c r="P120" s="22">
        <f t="shared" si="7"/>
        <v>2764</v>
      </c>
      <c r="Q120" s="22">
        <f t="shared" si="7"/>
        <v>2751</v>
      </c>
      <c r="R120" s="22">
        <f t="shared" si="7"/>
        <v>13</v>
      </c>
    </row>
    <row r="121" spans="1:18" ht="15" customHeight="1" x14ac:dyDescent="0.2">
      <c r="A121" s="23"/>
      <c r="C121" s="25" t="s">
        <v>107</v>
      </c>
      <c r="D121" s="22">
        <f>[1]shipcalls!M121</f>
        <v>587</v>
      </c>
      <c r="E121" s="22">
        <f>[1]shipcalls!N121</f>
        <v>580</v>
      </c>
      <c r="F121" s="22">
        <f>[1]shipcalls!O121</f>
        <v>7</v>
      </c>
      <c r="G121" s="22">
        <f>[1]shipcalls!Y121</f>
        <v>583</v>
      </c>
      <c r="H121" s="22">
        <f>[1]shipcalls!Z121</f>
        <v>581</v>
      </c>
      <c r="I121" s="22">
        <f>[1]shipcalls!AA121</f>
        <v>2</v>
      </c>
      <c r="J121" s="22">
        <f>[1]shipcalls!AK121</f>
        <v>565</v>
      </c>
      <c r="K121" s="22">
        <f>[1]shipcalls!AL121</f>
        <v>565</v>
      </c>
      <c r="L121" s="22">
        <f>[1]shipcalls!AM121</f>
        <v>0</v>
      </c>
      <c r="M121" s="22">
        <f>[1]shipcalls!AW121</f>
        <v>600</v>
      </c>
      <c r="N121" s="22">
        <f>[1]shipcalls!AX121</f>
        <v>599</v>
      </c>
      <c r="O121" s="22">
        <f>[1]shipcalls!AY121</f>
        <v>1</v>
      </c>
      <c r="P121" s="22">
        <f t="shared" si="7"/>
        <v>2335</v>
      </c>
      <c r="Q121" s="22">
        <f t="shared" si="7"/>
        <v>2325</v>
      </c>
      <c r="R121" s="22">
        <f t="shared" si="7"/>
        <v>10</v>
      </c>
    </row>
    <row r="122" spans="1:18" ht="15" customHeight="1" x14ac:dyDescent="0.2">
      <c r="A122" s="23"/>
      <c r="C122" s="25" t="s">
        <v>108</v>
      </c>
      <c r="D122" s="22">
        <f>[1]shipcalls!M122</f>
        <v>78</v>
      </c>
      <c r="E122" s="22">
        <f>[1]shipcalls!N122</f>
        <v>78</v>
      </c>
      <c r="F122" s="22">
        <f>[1]shipcalls!O122</f>
        <v>0</v>
      </c>
      <c r="G122" s="22">
        <f>[1]shipcalls!Y122</f>
        <v>113</v>
      </c>
      <c r="H122" s="22">
        <f>[1]shipcalls!Z122</f>
        <v>113</v>
      </c>
      <c r="I122" s="22">
        <f>[1]shipcalls!AA122</f>
        <v>0</v>
      </c>
      <c r="J122" s="22">
        <f>[1]shipcalls!AK122</f>
        <v>91</v>
      </c>
      <c r="K122" s="22">
        <f>[1]shipcalls!AL122</f>
        <v>91</v>
      </c>
      <c r="L122" s="22">
        <f>[1]shipcalls!AM122</f>
        <v>0</v>
      </c>
      <c r="M122" s="22">
        <f>[1]shipcalls!AW122</f>
        <v>137</v>
      </c>
      <c r="N122" s="22">
        <f>[1]shipcalls!AX122</f>
        <v>137</v>
      </c>
      <c r="O122" s="22">
        <f>[1]shipcalls!AY122</f>
        <v>0</v>
      </c>
      <c r="P122" s="22">
        <f t="shared" si="7"/>
        <v>419</v>
      </c>
      <c r="Q122" s="22">
        <f t="shared" si="7"/>
        <v>419</v>
      </c>
      <c r="R122" s="22">
        <f t="shared" si="7"/>
        <v>0</v>
      </c>
    </row>
    <row r="123" spans="1:18" ht="15" customHeight="1" x14ac:dyDescent="0.2">
      <c r="A123" s="23"/>
      <c r="C123" s="25" t="s">
        <v>109</v>
      </c>
      <c r="D123" s="22">
        <f>[1]shipcalls!M123</f>
        <v>9</v>
      </c>
      <c r="E123" s="22">
        <f>[1]shipcalls!N123</f>
        <v>6</v>
      </c>
      <c r="F123" s="22">
        <f>[1]shipcalls!O123</f>
        <v>3</v>
      </c>
      <c r="G123" s="22">
        <f>[1]shipcalls!Y123</f>
        <v>1</v>
      </c>
      <c r="H123" s="22">
        <f>[1]shipcalls!Z123</f>
        <v>1</v>
      </c>
      <c r="I123" s="22">
        <f>[1]shipcalls!AA123</f>
        <v>0</v>
      </c>
      <c r="J123" s="22">
        <f>[1]shipcalls!AK123</f>
        <v>0</v>
      </c>
      <c r="K123" s="22">
        <f>[1]shipcalls!AL123</f>
        <v>0</v>
      </c>
      <c r="L123" s="22">
        <f>[1]shipcalls!AM123</f>
        <v>0</v>
      </c>
      <c r="M123" s="22">
        <f>[1]shipcalls!AW123</f>
        <v>0</v>
      </c>
      <c r="N123" s="22">
        <f>[1]shipcalls!AX123</f>
        <v>0</v>
      </c>
      <c r="O123" s="22">
        <f>[1]shipcalls!AY123</f>
        <v>0</v>
      </c>
      <c r="P123" s="22">
        <f t="shared" si="7"/>
        <v>10</v>
      </c>
      <c r="Q123" s="22">
        <f t="shared" si="7"/>
        <v>7</v>
      </c>
      <c r="R123" s="22">
        <f t="shared" si="7"/>
        <v>3</v>
      </c>
    </row>
    <row r="124" spans="1:18" ht="15" customHeight="1" x14ac:dyDescent="0.2">
      <c r="A124" s="23"/>
      <c r="C124" s="21" t="s">
        <v>110</v>
      </c>
      <c r="D124" s="22">
        <f>[1]shipcalls!M124</f>
        <v>256</v>
      </c>
      <c r="E124" s="22">
        <f>[1]shipcalls!N124</f>
        <v>256</v>
      </c>
      <c r="F124" s="22">
        <f>[1]shipcalls!O124</f>
        <v>0</v>
      </c>
      <c r="G124" s="22">
        <f>[1]shipcalls!Y124</f>
        <v>271</v>
      </c>
      <c r="H124" s="22">
        <f>[1]shipcalls!Z124</f>
        <v>271</v>
      </c>
      <c r="I124" s="22">
        <f>[1]shipcalls!AA124</f>
        <v>0</v>
      </c>
      <c r="J124" s="22">
        <f>[1]shipcalls!AK124</f>
        <v>317</v>
      </c>
      <c r="K124" s="22">
        <f>[1]shipcalls!AL124</f>
        <v>317</v>
      </c>
      <c r="L124" s="22">
        <f>[1]shipcalls!AM124</f>
        <v>0</v>
      </c>
      <c r="M124" s="22">
        <f>[1]shipcalls!AW124</f>
        <v>322</v>
      </c>
      <c r="N124" s="22">
        <f>[1]shipcalls!AX124</f>
        <v>322</v>
      </c>
      <c r="O124" s="22">
        <f>[1]shipcalls!AY124</f>
        <v>0</v>
      </c>
      <c r="P124" s="22">
        <f t="shared" si="7"/>
        <v>1166</v>
      </c>
      <c r="Q124" s="22">
        <f t="shared" si="7"/>
        <v>1166</v>
      </c>
      <c r="R124" s="22">
        <f t="shared" si="7"/>
        <v>0</v>
      </c>
    </row>
    <row r="125" spans="1:18" ht="15" customHeight="1" x14ac:dyDescent="0.2">
      <c r="A125" s="23"/>
      <c r="C125" s="21" t="s">
        <v>111</v>
      </c>
      <c r="D125" s="22">
        <f>[1]shipcalls!M125</f>
        <v>174</v>
      </c>
      <c r="E125" s="22">
        <f>[1]shipcalls!N125</f>
        <v>174</v>
      </c>
      <c r="F125" s="22">
        <f>[1]shipcalls!O125</f>
        <v>0</v>
      </c>
      <c r="G125" s="22">
        <f>[1]shipcalls!Y125</f>
        <v>211</v>
      </c>
      <c r="H125" s="22">
        <f>[1]shipcalls!Z125</f>
        <v>211</v>
      </c>
      <c r="I125" s="22">
        <f>[1]shipcalls!AA125</f>
        <v>0</v>
      </c>
      <c r="J125" s="22">
        <f>[1]shipcalls!AK125</f>
        <v>145</v>
      </c>
      <c r="K125" s="22">
        <f>[1]shipcalls!AL125</f>
        <v>145</v>
      </c>
      <c r="L125" s="22">
        <f>[1]shipcalls!AM125</f>
        <v>0</v>
      </c>
      <c r="M125" s="22">
        <f>[1]shipcalls!AW125</f>
        <v>185</v>
      </c>
      <c r="N125" s="22">
        <f>[1]shipcalls!AX125</f>
        <v>185</v>
      </c>
      <c r="O125" s="22">
        <f>[1]shipcalls!AY125</f>
        <v>0</v>
      </c>
      <c r="P125" s="22">
        <f t="shared" si="7"/>
        <v>715</v>
      </c>
      <c r="Q125" s="22">
        <f t="shared" si="7"/>
        <v>715</v>
      </c>
      <c r="R125" s="22">
        <f t="shared" si="7"/>
        <v>0</v>
      </c>
    </row>
    <row r="126" spans="1:18" ht="15" customHeight="1" x14ac:dyDescent="0.2">
      <c r="A126" s="23"/>
      <c r="C126" s="25" t="s">
        <v>112</v>
      </c>
      <c r="D126" s="22">
        <f>[1]shipcalls!M126</f>
        <v>147</v>
      </c>
      <c r="E126" s="22">
        <f>[1]shipcalls!N126</f>
        <v>147</v>
      </c>
      <c r="F126" s="22">
        <f>[1]shipcalls!O126</f>
        <v>0</v>
      </c>
      <c r="G126" s="22">
        <f>[1]shipcalls!Y126</f>
        <v>173</v>
      </c>
      <c r="H126" s="22">
        <f>[1]shipcalls!Z126</f>
        <v>173</v>
      </c>
      <c r="I126" s="22">
        <f>[1]shipcalls!AA126</f>
        <v>0</v>
      </c>
      <c r="J126" s="22">
        <f>[1]shipcalls!AK126</f>
        <v>105</v>
      </c>
      <c r="K126" s="22">
        <f>[1]shipcalls!AL126</f>
        <v>105</v>
      </c>
      <c r="L126" s="22">
        <f>[1]shipcalls!AM126</f>
        <v>0</v>
      </c>
      <c r="M126" s="22">
        <f>[1]shipcalls!AW126</f>
        <v>133</v>
      </c>
      <c r="N126" s="22">
        <f>[1]shipcalls!AX126</f>
        <v>133</v>
      </c>
      <c r="O126" s="22">
        <f>[1]shipcalls!AY126</f>
        <v>0</v>
      </c>
      <c r="P126" s="22">
        <f t="shared" si="7"/>
        <v>558</v>
      </c>
      <c r="Q126" s="22">
        <f t="shared" si="7"/>
        <v>558</v>
      </c>
      <c r="R126" s="22">
        <f t="shared" si="7"/>
        <v>0</v>
      </c>
    </row>
    <row r="127" spans="1:18" ht="15" customHeight="1" x14ac:dyDescent="0.2">
      <c r="A127" s="23"/>
      <c r="C127" s="25" t="s">
        <v>113</v>
      </c>
      <c r="D127" s="22">
        <f>[1]shipcalls!M127</f>
        <v>27</v>
      </c>
      <c r="E127" s="22">
        <f>[1]shipcalls!N127</f>
        <v>27</v>
      </c>
      <c r="F127" s="22">
        <f>[1]shipcalls!O127</f>
        <v>0</v>
      </c>
      <c r="G127" s="22">
        <f>[1]shipcalls!Y127</f>
        <v>38</v>
      </c>
      <c r="H127" s="22">
        <f>[1]shipcalls!Z127</f>
        <v>38</v>
      </c>
      <c r="I127" s="22">
        <f>[1]shipcalls!AA127</f>
        <v>0</v>
      </c>
      <c r="J127" s="22">
        <f>[1]shipcalls!AK127</f>
        <v>40</v>
      </c>
      <c r="K127" s="22">
        <f>[1]shipcalls!AL127</f>
        <v>40</v>
      </c>
      <c r="L127" s="22">
        <f>[1]shipcalls!AM127</f>
        <v>0</v>
      </c>
      <c r="M127" s="22">
        <f>[1]shipcalls!AW127</f>
        <v>52</v>
      </c>
      <c r="N127" s="22">
        <f>[1]shipcalls!AX127</f>
        <v>52</v>
      </c>
      <c r="O127" s="22">
        <f>[1]shipcalls!AY127</f>
        <v>0</v>
      </c>
      <c r="P127" s="22">
        <f t="shared" si="7"/>
        <v>157</v>
      </c>
      <c r="Q127" s="22">
        <f t="shared" si="7"/>
        <v>157</v>
      </c>
      <c r="R127" s="22">
        <f t="shared" si="7"/>
        <v>0</v>
      </c>
    </row>
    <row r="128" spans="1:18" ht="15" customHeight="1" x14ac:dyDescent="0.2">
      <c r="A128" s="23"/>
      <c r="C128" s="21" t="s">
        <v>114</v>
      </c>
      <c r="D128" s="22">
        <f>[1]shipcalls!M128</f>
        <v>1018</v>
      </c>
      <c r="E128" s="22">
        <f>[1]shipcalls!N128</f>
        <v>1010</v>
      </c>
      <c r="F128" s="22">
        <f>[1]shipcalls!O128</f>
        <v>8</v>
      </c>
      <c r="G128" s="22">
        <f>[1]shipcalls!Y128</f>
        <v>630</v>
      </c>
      <c r="H128" s="22">
        <f>[1]shipcalls!Z128</f>
        <v>649</v>
      </c>
      <c r="I128" s="22">
        <f>[1]shipcalls!AA128</f>
        <v>10</v>
      </c>
      <c r="J128" s="22">
        <f>[1]shipcalls!AK128</f>
        <v>564</v>
      </c>
      <c r="K128" s="22">
        <f>[1]shipcalls!AL128</f>
        <v>584</v>
      </c>
      <c r="L128" s="22">
        <f>[1]shipcalls!AM128</f>
        <v>17</v>
      </c>
      <c r="M128" s="22">
        <f>[1]shipcalls!AW128</f>
        <v>709</v>
      </c>
      <c r="N128" s="22">
        <f>[1]shipcalls!AX128</f>
        <v>754</v>
      </c>
      <c r="O128" s="22">
        <f>[1]shipcalls!AY128</f>
        <v>2</v>
      </c>
      <c r="P128" s="22">
        <f t="shared" si="7"/>
        <v>2921</v>
      </c>
      <c r="Q128" s="22">
        <f t="shared" si="7"/>
        <v>2997</v>
      </c>
      <c r="R128" s="22">
        <f t="shared" si="7"/>
        <v>37</v>
      </c>
    </row>
    <row r="129" spans="1:18" ht="15" customHeight="1" x14ac:dyDescent="0.2">
      <c r="A129" s="23"/>
      <c r="C129" s="25" t="s">
        <v>115</v>
      </c>
      <c r="D129" s="22">
        <f>[1]shipcalls!M129</f>
        <v>998</v>
      </c>
      <c r="E129" s="22">
        <f>[1]shipcalls!N129</f>
        <v>998</v>
      </c>
      <c r="F129" s="22">
        <f>[1]shipcalls!O129</f>
        <v>0</v>
      </c>
      <c r="G129" s="22">
        <f>[1]shipcalls!Y129</f>
        <v>602</v>
      </c>
      <c r="H129" s="22">
        <f>[1]shipcalls!Z129</f>
        <v>602</v>
      </c>
      <c r="I129" s="22">
        <f>[1]shipcalls!AA129</f>
        <v>0</v>
      </c>
      <c r="J129" s="22">
        <f>[1]shipcalls!AK129</f>
        <v>535</v>
      </c>
      <c r="K129" s="22">
        <f>[1]shipcalls!AL129</f>
        <v>535</v>
      </c>
      <c r="L129" s="22">
        <f>[1]shipcalls!AM129</f>
        <v>0</v>
      </c>
      <c r="M129" s="22">
        <f>[1]shipcalls!AW129</f>
        <v>695</v>
      </c>
      <c r="N129" s="22">
        <f>[1]shipcalls!AX129</f>
        <v>695</v>
      </c>
      <c r="O129" s="22">
        <f>[1]shipcalls!AY129</f>
        <v>0</v>
      </c>
      <c r="P129" s="22">
        <f t="shared" si="7"/>
        <v>2830</v>
      </c>
      <c r="Q129" s="22">
        <f t="shared" si="7"/>
        <v>2830</v>
      </c>
      <c r="R129" s="22">
        <f t="shared" si="7"/>
        <v>0</v>
      </c>
    </row>
    <row r="130" spans="1:18" ht="15" customHeight="1" x14ac:dyDescent="0.2">
      <c r="A130" s="23"/>
      <c r="C130" s="25" t="s">
        <v>116</v>
      </c>
      <c r="D130" s="22">
        <f>[1]shipcalls!M130</f>
        <v>0</v>
      </c>
      <c r="E130" s="22">
        <f>[1]shipcalls!N130</f>
        <v>0</v>
      </c>
      <c r="F130" s="22">
        <f>[1]shipcalls!O130</f>
        <v>0</v>
      </c>
      <c r="G130" s="22">
        <f>[1]shipcalls!Y130</f>
        <v>29</v>
      </c>
      <c r="H130" s="22">
        <f>[1]shipcalls!Z130</f>
        <v>29</v>
      </c>
      <c r="I130" s="22">
        <f>[1]shipcalls!AA130</f>
        <v>0</v>
      </c>
      <c r="J130" s="22">
        <f>[1]shipcalls!AK130</f>
        <v>37</v>
      </c>
      <c r="K130" s="22">
        <f>[1]shipcalls!AL130</f>
        <v>37</v>
      </c>
      <c r="L130" s="22">
        <f>[1]shipcalls!AM130</f>
        <v>0</v>
      </c>
      <c r="M130" s="22">
        <f>[1]shipcalls!AW130</f>
        <v>47</v>
      </c>
      <c r="N130" s="22">
        <f>[1]shipcalls!AX130</f>
        <v>47</v>
      </c>
      <c r="O130" s="22">
        <f>[1]shipcalls!AY130</f>
        <v>0</v>
      </c>
      <c r="P130" s="22">
        <f t="shared" si="7"/>
        <v>113</v>
      </c>
      <c r="Q130" s="22">
        <f t="shared" si="7"/>
        <v>113</v>
      </c>
      <c r="R130" s="22">
        <f t="shared" si="7"/>
        <v>0</v>
      </c>
    </row>
    <row r="131" spans="1:18" ht="15" customHeight="1" x14ac:dyDescent="0.2">
      <c r="A131" s="23"/>
      <c r="C131" s="25" t="s">
        <v>117</v>
      </c>
      <c r="D131" s="22">
        <f>[1]shipcalls!M131</f>
        <v>20</v>
      </c>
      <c r="E131" s="22">
        <f>[1]shipcalls!N131</f>
        <v>12</v>
      </c>
      <c r="F131" s="22">
        <f>[1]shipcalls!O131</f>
        <v>8</v>
      </c>
      <c r="G131" s="22">
        <f>[1]shipcalls!Y131</f>
        <v>28</v>
      </c>
      <c r="H131" s="22">
        <f>[1]shipcalls!Z131</f>
        <v>18</v>
      </c>
      <c r="I131" s="22">
        <f>[1]shipcalls!AA131</f>
        <v>10</v>
      </c>
      <c r="J131" s="22">
        <f>[1]shipcalls!AK131</f>
        <v>29</v>
      </c>
      <c r="K131" s="22">
        <f>[1]shipcalls!AL131</f>
        <v>12</v>
      </c>
      <c r="L131" s="22">
        <f>[1]shipcalls!AM131</f>
        <v>17</v>
      </c>
      <c r="M131" s="22">
        <f>[1]shipcalls!AW131</f>
        <v>14</v>
      </c>
      <c r="N131" s="22">
        <f>[1]shipcalls!AX131</f>
        <v>12</v>
      </c>
      <c r="O131" s="22">
        <f>[1]shipcalls!AY131</f>
        <v>2</v>
      </c>
      <c r="P131" s="22">
        <f t="shared" si="7"/>
        <v>91</v>
      </c>
      <c r="Q131" s="22">
        <f t="shared" si="7"/>
        <v>54</v>
      </c>
      <c r="R131" s="22">
        <f t="shared" si="7"/>
        <v>37</v>
      </c>
    </row>
    <row r="132" spans="1:18" ht="15" customHeight="1" x14ac:dyDescent="0.2">
      <c r="A132" s="23"/>
      <c r="C132" s="21" t="s">
        <v>57</v>
      </c>
      <c r="D132" s="22">
        <f>[1]shipcalls!M132</f>
        <v>41</v>
      </c>
      <c r="E132" s="22">
        <f>[1]shipcalls!N132</f>
        <v>41</v>
      </c>
      <c r="F132" s="22">
        <f>[1]shipcalls!O132</f>
        <v>0</v>
      </c>
      <c r="G132" s="22">
        <f>[1]shipcalls!Y132</f>
        <v>43</v>
      </c>
      <c r="H132" s="22">
        <f>[1]shipcalls!Z132</f>
        <v>43</v>
      </c>
      <c r="I132" s="22">
        <f>[1]shipcalls!AA132</f>
        <v>0</v>
      </c>
      <c r="J132" s="22">
        <f>[1]shipcalls!AK132</f>
        <v>37</v>
      </c>
      <c r="K132" s="22">
        <f>[1]shipcalls!AL132</f>
        <v>37</v>
      </c>
      <c r="L132" s="22">
        <f>[1]shipcalls!AM132</f>
        <v>0</v>
      </c>
      <c r="M132" s="22">
        <f>[1]shipcalls!AW132</f>
        <v>39</v>
      </c>
      <c r="N132" s="22">
        <f>[1]shipcalls!AX132</f>
        <v>39</v>
      </c>
      <c r="O132" s="22">
        <f>[1]shipcalls!AY132</f>
        <v>0</v>
      </c>
      <c r="P132" s="22">
        <f t="shared" si="7"/>
        <v>160</v>
      </c>
      <c r="Q132" s="22">
        <f t="shared" si="7"/>
        <v>160</v>
      </c>
      <c r="R132" s="22">
        <f t="shared" si="7"/>
        <v>0</v>
      </c>
    </row>
    <row r="133" spans="1:18" ht="15" customHeight="1" x14ac:dyDescent="0.2">
      <c r="A133" s="23"/>
      <c r="C133" s="21" t="s">
        <v>25</v>
      </c>
      <c r="D133" s="22">
        <f>[1]shipcalls!M133</f>
        <v>171</v>
      </c>
      <c r="E133" s="22">
        <f>[1]shipcalls!N133</f>
        <v>103</v>
      </c>
      <c r="F133" s="22">
        <f>[1]shipcalls!O133</f>
        <v>68</v>
      </c>
      <c r="G133" s="22">
        <f>[1]shipcalls!Y133</f>
        <v>177</v>
      </c>
      <c r="H133" s="22">
        <f>[1]shipcalls!Z133</f>
        <v>114</v>
      </c>
      <c r="I133" s="22">
        <f>[1]shipcalls!AA133</f>
        <v>63</v>
      </c>
      <c r="J133" s="22">
        <f>[1]shipcalls!AK133</f>
        <v>184</v>
      </c>
      <c r="K133" s="22">
        <f>[1]shipcalls!AL133</f>
        <v>128</v>
      </c>
      <c r="L133" s="22">
        <f>[1]shipcalls!AM133</f>
        <v>56</v>
      </c>
      <c r="M133" s="22">
        <f>[1]shipcalls!AW133</f>
        <v>158</v>
      </c>
      <c r="N133" s="22">
        <f>[1]shipcalls!AX133</f>
        <v>109</v>
      </c>
      <c r="O133" s="22">
        <f>[1]shipcalls!AY133</f>
        <v>49</v>
      </c>
      <c r="P133" s="22">
        <f t="shared" si="7"/>
        <v>690</v>
      </c>
      <c r="Q133" s="22">
        <f t="shared" si="7"/>
        <v>454</v>
      </c>
      <c r="R133" s="22">
        <f t="shared" si="7"/>
        <v>236</v>
      </c>
    </row>
    <row r="134" spans="1:18" ht="15" customHeight="1" x14ac:dyDescent="0.2">
      <c r="A134" s="23"/>
      <c r="C134" s="25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15" customHeight="1" x14ac:dyDescent="0.2">
      <c r="A135" s="20"/>
      <c r="B135" s="1" t="s">
        <v>118</v>
      </c>
      <c r="C135" s="21"/>
      <c r="D135" s="22">
        <f>[1]shipcalls!M135</f>
        <v>7190</v>
      </c>
      <c r="E135" s="22">
        <f>[1]shipcalls!N135</f>
        <v>7190</v>
      </c>
      <c r="F135" s="22">
        <f>[1]shipcalls!O135</f>
        <v>0</v>
      </c>
      <c r="G135" s="22">
        <f>[1]shipcalls!Y135</f>
        <v>8569</v>
      </c>
      <c r="H135" s="22">
        <f>[1]shipcalls!Z135</f>
        <v>8569</v>
      </c>
      <c r="I135" s="22">
        <f>[1]shipcalls!AA135</f>
        <v>0</v>
      </c>
      <c r="J135" s="22">
        <f>[1]shipcalls!AK135</f>
        <v>7825</v>
      </c>
      <c r="K135" s="22">
        <f>[1]shipcalls!AL135</f>
        <v>7825</v>
      </c>
      <c r="L135" s="22">
        <f>[1]shipcalls!AM135</f>
        <v>0</v>
      </c>
      <c r="M135" s="22">
        <f>[1]shipcalls!AW135</f>
        <v>8149</v>
      </c>
      <c r="N135" s="22">
        <f>[1]shipcalls!AX135</f>
        <v>8149</v>
      </c>
      <c r="O135" s="22">
        <f>[1]shipcalls!AY135</f>
        <v>0</v>
      </c>
      <c r="P135" s="22">
        <f t="shared" ref="P135:R156" si="8">D135+G135+J135+M135</f>
        <v>31733</v>
      </c>
      <c r="Q135" s="22">
        <f t="shared" si="8"/>
        <v>31733</v>
      </c>
      <c r="R135" s="22">
        <f t="shared" si="8"/>
        <v>0</v>
      </c>
    </row>
    <row r="136" spans="1:18" ht="15" customHeight="1" x14ac:dyDescent="0.2">
      <c r="A136" s="23"/>
      <c r="C136" s="21" t="s">
        <v>119</v>
      </c>
      <c r="D136" s="22">
        <f>[1]shipcalls!M136</f>
        <v>4354</v>
      </c>
      <c r="E136" s="22">
        <f>[1]shipcalls!N136</f>
        <v>4354</v>
      </c>
      <c r="F136" s="22">
        <f>[1]shipcalls!O136</f>
        <v>0</v>
      </c>
      <c r="G136" s="22">
        <f>[1]shipcalls!Y136</f>
        <v>5088</v>
      </c>
      <c r="H136" s="22">
        <f>[1]shipcalls!Z136</f>
        <v>5088</v>
      </c>
      <c r="I136" s="22">
        <f>[1]shipcalls!AA136</f>
        <v>0</v>
      </c>
      <c r="J136" s="22">
        <f>[1]shipcalls!AK136</f>
        <v>4809</v>
      </c>
      <c r="K136" s="22">
        <f>[1]shipcalls!AL136</f>
        <v>4809</v>
      </c>
      <c r="L136" s="22">
        <f>[1]shipcalls!AM136</f>
        <v>0</v>
      </c>
      <c r="M136" s="22">
        <f>[1]shipcalls!AW136</f>
        <v>5012</v>
      </c>
      <c r="N136" s="22">
        <f>[1]shipcalls!AX136</f>
        <v>5012</v>
      </c>
      <c r="O136" s="22">
        <f>[1]shipcalls!AY136</f>
        <v>0</v>
      </c>
      <c r="P136" s="22">
        <f t="shared" si="8"/>
        <v>19263</v>
      </c>
      <c r="Q136" s="22">
        <f t="shared" si="8"/>
        <v>19263</v>
      </c>
      <c r="R136" s="22">
        <f t="shared" si="8"/>
        <v>0</v>
      </c>
    </row>
    <row r="137" spans="1:18" ht="15" customHeight="1" x14ac:dyDescent="0.2">
      <c r="A137" s="23"/>
      <c r="C137" s="25" t="s">
        <v>120</v>
      </c>
      <c r="D137" s="22">
        <f>[1]shipcalls!M137</f>
        <v>2959</v>
      </c>
      <c r="E137" s="22">
        <f>[1]shipcalls!N137</f>
        <v>2959</v>
      </c>
      <c r="F137" s="22">
        <f>[1]shipcalls!O137</f>
        <v>0</v>
      </c>
      <c r="G137" s="22">
        <f>[1]shipcalls!Y137</f>
        <v>3342</v>
      </c>
      <c r="H137" s="22">
        <f>[1]shipcalls!Z137</f>
        <v>3342</v>
      </c>
      <c r="I137" s="22">
        <f>[1]shipcalls!AA137</f>
        <v>0</v>
      </c>
      <c r="J137" s="22">
        <f>[1]shipcalls!AK137</f>
        <v>3199</v>
      </c>
      <c r="K137" s="22">
        <f>[1]shipcalls!AL137</f>
        <v>3199</v>
      </c>
      <c r="L137" s="22">
        <f>[1]shipcalls!AM137</f>
        <v>0</v>
      </c>
      <c r="M137" s="22">
        <f>[1]shipcalls!AW137</f>
        <v>3332</v>
      </c>
      <c r="N137" s="22">
        <f>[1]shipcalls!AX137</f>
        <v>3332</v>
      </c>
      <c r="O137" s="22">
        <f>[1]shipcalls!AY137</f>
        <v>0</v>
      </c>
      <c r="P137" s="22">
        <f t="shared" si="8"/>
        <v>12832</v>
      </c>
      <c r="Q137" s="22">
        <f t="shared" si="8"/>
        <v>12832</v>
      </c>
      <c r="R137" s="22">
        <f t="shared" si="8"/>
        <v>0</v>
      </c>
    </row>
    <row r="138" spans="1:18" ht="15" customHeight="1" x14ac:dyDescent="0.2">
      <c r="A138" s="23"/>
      <c r="C138" s="25" t="s">
        <v>121</v>
      </c>
      <c r="D138" s="22">
        <f>[1]shipcalls!M138</f>
        <v>1395</v>
      </c>
      <c r="E138" s="22">
        <f>[1]shipcalls!N138</f>
        <v>1395</v>
      </c>
      <c r="F138" s="22">
        <f>[1]shipcalls!O138</f>
        <v>0</v>
      </c>
      <c r="G138" s="22">
        <f>[1]shipcalls!Y138</f>
        <v>1746</v>
      </c>
      <c r="H138" s="22">
        <f>[1]shipcalls!Z138</f>
        <v>1746</v>
      </c>
      <c r="I138" s="22">
        <f>[1]shipcalls!AA138</f>
        <v>0</v>
      </c>
      <c r="J138" s="22">
        <f>[1]shipcalls!AK138</f>
        <v>1610</v>
      </c>
      <c r="K138" s="22">
        <f>[1]shipcalls!AL138</f>
        <v>1610</v>
      </c>
      <c r="L138" s="22">
        <f>[1]shipcalls!AM138</f>
        <v>0</v>
      </c>
      <c r="M138" s="22">
        <f>[1]shipcalls!AW138</f>
        <v>1680</v>
      </c>
      <c r="N138" s="22">
        <f>[1]shipcalls!AX138</f>
        <v>1680</v>
      </c>
      <c r="O138" s="22">
        <f>[1]shipcalls!AY138</f>
        <v>0</v>
      </c>
      <c r="P138" s="22">
        <f t="shared" si="8"/>
        <v>6431</v>
      </c>
      <c r="Q138" s="22">
        <f t="shared" si="8"/>
        <v>6431</v>
      </c>
      <c r="R138" s="22">
        <f t="shared" si="8"/>
        <v>0</v>
      </c>
    </row>
    <row r="139" spans="1:18" ht="15" customHeight="1" x14ac:dyDescent="0.2">
      <c r="A139" s="23"/>
      <c r="C139" s="25" t="s">
        <v>122</v>
      </c>
      <c r="D139" s="22">
        <f>[1]shipcalls!M139</f>
        <v>0</v>
      </c>
      <c r="E139" s="22">
        <f>[1]shipcalls!N139</f>
        <v>0</v>
      </c>
      <c r="F139" s="22">
        <f>[1]shipcalls!O139</f>
        <v>0</v>
      </c>
      <c r="G139" s="22">
        <f>[1]shipcalls!Y139</f>
        <v>0</v>
      </c>
      <c r="H139" s="22">
        <f>[1]shipcalls!Z139</f>
        <v>0</v>
      </c>
      <c r="I139" s="22">
        <f>[1]shipcalls!AA139</f>
        <v>0</v>
      </c>
      <c r="J139" s="22">
        <f>[1]shipcalls!AK139</f>
        <v>0</v>
      </c>
      <c r="K139" s="22">
        <f>[1]shipcalls!AL139</f>
        <v>0</v>
      </c>
      <c r="L139" s="22">
        <f>[1]shipcalls!AM139</f>
        <v>0</v>
      </c>
      <c r="M139" s="22">
        <f>[1]shipcalls!AW139</f>
        <v>0</v>
      </c>
      <c r="N139" s="22">
        <f>[1]shipcalls!AX139</f>
        <v>0</v>
      </c>
      <c r="O139" s="22">
        <f>[1]shipcalls!AY139</f>
        <v>0</v>
      </c>
      <c r="P139" s="22">
        <f t="shared" si="8"/>
        <v>0</v>
      </c>
      <c r="Q139" s="22">
        <f t="shared" si="8"/>
        <v>0</v>
      </c>
      <c r="R139" s="22">
        <f t="shared" si="8"/>
        <v>0</v>
      </c>
    </row>
    <row r="140" spans="1:18" ht="15" customHeight="1" x14ac:dyDescent="0.2">
      <c r="A140" s="23"/>
      <c r="C140" s="21" t="s">
        <v>123</v>
      </c>
      <c r="D140" s="22">
        <f>[1]shipcalls!M140</f>
        <v>243</v>
      </c>
      <c r="E140" s="22">
        <f>[1]shipcalls!N140</f>
        <v>243</v>
      </c>
      <c r="F140" s="22">
        <f>[1]shipcalls!O140</f>
        <v>0</v>
      </c>
      <c r="G140" s="22">
        <f>[1]shipcalls!Y140</f>
        <v>370</v>
      </c>
      <c r="H140" s="22">
        <f>[1]shipcalls!Z140</f>
        <v>370</v>
      </c>
      <c r="I140" s="22">
        <f>[1]shipcalls!AA140</f>
        <v>0</v>
      </c>
      <c r="J140" s="22">
        <f>[1]shipcalls!AK140</f>
        <v>255</v>
      </c>
      <c r="K140" s="22">
        <f>[1]shipcalls!AL140</f>
        <v>255</v>
      </c>
      <c r="L140" s="22">
        <f>[1]shipcalls!AM140</f>
        <v>0</v>
      </c>
      <c r="M140" s="22">
        <f>[1]shipcalls!AW140</f>
        <v>247</v>
      </c>
      <c r="N140" s="22">
        <f>[1]shipcalls!AX140</f>
        <v>247</v>
      </c>
      <c r="O140" s="22">
        <f>[1]shipcalls!AY140</f>
        <v>0</v>
      </c>
      <c r="P140" s="22">
        <f t="shared" si="8"/>
        <v>1115</v>
      </c>
      <c r="Q140" s="22">
        <f t="shared" si="8"/>
        <v>1115</v>
      </c>
      <c r="R140" s="22">
        <f t="shared" si="8"/>
        <v>0</v>
      </c>
    </row>
    <row r="141" spans="1:18" ht="15" customHeight="1" x14ac:dyDescent="0.2">
      <c r="A141" s="23"/>
      <c r="C141" s="25" t="s">
        <v>124</v>
      </c>
      <c r="D141" s="22">
        <f>[1]shipcalls!M141</f>
        <v>25</v>
      </c>
      <c r="E141" s="22">
        <f>[1]shipcalls!N141</f>
        <v>25</v>
      </c>
      <c r="F141" s="22">
        <f>[1]shipcalls!O141</f>
        <v>0</v>
      </c>
      <c r="G141" s="22">
        <f>[1]shipcalls!Y141</f>
        <v>39</v>
      </c>
      <c r="H141" s="22">
        <f>[1]shipcalls!Z141</f>
        <v>39</v>
      </c>
      <c r="I141" s="22">
        <f>[1]shipcalls!AA141</f>
        <v>0</v>
      </c>
      <c r="J141" s="22">
        <f>[1]shipcalls!AK141</f>
        <v>24</v>
      </c>
      <c r="K141" s="22">
        <f>[1]shipcalls!AL141</f>
        <v>24</v>
      </c>
      <c r="L141" s="22">
        <f>[1]shipcalls!AM141</f>
        <v>0</v>
      </c>
      <c r="M141" s="22">
        <f>[1]shipcalls!AW141</f>
        <v>32</v>
      </c>
      <c r="N141" s="22">
        <f>[1]shipcalls!AX141</f>
        <v>32</v>
      </c>
      <c r="O141" s="22">
        <f>[1]shipcalls!AY141</f>
        <v>0</v>
      </c>
      <c r="P141" s="22">
        <f t="shared" si="8"/>
        <v>120</v>
      </c>
      <c r="Q141" s="22">
        <f t="shared" si="8"/>
        <v>120</v>
      </c>
      <c r="R141" s="22">
        <f t="shared" si="8"/>
        <v>0</v>
      </c>
    </row>
    <row r="142" spans="1:18" ht="15" customHeight="1" x14ac:dyDescent="0.2">
      <c r="A142" s="23"/>
      <c r="C142" s="25" t="s">
        <v>125</v>
      </c>
      <c r="D142" s="22">
        <f>[1]shipcalls!M142</f>
        <v>218</v>
      </c>
      <c r="E142" s="22">
        <f>[1]shipcalls!N142</f>
        <v>218</v>
      </c>
      <c r="F142" s="22">
        <f>[1]shipcalls!O142</f>
        <v>0</v>
      </c>
      <c r="G142" s="22">
        <f>[1]shipcalls!Y142</f>
        <v>331</v>
      </c>
      <c r="H142" s="22">
        <f>[1]shipcalls!Z142</f>
        <v>331</v>
      </c>
      <c r="I142" s="22">
        <f>[1]shipcalls!AA142</f>
        <v>0</v>
      </c>
      <c r="J142" s="22">
        <f>[1]shipcalls!AK142</f>
        <v>231</v>
      </c>
      <c r="K142" s="22">
        <f>[1]shipcalls!AL142</f>
        <v>231</v>
      </c>
      <c r="L142" s="22">
        <f>[1]shipcalls!AM142</f>
        <v>0</v>
      </c>
      <c r="M142" s="22">
        <f>[1]shipcalls!AW142</f>
        <v>215</v>
      </c>
      <c r="N142" s="22">
        <f>[1]shipcalls!AX142</f>
        <v>215</v>
      </c>
      <c r="O142" s="22">
        <f>[1]shipcalls!AY142</f>
        <v>0</v>
      </c>
      <c r="P142" s="22">
        <f t="shared" si="8"/>
        <v>995</v>
      </c>
      <c r="Q142" s="22">
        <f t="shared" si="8"/>
        <v>995</v>
      </c>
      <c r="R142" s="22">
        <f t="shared" si="8"/>
        <v>0</v>
      </c>
    </row>
    <row r="143" spans="1:18" ht="15" customHeight="1" x14ac:dyDescent="0.2">
      <c r="A143" s="23"/>
      <c r="C143" s="21" t="s">
        <v>126</v>
      </c>
      <c r="D143" s="22">
        <f>[1]shipcalls!M143</f>
        <v>143</v>
      </c>
      <c r="E143" s="22">
        <f>[1]shipcalls!N143</f>
        <v>143</v>
      </c>
      <c r="F143" s="22">
        <f>[1]shipcalls!O143</f>
        <v>0</v>
      </c>
      <c r="G143" s="22">
        <f>[1]shipcalls!Y143</f>
        <v>332</v>
      </c>
      <c r="H143" s="22">
        <f>[1]shipcalls!Z143</f>
        <v>332</v>
      </c>
      <c r="I143" s="22">
        <f>[1]shipcalls!AA143</f>
        <v>0</v>
      </c>
      <c r="J143" s="22">
        <f>[1]shipcalls!AK143</f>
        <v>215</v>
      </c>
      <c r="K143" s="22">
        <f>[1]shipcalls!AL143</f>
        <v>215</v>
      </c>
      <c r="L143" s="22">
        <f>[1]shipcalls!AM143</f>
        <v>0</v>
      </c>
      <c r="M143" s="22">
        <f>[1]shipcalls!AW143</f>
        <v>214</v>
      </c>
      <c r="N143" s="22">
        <f>[1]shipcalls!AX143</f>
        <v>214</v>
      </c>
      <c r="O143" s="22">
        <f>[1]shipcalls!AY143</f>
        <v>0</v>
      </c>
      <c r="P143" s="22">
        <f t="shared" si="8"/>
        <v>904</v>
      </c>
      <c r="Q143" s="22">
        <f t="shared" si="8"/>
        <v>904</v>
      </c>
      <c r="R143" s="22">
        <f t="shared" si="8"/>
        <v>0</v>
      </c>
    </row>
    <row r="144" spans="1:18" ht="15" customHeight="1" x14ac:dyDescent="0.2">
      <c r="A144" s="23"/>
      <c r="C144" s="25" t="s">
        <v>127</v>
      </c>
      <c r="D144" s="22">
        <f>[1]shipcalls!M144</f>
        <v>0</v>
      </c>
      <c r="E144" s="22">
        <f>[1]shipcalls!N144</f>
        <v>0</v>
      </c>
      <c r="F144" s="22">
        <f>[1]shipcalls!O144</f>
        <v>0</v>
      </c>
      <c r="G144" s="22">
        <f>[1]shipcalls!Y144</f>
        <v>152</v>
      </c>
      <c r="H144" s="22">
        <f>[1]shipcalls!Z144</f>
        <v>152</v>
      </c>
      <c r="I144" s="22">
        <f>[1]shipcalls!AA144</f>
        <v>0</v>
      </c>
      <c r="J144" s="22">
        <f>[1]shipcalls!AK144</f>
        <v>88</v>
      </c>
      <c r="K144" s="22">
        <f>[1]shipcalls!AL144</f>
        <v>88</v>
      </c>
      <c r="L144" s="22">
        <f>[1]shipcalls!AM144</f>
        <v>0</v>
      </c>
      <c r="M144" s="22">
        <f>[1]shipcalls!AW144</f>
        <v>58</v>
      </c>
      <c r="N144" s="22">
        <f>[1]shipcalls!AX144</f>
        <v>58</v>
      </c>
      <c r="O144" s="22">
        <f>[1]shipcalls!AY144</f>
        <v>0</v>
      </c>
      <c r="P144" s="22">
        <f t="shared" si="8"/>
        <v>298</v>
      </c>
      <c r="Q144" s="22">
        <f t="shared" si="8"/>
        <v>298</v>
      </c>
      <c r="R144" s="22">
        <f t="shared" si="8"/>
        <v>0</v>
      </c>
    </row>
    <row r="145" spans="1:18" ht="15" customHeight="1" x14ac:dyDescent="0.2">
      <c r="A145" s="23"/>
      <c r="C145" s="25" t="s">
        <v>128</v>
      </c>
      <c r="D145" s="22">
        <f>[1]shipcalls!M145</f>
        <v>143</v>
      </c>
      <c r="E145" s="22">
        <f>[1]shipcalls!N145</f>
        <v>143</v>
      </c>
      <c r="F145" s="22">
        <f>[1]shipcalls!O145</f>
        <v>0</v>
      </c>
      <c r="G145" s="22">
        <f>[1]shipcalls!Y145</f>
        <v>180</v>
      </c>
      <c r="H145" s="22">
        <f>[1]shipcalls!Z145</f>
        <v>180</v>
      </c>
      <c r="I145" s="22">
        <f>[1]shipcalls!AA145</f>
        <v>0</v>
      </c>
      <c r="J145" s="22">
        <f>[1]shipcalls!AK145</f>
        <v>127</v>
      </c>
      <c r="K145" s="22">
        <f>[1]shipcalls!AL145</f>
        <v>127</v>
      </c>
      <c r="L145" s="22">
        <f>[1]shipcalls!AM145</f>
        <v>0</v>
      </c>
      <c r="M145" s="22">
        <f>[1]shipcalls!AW145</f>
        <v>156</v>
      </c>
      <c r="N145" s="22">
        <f>[1]shipcalls!AX145</f>
        <v>156</v>
      </c>
      <c r="O145" s="22">
        <f>[1]shipcalls!AY145</f>
        <v>0</v>
      </c>
      <c r="P145" s="22">
        <f t="shared" si="8"/>
        <v>606</v>
      </c>
      <c r="Q145" s="22">
        <f t="shared" si="8"/>
        <v>606</v>
      </c>
      <c r="R145" s="22">
        <f t="shared" si="8"/>
        <v>0</v>
      </c>
    </row>
    <row r="146" spans="1:18" ht="15" customHeight="1" x14ac:dyDescent="0.2">
      <c r="A146" s="23"/>
      <c r="C146" s="21" t="s">
        <v>129</v>
      </c>
      <c r="D146" s="22">
        <f>[1]shipcalls!M146</f>
        <v>735</v>
      </c>
      <c r="E146" s="22">
        <f>[1]shipcalls!N146</f>
        <v>735</v>
      </c>
      <c r="F146" s="22">
        <f>[1]shipcalls!O146</f>
        <v>0</v>
      </c>
      <c r="G146" s="22">
        <f>[1]shipcalls!Y146</f>
        <v>879</v>
      </c>
      <c r="H146" s="22">
        <f>[1]shipcalls!Z146</f>
        <v>879</v>
      </c>
      <c r="I146" s="22">
        <f>[1]shipcalls!AA146</f>
        <v>0</v>
      </c>
      <c r="J146" s="22">
        <f>[1]shipcalls!AK146</f>
        <v>771</v>
      </c>
      <c r="K146" s="22">
        <f>[1]shipcalls!AL146</f>
        <v>771</v>
      </c>
      <c r="L146" s="22">
        <f>[1]shipcalls!AM146</f>
        <v>0</v>
      </c>
      <c r="M146" s="22">
        <f>[1]shipcalls!AW146</f>
        <v>823</v>
      </c>
      <c r="N146" s="22">
        <f>[1]shipcalls!AX146</f>
        <v>823</v>
      </c>
      <c r="O146" s="22">
        <f>[1]shipcalls!AY146</f>
        <v>0</v>
      </c>
      <c r="P146" s="22">
        <f t="shared" si="8"/>
        <v>3208</v>
      </c>
      <c r="Q146" s="22">
        <f t="shared" si="8"/>
        <v>3208</v>
      </c>
      <c r="R146" s="22">
        <f t="shared" si="8"/>
        <v>0</v>
      </c>
    </row>
    <row r="147" spans="1:18" ht="15" customHeight="1" x14ac:dyDescent="0.2">
      <c r="A147" s="23"/>
      <c r="C147" s="25" t="s">
        <v>130</v>
      </c>
      <c r="D147" s="22">
        <f>[1]shipcalls!M147</f>
        <v>735</v>
      </c>
      <c r="E147" s="22">
        <f>[1]shipcalls!N147</f>
        <v>735</v>
      </c>
      <c r="F147" s="22">
        <f>[1]shipcalls!O147</f>
        <v>0</v>
      </c>
      <c r="G147" s="22">
        <f>[1]shipcalls!Y147</f>
        <v>870</v>
      </c>
      <c r="H147" s="22">
        <f>[1]shipcalls!Z147</f>
        <v>870</v>
      </c>
      <c r="I147" s="22">
        <f>[1]shipcalls!AA147</f>
        <v>0</v>
      </c>
      <c r="J147" s="22">
        <f>[1]shipcalls!AK147</f>
        <v>771</v>
      </c>
      <c r="K147" s="22">
        <f>[1]shipcalls!AL147</f>
        <v>771</v>
      </c>
      <c r="L147" s="22">
        <f>[1]shipcalls!AM147</f>
        <v>0</v>
      </c>
      <c r="M147" s="22">
        <f>[1]shipcalls!AW147</f>
        <v>823</v>
      </c>
      <c r="N147" s="22">
        <f>[1]shipcalls!AX147</f>
        <v>823</v>
      </c>
      <c r="O147" s="22">
        <f>[1]shipcalls!AY147</f>
        <v>0</v>
      </c>
      <c r="P147" s="22">
        <f t="shared" si="8"/>
        <v>3199</v>
      </c>
      <c r="Q147" s="22">
        <f t="shared" si="8"/>
        <v>3199</v>
      </c>
      <c r="R147" s="22">
        <f t="shared" si="8"/>
        <v>0</v>
      </c>
    </row>
    <row r="148" spans="1:18" ht="15" customHeight="1" x14ac:dyDescent="0.2">
      <c r="A148" s="23"/>
      <c r="C148" s="25" t="s">
        <v>131</v>
      </c>
      <c r="D148" s="22">
        <f>[1]shipcalls!M148</f>
        <v>0</v>
      </c>
      <c r="E148" s="22">
        <f>[1]shipcalls!N148</f>
        <v>0</v>
      </c>
      <c r="F148" s="22">
        <f>[1]shipcalls!O148</f>
        <v>0</v>
      </c>
      <c r="G148" s="22">
        <f>[1]shipcalls!Y148</f>
        <v>9</v>
      </c>
      <c r="H148" s="22">
        <f>[1]shipcalls!Z148</f>
        <v>9</v>
      </c>
      <c r="I148" s="22">
        <f>[1]shipcalls!AA148</f>
        <v>0</v>
      </c>
      <c r="J148" s="22">
        <f>[1]shipcalls!AK148</f>
        <v>0</v>
      </c>
      <c r="K148" s="22">
        <f>[1]shipcalls!AL148</f>
        <v>0</v>
      </c>
      <c r="L148" s="22">
        <f>[1]shipcalls!AM148</f>
        <v>0</v>
      </c>
      <c r="M148" s="22">
        <f>[1]shipcalls!AW148</f>
        <v>0</v>
      </c>
      <c r="N148" s="22">
        <f>[1]shipcalls!AX148</f>
        <v>0</v>
      </c>
      <c r="O148" s="22">
        <f>[1]shipcalls!AY148</f>
        <v>0</v>
      </c>
      <c r="P148" s="22">
        <f t="shared" si="8"/>
        <v>9</v>
      </c>
      <c r="Q148" s="22">
        <f t="shared" si="8"/>
        <v>9</v>
      </c>
      <c r="R148" s="22">
        <f t="shared" si="8"/>
        <v>0</v>
      </c>
    </row>
    <row r="149" spans="1:18" ht="15" customHeight="1" x14ac:dyDescent="0.2">
      <c r="A149" s="23"/>
      <c r="C149" s="21" t="s">
        <v>132</v>
      </c>
      <c r="D149" s="22">
        <f>[1]shipcalls!M149</f>
        <v>1353</v>
      </c>
      <c r="E149" s="22">
        <f>[1]shipcalls!N149</f>
        <v>1353</v>
      </c>
      <c r="F149" s="22">
        <f>[1]shipcalls!O149</f>
        <v>0</v>
      </c>
      <c r="G149" s="22">
        <f>[1]shipcalls!Y149</f>
        <v>1517</v>
      </c>
      <c r="H149" s="22">
        <f>[1]shipcalls!Z149</f>
        <v>1517</v>
      </c>
      <c r="I149" s="22">
        <f>[1]shipcalls!AA149</f>
        <v>0</v>
      </c>
      <c r="J149" s="22">
        <f>[1]shipcalls!AK149</f>
        <v>1431</v>
      </c>
      <c r="K149" s="22">
        <f>[1]shipcalls!AL149</f>
        <v>1431</v>
      </c>
      <c r="L149" s="22">
        <f>[1]shipcalls!AM149</f>
        <v>0</v>
      </c>
      <c r="M149" s="22">
        <f>[1]shipcalls!AW149</f>
        <v>1538</v>
      </c>
      <c r="N149" s="22">
        <f>[1]shipcalls!AX149</f>
        <v>1538</v>
      </c>
      <c r="O149" s="22">
        <f>[1]shipcalls!AY149</f>
        <v>0</v>
      </c>
      <c r="P149" s="22">
        <f t="shared" si="8"/>
        <v>5839</v>
      </c>
      <c r="Q149" s="22">
        <f t="shared" si="8"/>
        <v>5839</v>
      </c>
      <c r="R149" s="22">
        <f t="shared" si="8"/>
        <v>0</v>
      </c>
    </row>
    <row r="150" spans="1:18" ht="15" customHeight="1" x14ac:dyDescent="0.2">
      <c r="A150" s="23"/>
      <c r="C150" s="25" t="s">
        <v>133</v>
      </c>
      <c r="D150" s="22">
        <f>[1]shipcalls!M150</f>
        <v>993</v>
      </c>
      <c r="E150" s="22">
        <f>[1]shipcalls!N150</f>
        <v>993</v>
      </c>
      <c r="F150" s="22">
        <f>[1]shipcalls!O150</f>
        <v>0</v>
      </c>
      <c r="G150" s="22">
        <f>[1]shipcalls!Y150</f>
        <v>1103</v>
      </c>
      <c r="H150" s="22">
        <f>[1]shipcalls!Z150</f>
        <v>1103</v>
      </c>
      <c r="I150" s="22">
        <f>[1]shipcalls!AA150</f>
        <v>0</v>
      </c>
      <c r="J150" s="22">
        <f>[1]shipcalls!AK150</f>
        <v>1066</v>
      </c>
      <c r="K150" s="22">
        <f>[1]shipcalls!AL150</f>
        <v>1066</v>
      </c>
      <c r="L150" s="22">
        <f>[1]shipcalls!AM150</f>
        <v>0</v>
      </c>
      <c r="M150" s="22">
        <f>[1]shipcalls!AW150</f>
        <v>1134</v>
      </c>
      <c r="N150" s="22">
        <f>[1]shipcalls!AX150</f>
        <v>1134</v>
      </c>
      <c r="O150" s="22">
        <f>[1]shipcalls!AY150</f>
        <v>0</v>
      </c>
      <c r="P150" s="22">
        <f t="shared" si="8"/>
        <v>4296</v>
      </c>
      <c r="Q150" s="22">
        <f t="shared" si="8"/>
        <v>4296</v>
      </c>
      <c r="R150" s="22">
        <f t="shared" si="8"/>
        <v>0</v>
      </c>
    </row>
    <row r="151" spans="1:18" ht="15" customHeight="1" x14ac:dyDescent="0.2">
      <c r="A151" s="23"/>
      <c r="C151" s="25" t="s">
        <v>134</v>
      </c>
      <c r="D151" s="22">
        <f>[1]shipcalls!M151</f>
        <v>75</v>
      </c>
      <c r="E151" s="22">
        <f>[1]shipcalls!N151</f>
        <v>75</v>
      </c>
      <c r="F151" s="22">
        <f>[1]shipcalls!O151</f>
        <v>0</v>
      </c>
      <c r="G151" s="22">
        <f>[1]shipcalls!Y151</f>
        <v>96</v>
      </c>
      <c r="H151" s="22">
        <f>[1]shipcalls!Z151</f>
        <v>96</v>
      </c>
      <c r="I151" s="22">
        <f>[1]shipcalls!AA151</f>
        <v>0</v>
      </c>
      <c r="J151" s="22">
        <f>[1]shipcalls!AK151</f>
        <v>63</v>
      </c>
      <c r="K151" s="22">
        <f>[1]shipcalls!AL151</f>
        <v>63</v>
      </c>
      <c r="L151" s="22">
        <f>[1]shipcalls!AM151</f>
        <v>0</v>
      </c>
      <c r="M151" s="22">
        <f>[1]shipcalls!AW151</f>
        <v>84</v>
      </c>
      <c r="N151" s="22">
        <f>[1]shipcalls!AX151</f>
        <v>84</v>
      </c>
      <c r="O151" s="22">
        <f>[1]shipcalls!AY151</f>
        <v>0</v>
      </c>
      <c r="P151" s="22">
        <f t="shared" si="8"/>
        <v>318</v>
      </c>
      <c r="Q151" s="22">
        <f t="shared" si="8"/>
        <v>318</v>
      </c>
      <c r="R151" s="22">
        <f t="shared" si="8"/>
        <v>0</v>
      </c>
    </row>
    <row r="152" spans="1:18" ht="15" customHeight="1" x14ac:dyDescent="0.2">
      <c r="A152" s="23"/>
      <c r="C152" s="25" t="s">
        <v>135</v>
      </c>
      <c r="D152" s="22">
        <f>[1]shipcalls!M152</f>
        <v>0</v>
      </c>
      <c r="E152" s="22">
        <f>[1]shipcalls!N152</f>
        <v>0</v>
      </c>
      <c r="F152" s="22">
        <f>[1]shipcalls!O152</f>
        <v>0</v>
      </c>
      <c r="G152" s="22">
        <f>[1]shipcalls!Y152</f>
        <v>0</v>
      </c>
      <c r="H152" s="22">
        <f>[1]shipcalls!Z152</f>
        <v>0</v>
      </c>
      <c r="I152" s="22">
        <f>[1]shipcalls!AA152</f>
        <v>0</v>
      </c>
      <c r="J152" s="22">
        <f>[1]shipcalls!AK152</f>
        <v>0</v>
      </c>
      <c r="K152" s="22">
        <f>[1]shipcalls!AL152</f>
        <v>0</v>
      </c>
      <c r="L152" s="22">
        <f>[1]shipcalls!AM152</f>
        <v>0</v>
      </c>
      <c r="M152" s="22">
        <f>[1]shipcalls!AW152</f>
        <v>0</v>
      </c>
      <c r="N152" s="22">
        <f>[1]shipcalls!AX152</f>
        <v>0</v>
      </c>
      <c r="O152" s="22">
        <f>[1]shipcalls!AY152</f>
        <v>0</v>
      </c>
      <c r="P152" s="22">
        <f t="shared" si="8"/>
        <v>0</v>
      </c>
      <c r="Q152" s="22">
        <f t="shared" si="8"/>
        <v>0</v>
      </c>
      <c r="R152" s="22">
        <f t="shared" si="8"/>
        <v>0</v>
      </c>
    </row>
    <row r="153" spans="1:18" ht="15" customHeight="1" x14ac:dyDescent="0.2">
      <c r="A153" s="23"/>
      <c r="C153" s="25" t="s">
        <v>136</v>
      </c>
      <c r="D153" s="22">
        <f>[1]shipcalls!M153</f>
        <v>70</v>
      </c>
      <c r="E153" s="22">
        <f>[1]shipcalls!N153</f>
        <v>70</v>
      </c>
      <c r="F153" s="22">
        <f>[1]shipcalls!O153</f>
        <v>0</v>
      </c>
      <c r="G153" s="22">
        <f>[1]shipcalls!Y153</f>
        <v>84</v>
      </c>
      <c r="H153" s="22">
        <f>[1]shipcalls!Z153</f>
        <v>84</v>
      </c>
      <c r="I153" s="22">
        <f>[1]shipcalls!AA153</f>
        <v>0</v>
      </c>
      <c r="J153" s="22">
        <f>[1]shipcalls!AK153</f>
        <v>73</v>
      </c>
      <c r="K153" s="22">
        <f>[1]shipcalls!AL153</f>
        <v>73</v>
      </c>
      <c r="L153" s="22">
        <f>[1]shipcalls!AM153</f>
        <v>0</v>
      </c>
      <c r="M153" s="22">
        <f>[1]shipcalls!AW153</f>
        <v>144</v>
      </c>
      <c r="N153" s="22">
        <f>[1]shipcalls!AX153</f>
        <v>144</v>
      </c>
      <c r="O153" s="22">
        <f>[1]shipcalls!AY153</f>
        <v>0</v>
      </c>
      <c r="P153" s="22">
        <f t="shared" si="8"/>
        <v>371</v>
      </c>
      <c r="Q153" s="22">
        <f t="shared" si="8"/>
        <v>371</v>
      </c>
      <c r="R153" s="22">
        <f t="shared" si="8"/>
        <v>0</v>
      </c>
    </row>
    <row r="154" spans="1:18" ht="15" customHeight="1" x14ac:dyDescent="0.2">
      <c r="A154" s="23"/>
      <c r="C154" s="25" t="s">
        <v>137</v>
      </c>
      <c r="D154" s="22">
        <f>[1]shipcalls!M154</f>
        <v>215</v>
      </c>
      <c r="E154" s="22">
        <f>[1]shipcalls!N154</f>
        <v>215</v>
      </c>
      <c r="F154" s="22">
        <f>[1]shipcalls!O154</f>
        <v>0</v>
      </c>
      <c r="G154" s="22">
        <f>[1]shipcalls!Y154</f>
        <v>234</v>
      </c>
      <c r="H154" s="22">
        <f>[1]shipcalls!Z154</f>
        <v>234</v>
      </c>
      <c r="I154" s="22">
        <f>[1]shipcalls!AA154</f>
        <v>0</v>
      </c>
      <c r="J154" s="22">
        <f>[1]shipcalls!AK154</f>
        <v>229</v>
      </c>
      <c r="K154" s="22">
        <f>[1]shipcalls!AL154</f>
        <v>229</v>
      </c>
      <c r="L154" s="22">
        <f>[1]shipcalls!AM154</f>
        <v>0</v>
      </c>
      <c r="M154" s="22">
        <f>[1]shipcalls!AW154</f>
        <v>176</v>
      </c>
      <c r="N154" s="22">
        <f>[1]shipcalls!AX154</f>
        <v>176</v>
      </c>
      <c r="O154" s="22">
        <f>[1]shipcalls!AY154</f>
        <v>0</v>
      </c>
      <c r="P154" s="22">
        <f t="shared" si="8"/>
        <v>854</v>
      </c>
      <c r="Q154" s="22">
        <f t="shared" si="8"/>
        <v>854</v>
      </c>
      <c r="R154" s="22">
        <f t="shared" si="8"/>
        <v>0</v>
      </c>
    </row>
    <row r="155" spans="1:18" ht="15" customHeight="1" x14ac:dyDescent="0.2">
      <c r="A155" s="23"/>
      <c r="C155" s="21" t="s">
        <v>57</v>
      </c>
      <c r="D155" s="22">
        <f>[1]shipcalls!M155</f>
        <v>343</v>
      </c>
      <c r="E155" s="22">
        <f>[1]shipcalls!N155</f>
        <v>343</v>
      </c>
      <c r="F155" s="22">
        <f>[1]shipcalls!O155</f>
        <v>0</v>
      </c>
      <c r="G155" s="22">
        <f>[1]shipcalls!Y155</f>
        <v>356</v>
      </c>
      <c r="H155" s="22">
        <f>[1]shipcalls!Z155</f>
        <v>356</v>
      </c>
      <c r="I155" s="22">
        <f>[1]shipcalls!AA155</f>
        <v>0</v>
      </c>
      <c r="J155" s="22">
        <f>[1]shipcalls!AK155</f>
        <v>312</v>
      </c>
      <c r="K155" s="22">
        <f>[1]shipcalls!AL155</f>
        <v>312</v>
      </c>
      <c r="L155" s="22">
        <f>[1]shipcalls!AM155</f>
        <v>0</v>
      </c>
      <c r="M155" s="22">
        <f>[1]shipcalls!AW155</f>
        <v>286</v>
      </c>
      <c r="N155" s="22">
        <f>[1]shipcalls!AX155</f>
        <v>286</v>
      </c>
      <c r="O155" s="22">
        <f>[1]shipcalls!AY155</f>
        <v>0</v>
      </c>
      <c r="P155" s="22">
        <f t="shared" si="8"/>
        <v>1297</v>
      </c>
      <c r="Q155" s="22">
        <f t="shared" si="8"/>
        <v>1297</v>
      </c>
      <c r="R155" s="22">
        <f t="shared" si="8"/>
        <v>0</v>
      </c>
    </row>
    <row r="156" spans="1:18" ht="15" customHeight="1" x14ac:dyDescent="0.2">
      <c r="A156" s="23"/>
      <c r="C156" s="21" t="s">
        <v>25</v>
      </c>
      <c r="D156" s="22">
        <f>[1]shipcalls!M156</f>
        <v>19</v>
      </c>
      <c r="E156" s="22">
        <f>[1]shipcalls!N156</f>
        <v>19</v>
      </c>
      <c r="F156" s="22">
        <f>[1]shipcalls!O156</f>
        <v>0</v>
      </c>
      <c r="G156" s="22">
        <f>[1]shipcalls!Y156</f>
        <v>27</v>
      </c>
      <c r="H156" s="22">
        <f>[1]shipcalls!Z156</f>
        <v>27</v>
      </c>
      <c r="I156" s="22">
        <f>[1]shipcalls!AA156</f>
        <v>0</v>
      </c>
      <c r="J156" s="22">
        <f>[1]shipcalls!AK156</f>
        <v>32</v>
      </c>
      <c r="K156" s="22">
        <f>[1]shipcalls!AL156</f>
        <v>32</v>
      </c>
      <c r="L156" s="22">
        <f>[1]shipcalls!AM156</f>
        <v>0</v>
      </c>
      <c r="M156" s="22">
        <f>[1]shipcalls!AW156</f>
        <v>29</v>
      </c>
      <c r="N156" s="22">
        <f>[1]shipcalls!AX156</f>
        <v>29</v>
      </c>
      <c r="O156" s="22">
        <f>[1]shipcalls!AY156</f>
        <v>0</v>
      </c>
      <c r="P156" s="22">
        <f t="shared" si="8"/>
        <v>107</v>
      </c>
      <c r="Q156" s="22">
        <f t="shared" si="8"/>
        <v>107</v>
      </c>
      <c r="R156" s="22">
        <f t="shared" si="8"/>
        <v>0</v>
      </c>
    </row>
    <row r="157" spans="1:18" ht="15" customHeight="1" x14ac:dyDescent="0.2">
      <c r="A157" s="23"/>
      <c r="C157" s="25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5" customHeight="1" x14ac:dyDescent="0.2">
      <c r="A158" s="20"/>
      <c r="B158" s="1" t="s">
        <v>138</v>
      </c>
      <c r="C158" s="21"/>
      <c r="D158" s="22">
        <f>[1]shipcalls!M158</f>
        <v>2782</v>
      </c>
      <c r="E158" s="22">
        <f>[1]shipcalls!N158</f>
        <v>2767</v>
      </c>
      <c r="F158" s="22">
        <f>[1]shipcalls!O158</f>
        <v>15</v>
      </c>
      <c r="G158" s="22">
        <f>[1]shipcalls!Y158</f>
        <v>3366</v>
      </c>
      <c r="H158" s="22">
        <f>[1]shipcalls!Z158</f>
        <v>3352</v>
      </c>
      <c r="I158" s="22">
        <f>[1]shipcalls!AA158</f>
        <v>14</v>
      </c>
      <c r="J158" s="22">
        <f>[1]shipcalls!AK158</f>
        <v>2761</v>
      </c>
      <c r="K158" s="22">
        <f>[1]shipcalls!AL158</f>
        <v>2735</v>
      </c>
      <c r="L158" s="22">
        <f>[1]shipcalls!AM158</f>
        <v>26</v>
      </c>
      <c r="M158" s="22">
        <f>[1]shipcalls!AW158</f>
        <v>2512</v>
      </c>
      <c r="N158" s="22">
        <f>[1]shipcalls!AX158</f>
        <v>2492</v>
      </c>
      <c r="O158" s="22">
        <f>[1]shipcalls!AY158</f>
        <v>20</v>
      </c>
      <c r="P158" s="22">
        <f t="shared" ref="P158:R167" si="9">D158+G158+J158+M158</f>
        <v>11421</v>
      </c>
      <c r="Q158" s="22">
        <f t="shared" si="9"/>
        <v>11346</v>
      </c>
      <c r="R158" s="22">
        <f t="shared" si="9"/>
        <v>75</v>
      </c>
    </row>
    <row r="159" spans="1:18" ht="15" customHeight="1" x14ac:dyDescent="0.2">
      <c r="A159" s="23"/>
      <c r="C159" s="21" t="s">
        <v>139</v>
      </c>
      <c r="D159" s="22">
        <f>[1]shipcalls!M159</f>
        <v>1318</v>
      </c>
      <c r="E159" s="22">
        <f>[1]shipcalls!N159</f>
        <v>1318</v>
      </c>
      <c r="F159" s="22">
        <f>[1]shipcalls!O159</f>
        <v>0</v>
      </c>
      <c r="G159" s="22">
        <f>[1]shipcalls!Y159</f>
        <v>1557</v>
      </c>
      <c r="H159" s="22">
        <f>[1]shipcalls!Z159</f>
        <v>1557</v>
      </c>
      <c r="I159" s="22">
        <f>[1]shipcalls!AA159</f>
        <v>0</v>
      </c>
      <c r="J159" s="22">
        <f>[1]shipcalls!AK159</f>
        <v>1320</v>
      </c>
      <c r="K159" s="22">
        <f>[1]shipcalls!AL159</f>
        <v>1320</v>
      </c>
      <c r="L159" s="22">
        <f>[1]shipcalls!AM159</f>
        <v>0</v>
      </c>
      <c r="M159" s="22">
        <f>[1]shipcalls!AW159</f>
        <v>1184</v>
      </c>
      <c r="N159" s="22">
        <f>[1]shipcalls!AX159</f>
        <v>1184</v>
      </c>
      <c r="O159" s="22">
        <f>[1]shipcalls!AY159</f>
        <v>0</v>
      </c>
      <c r="P159" s="22">
        <f t="shared" si="9"/>
        <v>5379</v>
      </c>
      <c r="Q159" s="22">
        <f t="shared" si="9"/>
        <v>5379</v>
      </c>
      <c r="R159" s="22">
        <f t="shared" si="9"/>
        <v>0</v>
      </c>
    </row>
    <row r="160" spans="1:18" ht="15" customHeight="1" x14ac:dyDescent="0.2">
      <c r="A160" s="23"/>
      <c r="C160" s="25" t="s">
        <v>140</v>
      </c>
      <c r="D160" s="22">
        <f>[1]shipcalls!M160</f>
        <v>1219</v>
      </c>
      <c r="E160" s="22">
        <f>[1]shipcalls!N160</f>
        <v>1219</v>
      </c>
      <c r="F160" s="22">
        <f>[1]shipcalls!O160</f>
        <v>0</v>
      </c>
      <c r="G160" s="22">
        <f>[1]shipcalls!Y160</f>
        <v>1480</v>
      </c>
      <c r="H160" s="22">
        <f>[1]shipcalls!Z160</f>
        <v>1480</v>
      </c>
      <c r="I160" s="22">
        <f>[1]shipcalls!AA160</f>
        <v>0</v>
      </c>
      <c r="J160" s="22">
        <f>[1]shipcalls!AK160</f>
        <v>1250</v>
      </c>
      <c r="K160" s="22">
        <f>[1]shipcalls!AL160</f>
        <v>1250</v>
      </c>
      <c r="L160" s="22">
        <f>[1]shipcalls!AM160</f>
        <v>0</v>
      </c>
      <c r="M160" s="22">
        <f>[1]shipcalls!AW160</f>
        <v>1124</v>
      </c>
      <c r="N160" s="22">
        <f>[1]shipcalls!AX160</f>
        <v>1124</v>
      </c>
      <c r="O160" s="22">
        <f>[1]shipcalls!AY160</f>
        <v>0</v>
      </c>
      <c r="P160" s="22">
        <f t="shared" si="9"/>
        <v>5073</v>
      </c>
      <c r="Q160" s="22">
        <f t="shared" si="9"/>
        <v>5073</v>
      </c>
      <c r="R160" s="22">
        <f t="shared" si="9"/>
        <v>0</v>
      </c>
    </row>
    <row r="161" spans="1:18" ht="15" customHeight="1" x14ac:dyDescent="0.2">
      <c r="A161" s="23"/>
      <c r="C161" s="25" t="s">
        <v>141</v>
      </c>
      <c r="D161" s="22">
        <f>[1]shipcalls!M161</f>
        <v>99</v>
      </c>
      <c r="E161" s="22">
        <f>[1]shipcalls!N161</f>
        <v>99</v>
      </c>
      <c r="F161" s="22">
        <f>[1]shipcalls!O161</f>
        <v>0</v>
      </c>
      <c r="G161" s="22">
        <f>[1]shipcalls!Y161</f>
        <v>77</v>
      </c>
      <c r="H161" s="22">
        <f>[1]shipcalls!Z161</f>
        <v>77</v>
      </c>
      <c r="I161" s="22">
        <f>[1]shipcalls!AA161</f>
        <v>0</v>
      </c>
      <c r="J161" s="22">
        <f>[1]shipcalls!AK161</f>
        <v>70</v>
      </c>
      <c r="K161" s="22">
        <f>[1]shipcalls!AL161</f>
        <v>70</v>
      </c>
      <c r="L161" s="22">
        <f>[1]shipcalls!AM161</f>
        <v>0</v>
      </c>
      <c r="M161" s="22">
        <f>[1]shipcalls!AW161</f>
        <v>60</v>
      </c>
      <c r="N161" s="22">
        <f>[1]shipcalls!AX161</f>
        <v>60</v>
      </c>
      <c r="O161" s="22">
        <f>[1]shipcalls!AY161</f>
        <v>0</v>
      </c>
      <c r="P161" s="22">
        <f t="shared" si="9"/>
        <v>306</v>
      </c>
      <c r="Q161" s="22">
        <f t="shared" si="9"/>
        <v>306</v>
      </c>
      <c r="R161" s="22">
        <f t="shared" si="9"/>
        <v>0</v>
      </c>
    </row>
    <row r="162" spans="1:18" ht="15" customHeight="1" x14ac:dyDescent="0.2">
      <c r="A162" s="23"/>
      <c r="C162" s="21" t="s">
        <v>142</v>
      </c>
      <c r="D162" s="22">
        <f>[1]shipcalls!M162</f>
        <v>1210</v>
      </c>
      <c r="E162" s="22">
        <f>[1]shipcalls!N162</f>
        <v>1210</v>
      </c>
      <c r="F162" s="22">
        <f>[1]shipcalls!O162</f>
        <v>0</v>
      </c>
      <c r="G162" s="22">
        <f>[1]shipcalls!Y162</f>
        <v>1444</v>
      </c>
      <c r="H162" s="22">
        <f>[1]shipcalls!Z162</f>
        <v>1444</v>
      </c>
      <c r="I162" s="22">
        <f>[1]shipcalls!AA162</f>
        <v>0</v>
      </c>
      <c r="J162" s="22">
        <f>[1]shipcalls!AK162</f>
        <v>1201</v>
      </c>
      <c r="K162" s="22">
        <f>[1]shipcalls!AL162</f>
        <v>1201</v>
      </c>
      <c r="L162" s="22">
        <f>[1]shipcalls!AM162</f>
        <v>0</v>
      </c>
      <c r="M162" s="22">
        <f>[1]shipcalls!AW162</f>
        <v>1071</v>
      </c>
      <c r="N162" s="22">
        <f>[1]shipcalls!AX162</f>
        <v>1071</v>
      </c>
      <c r="O162" s="22">
        <f>[1]shipcalls!AY162</f>
        <v>0</v>
      </c>
      <c r="P162" s="22">
        <f t="shared" si="9"/>
        <v>4926</v>
      </c>
      <c r="Q162" s="22">
        <f t="shared" si="9"/>
        <v>4926</v>
      </c>
      <c r="R162" s="22">
        <f t="shared" si="9"/>
        <v>0</v>
      </c>
    </row>
    <row r="163" spans="1:18" ht="15" customHeight="1" x14ac:dyDescent="0.2">
      <c r="A163" s="23"/>
      <c r="C163" s="25" t="s">
        <v>143</v>
      </c>
      <c r="D163" s="22">
        <f>[1]shipcalls!M163</f>
        <v>1206</v>
      </c>
      <c r="E163" s="22">
        <f>[1]shipcalls!N163</f>
        <v>1206</v>
      </c>
      <c r="F163" s="22">
        <f>[1]shipcalls!O163</f>
        <v>0</v>
      </c>
      <c r="G163" s="22">
        <f>[1]shipcalls!Y163</f>
        <v>1440</v>
      </c>
      <c r="H163" s="22">
        <f>[1]shipcalls!Z163</f>
        <v>1440</v>
      </c>
      <c r="I163" s="22">
        <f>[1]shipcalls!AA163</f>
        <v>0</v>
      </c>
      <c r="J163" s="22">
        <f>[1]shipcalls!AK163</f>
        <v>1198</v>
      </c>
      <c r="K163" s="22">
        <f>[1]shipcalls!AL163</f>
        <v>1198</v>
      </c>
      <c r="L163" s="22">
        <f>[1]shipcalls!AM163</f>
        <v>0</v>
      </c>
      <c r="M163" s="22">
        <f>[1]shipcalls!AW163</f>
        <v>1066</v>
      </c>
      <c r="N163" s="22">
        <f>[1]shipcalls!AX163</f>
        <v>1066</v>
      </c>
      <c r="O163" s="22">
        <f>[1]shipcalls!AY163</f>
        <v>0</v>
      </c>
      <c r="P163" s="22">
        <f t="shared" si="9"/>
        <v>4910</v>
      </c>
      <c r="Q163" s="22">
        <f t="shared" si="9"/>
        <v>4910</v>
      </c>
      <c r="R163" s="22">
        <f t="shared" si="9"/>
        <v>0</v>
      </c>
    </row>
    <row r="164" spans="1:18" ht="15" customHeight="1" x14ac:dyDescent="0.2">
      <c r="A164" s="23"/>
      <c r="C164" s="25" t="s">
        <v>144</v>
      </c>
      <c r="D164" s="22">
        <f>[1]shipcalls!M164</f>
        <v>4</v>
      </c>
      <c r="E164" s="22">
        <f>[1]shipcalls!N164</f>
        <v>4</v>
      </c>
      <c r="F164" s="22">
        <f>[1]shipcalls!O164</f>
        <v>0</v>
      </c>
      <c r="G164" s="22">
        <f>[1]shipcalls!Y164</f>
        <v>4</v>
      </c>
      <c r="H164" s="22">
        <f>[1]shipcalls!Z164</f>
        <v>4</v>
      </c>
      <c r="I164" s="22">
        <f>[1]shipcalls!AA164</f>
        <v>0</v>
      </c>
      <c r="J164" s="22">
        <f>[1]shipcalls!AK164</f>
        <v>3</v>
      </c>
      <c r="K164" s="22">
        <f>[1]shipcalls!AL164</f>
        <v>3</v>
      </c>
      <c r="L164" s="22">
        <f>[1]shipcalls!AM164</f>
        <v>0</v>
      </c>
      <c r="M164" s="22">
        <f>[1]shipcalls!AW164</f>
        <v>5</v>
      </c>
      <c r="N164" s="22">
        <f>[1]shipcalls!AX164</f>
        <v>5</v>
      </c>
      <c r="O164" s="22">
        <f>[1]shipcalls!AY164</f>
        <v>0</v>
      </c>
      <c r="P164" s="22">
        <f t="shared" si="9"/>
        <v>16</v>
      </c>
      <c r="Q164" s="22">
        <f t="shared" si="9"/>
        <v>16</v>
      </c>
      <c r="R164" s="22">
        <f t="shared" si="9"/>
        <v>0</v>
      </c>
    </row>
    <row r="165" spans="1:18" ht="15" customHeight="1" x14ac:dyDescent="0.2">
      <c r="A165" s="23"/>
      <c r="C165" s="21" t="s">
        <v>145</v>
      </c>
      <c r="D165" s="22">
        <f>[1]shipcalls!M165</f>
        <v>97</v>
      </c>
      <c r="E165" s="22">
        <f>[1]shipcalls!N165</f>
        <v>97</v>
      </c>
      <c r="F165" s="22">
        <f>[1]shipcalls!O165</f>
        <v>0</v>
      </c>
      <c r="G165" s="22">
        <f>[1]shipcalls!Y165</f>
        <v>174</v>
      </c>
      <c r="H165" s="22">
        <f>[1]shipcalls!Z165</f>
        <v>174</v>
      </c>
      <c r="I165" s="22">
        <f>[1]shipcalls!AA165</f>
        <v>0</v>
      </c>
      <c r="J165" s="22">
        <f>[1]shipcalls!AK165</f>
        <v>83</v>
      </c>
      <c r="K165" s="22">
        <f>[1]shipcalls!AL165</f>
        <v>83</v>
      </c>
      <c r="L165" s="22">
        <f>[1]shipcalls!AM165</f>
        <v>0</v>
      </c>
      <c r="M165" s="22">
        <f>[1]shipcalls!AW165</f>
        <v>93</v>
      </c>
      <c r="N165" s="22">
        <f>[1]shipcalls!AX165</f>
        <v>93</v>
      </c>
      <c r="O165" s="22">
        <f>[1]shipcalls!AY165</f>
        <v>0</v>
      </c>
      <c r="P165" s="22">
        <f t="shared" si="9"/>
        <v>447</v>
      </c>
      <c r="Q165" s="22">
        <f t="shared" si="9"/>
        <v>447</v>
      </c>
      <c r="R165" s="22">
        <f t="shared" si="9"/>
        <v>0</v>
      </c>
    </row>
    <row r="166" spans="1:18" ht="15" customHeight="1" x14ac:dyDescent="0.2">
      <c r="A166" s="23"/>
      <c r="C166" s="21" t="s">
        <v>57</v>
      </c>
      <c r="D166" s="22">
        <f>[1]shipcalls!M166</f>
        <v>5</v>
      </c>
      <c r="E166" s="22">
        <f>[1]shipcalls!N166</f>
        <v>5</v>
      </c>
      <c r="F166" s="22">
        <f>[1]shipcalls!O166</f>
        <v>0</v>
      </c>
      <c r="G166" s="22">
        <f>[1]shipcalls!Y166</f>
        <v>49</v>
      </c>
      <c r="H166" s="22">
        <f>[1]shipcalls!Z166</f>
        <v>49</v>
      </c>
      <c r="I166" s="22">
        <f>[1]shipcalls!AA166</f>
        <v>0</v>
      </c>
      <c r="J166" s="22">
        <f>[1]shipcalls!AK166</f>
        <v>42</v>
      </c>
      <c r="K166" s="22">
        <f>[1]shipcalls!AL166</f>
        <v>42</v>
      </c>
      <c r="L166" s="22">
        <f>[1]shipcalls!AM166</f>
        <v>0</v>
      </c>
      <c r="M166" s="22">
        <f>[1]shipcalls!AW166</f>
        <v>69</v>
      </c>
      <c r="N166" s="22">
        <f>[1]shipcalls!AX166</f>
        <v>69</v>
      </c>
      <c r="O166" s="22">
        <f>[1]shipcalls!AY166</f>
        <v>0</v>
      </c>
      <c r="P166" s="22">
        <f t="shared" si="9"/>
        <v>165</v>
      </c>
      <c r="Q166" s="22">
        <f t="shared" si="9"/>
        <v>165</v>
      </c>
      <c r="R166" s="22">
        <f t="shared" si="9"/>
        <v>0</v>
      </c>
    </row>
    <row r="167" spans="1:18" ht="15" customHeight="1" x14ac:dyDescent="0.2">
      <c r="A167" s="23"/>
      <c r="C167" s="21" t="s">
        <v>25</v>
      </c>
      <c r="D167" s="22">
        <f>[1]shipcalls!M167</f>
        <v>152</v>
      </c>
      <c r="E167" s="22">
        <f>[1]shipcalls!N167</f>
        <v>137</v>
      </c>
      <c r="F167" s="22">
        <f>[1]shipcalls!O167</f>
        <v>15</v>
      </c>
      <c r="G167" s="22">
        <f>[1]shipcalls!Y167</f>
        <v>142</v>
      </c>
      <c r="H167" s="22">
        <f>[1]shipcalls!Z167</f>
        <v>128</v>
      </c>
      <c r="I167" s="22">
        <f>[1]shipcalls!AA167</f>
        <v>14</v>
      </c>
      <c r="J167" s="22">
        <f>[1]shipcalls!AK167</f>
        <v>115</v>
      </c>
      <c r="K167" s="22">
        <f>[1]shipcalls!AL167</f>
        <v>89</v>
      </c>
      <c r="L167" s="22">
        <f>[1]shipcalls!AM167</f>
        <v>26</v>
      </c>
      <c r="M167" s="22">
        <f>[1]shipcalls!AW167</f>
        <v>95</v>
      </c>
      <c r="N167" s="22">
        <f>[1]shipcalls!AX167</f>
        <v>75</v>
      </c>
      <c r="O167" s="22">
        <f>[1]shipcalls!AY167</f>
        <v>20</v>
      </c>
      <c r="P167" s="22">
        <f t="shared" si="9"/>
        <v>504</v>
      </c>
      <c r="Q167" s="22">
        <f t="shared" si="9"/>
        <v>429</v>
      </c>
      <c r="R167" s="22">
        <f t="shared" si="9"/>
        <v>75</v>
      </c>
    </row>
    <row r="168" spans="1:18" ht="15" customHeight="1" x14ac:dyDescent="0.2">
      <c r="A168" s="23"/>
      <c r="C168" s="25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5" customHeight="1" x14ac:dyDescent="0.2">
      <c r="A169" s="20"/>
      <c r="B169" s="1" t="s">
        <v>146</v>
      </c>
      <c r="C169" s="21"/>
      <c r="D169" s="22">
        <f>[1]shipcalls!M169</f>
        <v>1304</v>
      </c>
      <c r="E169" s="22">
        <f>[1]shipcalls!N169</f>
        <v>1301</v>
      </c>
      <c r="F169" s="22">
        <f>[1]shipcalls!O169</f>
        <v>3</v>
      </c>
      <c r="G169" s="22">
        <f>[1]shipcalls!Y169</f>
        <v>1351</v>
      </c>
      <c r="H169" s="22">
        <f>[1]shipcalls!Z169</f>
        <v>1351</v>
      </c>
      <c r="I169" s="22">
        <f>[1]shipcalls!AA169</f>
        <v>0</v>
      </c>
      <c r="J169" s="22">
        <f>[1]shipcalls!AK169</f>
        <v>1642</v>
      </c>
      <c r="K169" s="22">
        <f>[1]shipcalls!AL169</f>
        <v>1642</v>
      </c>
      <c r="L169" s="22">
        <f>[1]shipcalls!AM169</f>
        <v>0</v>
      </c>
      <c r="M169" s="22">
        <f>[1]shipcalls!AW169</f>
        <v>1493</v>
      </c>
      <c r="N169" s="22">
        <f>[1]shipcalls!AX169</f>
        <v>1492</v>
      </c>
      <c r="O169" s="22">
        <f>[1]shipcalls!AY169</f>
        <v>1</v>
      </c>
      <c r="P169" s="22">
        <f t="shared" ref="P169:R174" si="10">D169+G169+J169+M169</f>
        <v>5790</v>
      </c>
      <c r="Q169" s="22">
        <f t="shared" si="10"/>
        <v>5786</v>
      </c>
      <c r="R169" s="22">
        <f t="shared" si="10"/>
        <v>4</v>
      </c>
    </row>
    <row r="170" spans="1:18" ht="15" customHeight="1" x14ac:dyDescent="0.2">
      <c r="A170" s="23"/>
      <c r="C170" s="21" t="s">
        <v>147</v>
      </c>
      <c r="D170" s="22">
        <f>[1]shipcalls!M170</f>
        <v>1072</v>
      </c>
      <c r="E170" s="22">
        <f>[1]shipcalls!N170</f>
        <v>1072</v>
      </c>
      <c r="F170" s="22">
        <f>[1]shipcalls!O170</f>
        <v>0</v>
      </c>
      <c r="G170" s="22">
        <f>[1]shipcalls!Y170</f>
        <v>1106</v>
      </c>
      <c r="H170" s="22">
        <f>[1]shipcalls!Z170</f>
        <v>1106</v>
      </c>
      <c r="I170" s="22">
        <f>[1]shipcalls!AA170</f>
        <v>0</v>
      </c>
      <c r="J170" s="22">
        <f>[1]shipcalls!AK170</f>
        <v>1047</v>
      </c>
      <c r="K170" s="22">
        <f>[1]shipcalls!AL170</f>
        <v>1047</v>
      </c>
      <c r="L170" s="22">
        <f>[1]shipcalls!AM170</f>
        <v>0</v>
      </c>
      <c r="M170" s="22">
        <f>[1]shipcalls!AW170</f>
        <v>1051</v>
      </c>
      <c r="N170" s="22">
        <f>[1]shipcalls!AX170</f>
        <v>1050</v>
      </c>
      <c r="O170" s="22">
        <f>[1]shipcalls!AY170</f>
        <v>1</v>
      </c>
      <c r="P170" s="22">
        <f t="shared" si="10"/>
        <v>4276</v>
      </c>
      <c r="Q170" s="22">
        <f t="shared" si="10"/>
        <v>4275</v>
      </c>
      <c r="R170" s="22">
        <f t="shared" si="10"/>
        <v>1</v>
      </c>
    </row>
    <row r="171" spans="1:18" ht="15" customHeight="1" x14ac:dyDescent="0.2">
      <c r="A171" s="23"/>
      <c r="C171" s="25" t="s">
        <v>148</v>
      </c>
      <c r="D171" s="22">
        <f>[1]shipcalls!M171</f>
        <v>638</v>
      </c>
      <c r="E171" s="22">
        <f>[1]shipcalls!N171</f>
        <v>638</v>
      </c>
      <c r="F171" s="22">
        <f>[1]shipcalls!O171</f>
        <v>0</v>
      </c>
      <c r="G171" s="22">
        <f>[1]shipcalls!Y171</f>
        <v>700</v>
      </c>
      <c r="H171" s="22">
        <f>[1]shipcalls!Z171</f>
        <v>700</v>
      </c>
      <c r="I171" s="22">
        <f>[1]shipcalls!AA171</f>
        <v>0</v>
      </c>
      <c r="J171" s="22">
        <f>[1]shipcalls!AK171</f>
        <v>664</v>
      </c>
      <c r="K171" s="22">
        <f>[1]shipcalls!AL171</f>
        <v>664</v>
      </c>
      <c r="L171" s="22">
        <f>[1]shipcalls!AM171</f>
        <v>0</v>
      </c>
      <c r="M171" s="22">
        <f>[1]shipcalls!AW171</f>
        <v>668</v>
      </c>
      <c r="N171" s="22">
        <f>[1]shipcalls!AX171</f>
        <v>668</v>
      </c>
      <c r="O171" s="22">
        <f>[1]shipcalls!AY171</f>
        <v>0</v>
      </c>
      <c r="P171" s="22">
        <f t="shared" si="10"/>
        <v>2670</v>
      </c>
      <c r="Q171" s="22">
        <f t="shared" si="10"/>
        <v>2670</v>
      </c>
      <c r="R171" s="22">
        <f t="shared" si="10"/>
        <v>0</v>
      </c>
    </row>
    <row r="172" spans="1:18" ht="15" customHeight="1" x14ac:dyDescent="0.2">
      <c r="A172" s="23"/>
      <c r="C172" s="25" t="s">
        <v>149</v>
      </c>
      <c r="D172" s="22">
        <f>[1]shipcalls!M172</f>
        <v>434</v>
      </c>
      <c r="E172" s="22">
        <f>[1]shipcalls!N172</f>
        <v>434</v>
      </c>
      <c r="F172" s="22">
        <f>[1]shipcalls!O172</f>
        <v>0</v>
      </c>
      <c r="G172" s="22">
        <f>[1]shipcalls!Y172</f>
        <v>406</v>
      </c>
      <c r="H172" s="22">
        <f>[1]shipcalls!Z172</f>
        <v>406</v>
      </c>
      <c r="I172" s="22">
        <f>[1]shipcalls!AA172</f>
        <v>0</v>
      </c>
      <c r="J172" s="22">
        <f>[1]shipcalls!AK172</f>
        <v>383</v>
      </c>
      <c r="K172" s="22">
        <f>[1]shipcalls!AL172</f>
        <v>383</v>
      </c>
      <c r="L172" s="22">
        <f>[1]shipcalls!AM172</f>
        <v>0</v>
      </c>
      <c r="M172" s="22">
        <f>[1]shipcalls!AW172</f>
        <v>383</v>
      </c>
      <c r="N172" s="22">
        <f>[1]shipcalls!AX172</f>
        <v>382</v>
      </c>
      <c r="O172" s="22">
        <f>[1]shipcalls!AY172</f>
        <v>1</v>
      </c>
      <c r="P172" s="22">
        <f t="shared" si="10"/>
        <v>1606</v>
      </c>
      <c r="Q172" s="22">
        <f t="shared" si="10"/>
        <v>1605</v>
      </c>
      <c r="R172" s="22">
        <f t="shared" si="10"/>
        <v>1</v>
      </c>
    </row>
    <row r="173" spans="1:18" ht="15" customHeight="1" x14ac:dyDescent="0.2">
      <c r="A173" s="23"/>
      <c r="C173" s="21" t="s">
        <v>57</v>
      </c>
      <c r="D173" s="22">
        <f>[1]shipcalls!M173</f>
        <v>163</v>
      </c>
      <c r="E173" s="22">
        <f>[1]shipcalls!N173</f>
        <v>163</v>
      </c>
      <c r="F173" s="22">
        <f>[1]shipcalls!O173</f>
        <v>0</v>
      </c>
      <c r="G173" s="22">
        <f>[1]shipcalls!Y173</f>
        <v>179</v>
      </c>
      <c r="H173" s="22">
        <f>[1]shipcalls!Z173</f>
        <v>179</v>
      </c>
      <c r="I173" s="22">
        <f>[1]shipcalls!AA173</f>
        <v>0</v>
      </c>
      <c r="J173" s="22">
        <f>[1]shipcalls!AK173</f>
        <v>527</v>
      </c>
      <c r="K173" s="22">
        <f>[1]shipcalls!AL173</f>
        <v>527</v>
      </c>
      <c r="L173" s="22">
        <f>[1]shipcalls!AM173</f>
        <v>0</v>
      </c>
      <c r="M173" s="22">
        <f>[1]shipcalls!AW173</f>
        <v>381</v>
      </c>
      <c r="N173" s="22">
        <f>[1]shipcalls!AX173</f>
        <v>381</v>
      </c>
      <c r="O173" s="22">
        <f>[1]shipcalls!AY173</f>
        <v>0</v>
      </c>
      <c r="P173" s="22">
        <f t="shared" si="10"/>
        <v>1250</v>
      </c>
      <c r="Q173" s="22">
        <f t="shared" si="10"/>
        <v>1250</v>
      </c>
      <c r="R173" s="22">
        <f t="shared" si="10"/>
        <v>0</v>
      </c>
    </row>
    <row r="174" spans="1:18" ht="15" customHeight="1" x14ac:dyDescent="0.2">
      <c r="A174" s="23"/>
      <c r="C174" s="21" t="s">
        <v>25</v>
      </c>
      <c r="D174" s="22">
        <f>[1]shipcalls!M174</f>
        <v>69</v>
      </c>
      <c r="E174" s="22">
        <f>[1]shipcalls!N174</f>
        <v>66</v>
      </c>
      <c r="F174" s="22">
        <f>[1]shipcalls!O174</f>
        <v>3</v>
      </c>
      <c r="G174" s="22">
        <f>[1]shipcalls!Y174</f>
        <v>66</v>
      </c>
      <c r="H174" s="22">
        <f>[1]shipcalls!Z174</f>
        <v>66</v>
      </c>
      <c r="I174" s="22">
        <f>[1]shipcalls!AA174</f>
        <v>0</v>
      </c>
      <c r="J174" s="22">
        <f>[1]shipcalls!AK174</f>
        <v>68</v>
      </c>
      <c r="K174" s="22">
        <f>[1]shipcalls!AL174</f>
        <v>68</v>
      </c>
      <c r="L174" s="22">
        <f>[1]shipcalls!AM174</f>
        <v>0</v>
      </c>
      <c r="M174" s="22">
        <f>[1]shipcalls!AW174</f>
        <v>61</v>
      </c>
      <c r="N174" s="22">
        <f>[1]shipcalls!AX174</f>
        <v>61</v>
      </c>
      <c r="O174" s="22">
        <f>[1]shipcalls!AY174</f>
        <v>0</v>
      </c>
      <c r="P174" s="22">
        <f t="shared" si="10"/>
        <v>264</v>
      </c>
      <c r="Q174" s="22">
        <f t="shared" si="10"/>
        <v>261</v>
      </c>
      <c r="R174" s="22">
        <f t="shared" si="10"/>
        <v>3</v>
      </c>
    </row>
    <row r="175" spans="1:18" ht="15" customHeight="1" x14ac:dyDescent="0.2">
      <c r="A175" s="23"/>
      <c r="C175" s="25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5" customHeight="1" x14ac:dyDescent="0.2">
      <c r="A176" s="20" t="s">
        <v>150</v>
      </c>
      <c r="C176" s="21"/>
      <c r="D176" s="22">
        <f>[1]shipcalls!M176</f>
        <v>41652</v>
      </c>
      <c r="E176" s="22">
        <f>[1]shipcalls!N176</f>
        <v>41378</v>
      </c>
      <c r="F176" s="22">
        <f>[1]shipcalls!O176</f>
        <v>274</v>
      </c>
      <c r="G176" s="22">
        <f>[1]shipcalls!Y176</f>
        <v>48157</v>
      </c>
      <c r="H176" s="22">
        <f>[1]shipcalls!Z176</f>
        <v>47940</v>
      </c>
      <c r="I176" s="22">
        <f>[1]shipcalls!AA176</f>
        <v>217</v>
      </c>
      <c r="J176" s="22">
        <f>[1]shipcalls!AK176</f>
        <v>45918</v>
      </c>
      <c r="K176" s="22">
        <f>[1]shipcalls!AL176</f>
        <v>45697</v>
      </c>
      <c r="L176" s="22">
        <f>[1]shipcalls!AM176</f>
        <v>221</v>
      </c>
      <c r="M176" s="22">
        <f>[1]shipcalls!AW176</f>
        <v>45080</v>
      </c>
      <c r="N176" s="22">
        <f>[1]shipcalls!AX176</f>
        <v>44855</v>
      </c>
      <c r="O176" s="22">
        <f>[1]shipcalls!AY176</f>
        <v>225</v>
      </c>
      <c r="P176" s="22">
        <f>D176+G176+J176+M176</f>
        <v>180807</v>
      </c>
      <c r="Q176" s="22">
        <f>E176+H176+K176+N176</f>
        <v>179870</v>
      </c>
      <c r="R176" s="22">
        <f>F176+I176+L176+O176</f>
        <v>937</v>
      </c>
    </row>
    <row r="177" spans="1:18" ht="15" customHeight="1" x14ac:dyDescent="0.2">
      <c r="A177" s="20"/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5" customHeight="1" x14ac:dyDescent="0.2">
      <c r="A178" s="20"/>
      <c r="B178" s="1" t="s">
        <v>151</v>
      </c>
      <c r="C178" s="21"/>
      <c r="D178" s="22">
        <f>[1]shipcalls!M178</f>
        <v>10234</v>
      </c>
      <c r="E178" s="22">
        <f>[1]shipcalls!N178</f>
        <v>10219</v>
      </c>
      <c r="F178" s="22">
        <f>[1]shipcalls!O178</f>
        <v>15</v>
      </c>
      <c r="G178" s="22">
        <f>[1]shipcalls!Y178</f>
        <v>12317</v>
      </c>
      <c r="H178" s="22">
        <f>[1]shipcalls!Z178</f>
        <v>12301</v>
      </c>
      <c r="I178" s="22">
        <f>[1]shipcalls!AA178</f>
        <v>16</v>
      </c>
      <c r="J178" s="22">
        <f>[1]shipcalls!AK178</f>
        <v>11398</v>
      </c>
      <c r="K178" s="22">
        <f>[1]shipcalls!AL178</f>
        <v>11380</v>
      </c>
      <c r="L178" s="22">
        <f>[1]shipcalls!AM178</f>
        <v>18</v>
      </c>
      <c r="M178" s="22">
        <f>[1]shipcalls!AW178</f>
        <v>10778</v>
      </c>
      <c r="N178" s="22">
        <f>[1]shipcalls!AX178</f>
        <v>10762</v>
      </c>
      <c r="O178" s="22">
        <f>[1]shipcalls!AY178</f>
        <v>16</v>
      </c>
      <c r="P178" s="22">
        <f t="shared" ref="P178:R188" si="11">D178+G178+J178+M178</f>
        <v>44727</v>
      </c>
      <c r="Q178" s="22">
        <f t="shared" si="11"/>
        <v>44662</v>
      </c>
      <c r="R178" s="22">
        <f t="shared" si="11"/>
        <v>65</v>
      </c>
    </row>
    <row r="179" spans="1:18" ht="15" customHeight="1" x14ac:dyDescent="0.2">
      <c r="A179" s="23"/>
      <c r="C179" s="21" t="s">
        <v>152</v>
      </c>
      <c r="D179" s="22">
        <f>[1]shipcalls!M179</f>
        <v>2236</v>
      </c>
      <c r="E179" s="22">
        <f>[1]shipcalls!N179</f>
        <v>2235</v>
      </c>
      <c r="F179" s="22">
        <f>[1]shipcalls!O179</f>
        <v>1</v>
      </c>
      <c r="G179" s="22">
        <f>[1]shipcalls!Y179</f>
        <v>2770</v>
      </c>
      <c r="H179" s="22">
        <f>[1]shipcalls!Z179</f>
        <v>2768</v>
      </c>
      <c r="I179" s="22">
        <f>[1]shipcalls!AA179</f>
        <v>2</v>
      </c>
      <c r="J179" s="22">
        <f>[1]shipcalls!AK179</f>
        <v>2447</v>
      </c>
      <c r="K179" s="22">
        <f>[1]shipcalls!AL179</f>
        <v>2445</v>
      </c>
      <c r="L179" s="22">
        <f>[1]shipcalls!AM179</f>
        <v>2</v>
      </c>
      <c r="M179" s="22">
        <f>[1]shipcalls!AW179</f>
        <v>2283</v>
      </c>
      <c r="N179" s="22">
        <f>[1]shipcalls!AX179</f>
        <v>2280</v>
      </c>
      <c r="O179" s="22">
        <f>[1]shipcalls!AY179</f>
        <v>3</v>
      </c>
      <c r="P179" s="22">
        <f t="shared" si="11"/>
        <v>9736</v>
      </c>
      <c r="Q179" s="22">
        <f t="shared" si="11"/>
        <v>9728</v>
      </c>
      <c r="R179" s="22">
        <f t="shared" si="11"/>
        <v>8</v>
      </c>
    </row>
    <row r="180" spans="1:18" ht="15" customHeight="1" x14ac:dyDescent="0.2">
      <c r="A180" s="23"/>
      <c r="C180" s="25" t="s">
        <v>153</v>
      </c>
      <c r="D180" s="22">
        <f>[1]shipcalls!M180</f>
        <v>1303</v>
      </c>
      <c r="E180" s="22">
        <f>[1]shipcalls!N180</f>
        <v>1303</v>
      </c>
      <c r="F180" s="22">
        <f>[1]shipcalls!O180</f>
        <v>0</v>
      </c>
      <c r="G180" s="22">
        <f>[1]shipcalls!Y180</f>
        <v>1414</v>
      </c>
      <c r="H180" s="22">
        <f>[1]shipcalls!Z180</f>
        <v>1414</v>
      </c>
      <c r="I180" s="22">
        <f>[1]shipcalls!AA180</f>
        <v>0</v>
      </c>
      <c r="J180" s="22">
        <f>[1]shipcalls!AK180</f>
        <v>1492</v>
      </c>
      <c r="K180" s="22">
        <f>[1]shipcalls!AL180</f>
        <v>1492</v>
      </c>
      <c r="L180" s="22">
        <f>[1]shipcalls!AM180</f>
        <v>0</v>
      </c>
      <c r="M180" s="22">
        <f>[1]shipcalls!AW180</f>
        <v>1369</v>
      </c>
      <c r="N180" s="22">
        <f>[1]shipcalls!AX180</f>
        <v>1369</v>
      </c>
      <c r="O180" s="22">
        <f>[1]shipcalls!AY180</f>
        <v>0</v>
      </c>
      <c r="P180" s="22">
        <f t="shared" si="11"/>
        <v>5578</v>
      </c>
      <c r="Q180" s="22">
        <f t="shared" si="11"/>
        <v>5578</v>
      </c>
      <c r="R180" s="22">
        <f t="shared" si="11"/>
        <v>0</v>
      </c>
    </row>
    <row r="181" spans="1:18" ht="15" customHeight="1" x14ac:dyDescent="0.2">
      <c r="A181" s="23"/>
      <c r="C181" s="25" t="s">
        <v>154</v>
      </c>
      <c r="D181" s="22">
        <f>[1]shipcalls!M181</f>
        <v>933</v>
      </c>
      <c r="E181" s="22">
        <f>[1]shipcalls!N181</f>
        <v>932</v>
      </c>
      <c r="F181" s="22">
        <f>[1]shipcalls!O181</f>
        <v>1</v>
      </c>
      <c r="G181" s="22">
        <f>[1]shipcalls!Y181</f>
        <v>1356</v>
      </c>
      <c r="H181" s="22">
        <f>[1]shipcalls!Z181</f>
        <v>1354</v>
      </c>
      <c r="I181" s="22">
        <f>[1]shipcalls!AA181</f>
        <v>2</v>
      </c>
      <c r="J181" s="22">
        <f>[1]shipcalls!AK181</f>
        <v>955</v>
      </c>
      <c r="K181" s="22">
        <f>[1]shipcalls!AL181</f>
        <v>953</v>
      </c>
      <c r="L181" s="22">
        <f>[1]shipcalls!AM181</f>
        <v>2</v>
      </c>
      <c r="M181" s="22">
        <f>[1]shipcalls!AW181</f>
        <v>914</v>
      </c>
      <c r="N181" s="22">
        <f>[1]shipcalls!AX181</f>
        <v>911</v>
      </c>
      <c r="O181" s="22">
        <f>[1]shipcalls!AY181</f>
        <v>3</v>
      </c>
      <c r="P181" s="22">
        <f t="shared" si="11"/>
        <v>4158</v>
      </c>
      <c r="Q181" s="22">
        <f t="shared" si="11"/>
        <v>4150</v>
      </c>
      <c r="R181" s="22">
        <f t="shared" si="11"/>
        <v>8</v>
      </c>
    </row>
    <row r="182" spans="1:18" ht="15" customHeight="1" x14ac:dyDescent="0.2">
      <c r="A182" s="23"/>
      <c r="C182" s="21" t="s">
        <v>155</v>
      </c>
      <c r="D182" s="22">
        <f>[1]shipcalls!M182</f>
        <v>434</v>
      </c>
      <c r="E182" s="22">
        <f>[1]shipcalls!N182</f>
        <v>434</v>
      </c>
      <c r="F182" s="22">
        <f>[1]shipcalls!O182</f>
        <v>0</v>
      </c>
      <c r="G182" s="22">
        <f>[1]shipcalls!Y182</f>
        <v>602</v>
      </c>
      <c r="H182" s="22">
        <f>[1]shipcalls!Z182</f>
        <v>602</v>
      </c>
      <c r="I182" s="22">
        <f>[1]shipcalls!AA182</f>
        <v>0</v>
      </c>
      <c r="J182" s="22">
        <f>[1]shipcalls!AK182</f>
        <v>437</v>
      </c>
      <c r="K182" s="22">
        <f>[1]shipcalls!AL182</f>
        <v>437</v>
      </c>
      <c r="L182" s="22">
        <f>[1]shipcalls!AM182</f>
        <v>0</v>
      </c>
      <c r="M182" s="22">
        <f>[1]shipcalls!AW182</f>
        <v>452</v>
      </c>
      <c r="N182" s="22">
        <f>[1]shipcalls!AX182</f>
        <v>452</v>
      </c>
      <c r="O182" s="22">
        <f>[1]shipcalls!AY182</f>
        <v>0</v>
      </c>
      <c r="P182" s="22">
        <f t="shared" si="11"/>
        <v>1925</v>
      </c>
      <c r="Q182" s="22">
        <f t="shared" si="11"/>
        <v>1925</v>
      </c>
      <c r="R182" s="22">
        <f t="shared" si="11"/>
        <v>0</v>
      </c>
    </row>
    <row r="183" spans="1:18" ht="15" customHeight="1" x14ac:dyDescent="0.2">
      <c r="A183" s="23"/>
      <c r="C183" s="25" t="s">
        <v>156</v>
      </c>
      <c r="D183" s="22">
        <f>[1]shipcalls!M183</f>
        <v>292</v>
      </c>
      <c r="E183" s="22">
        <f>[1]shipcalls!N183</f>
        <v>292</v>
      </c>
      <c r="F183" s="22">
        <f>[1]shipcalls!O183</f>
        <v>0</v>
      </c>
      <c r="G183" s="22">
        <f>[1]shipcalls!Y183</f>
        <v>373</v>
      </c>
      <c r="H183" s="22">
        <f>[1]shipcalls!Z183</f>
        <v>373</v>
      </c>
      <c r="I183" s="22">
        <f>[1]shipcalls!AA183</f>
        <v>0</v>
      </c>
      <c r="J183" s="22">
        <f>[1]shipcalls!AK183</f>
        <v>281</v>
      </c>
      <c r="K183" s="22">
        <f>[1]shipcalls!AL183</f>
        <v>281</v>
      </c>
      <c r="L183" s="22">
        <f>[1]shipcalls!AM183</f>
        <v>0</v>
      </c>
      <c r="M183" s="22">
        <f>[1]shipcalls!AW183</f>
        <v>276</v>
      </c>
      <c r="N183" s="22">
        <f>[1]shipcalls!AX183</f>
        <v>276</v>
      </c>
      <c r="O183" s="22">
        <f>[1]shipcalls!AY183</f>
        <v>0</v>
      </c>
      <c r="P183" s="22">
        <f t="shared" si="11"/>
        <v>1222</v>
      </c>
      <c r="Q183" s="22">
        <f t="shared" si="11"/>
        <v>1222</v>
      </c>
      <c r="R183" s="22">
        <f t="shared" si="11"/>
        <v>0</v>
      </c>
    </row>
    <row r="184" spans="1:18" ht="15" customHeight="1" x14ac:dyDescent="0.2">
      <c r="A184" s="23"/>
      <c r="C184" s="25" t="s">
        <v>157</v>
      </c>
      <c r="D184" s="22">
        <f>[1]shipcalls!M184</f>
        <v>142</v>
      </c>
      <c r="E184" s="22">
        <f>[1]shipcalls!N184</f>
        <v>142</v>
      </c>
      <c r="F184" s="22">
        <f>[1]shipcalls!O184</f>
        <v>0</v>
      </c>
      <c r="G184" s="22">
        <f>[1]shipcalls!Y184</f>
        <v>229</v>
      </c>
      <c r="H184" s="22">
        <f>[1]shipcalls!Z184</f>
        <v>229</v>
      </c>
      <c r="I184" s="22">
        <f>[1]shipcalls!AA184</f>
        <v>0</v>
      </c>
      <c r="J184" s="22">
        <f>[1]shipcalls!AK184</f>
        <v>156</v>
      </c>
      <c r="K184" s="22">
        <f>[1]shipcalls!AL184</f>
        <v>156</v>
      </c>
      <c r="L184" s="22">
        <f>[1]shipcalls!AM184</f>
        <v>0</v>
      </c>
      <c r="M184" s="22">
        <f>[1]shipcalls!AW184</f>
        <v>176</v>
      </c>
      <c r="N184" s="22">
        <f>[1]shipcalls!AX184</f>
        <v>176</v>
      </c>
      <c r="O184" s="22">
        <f>[1]shipcalls!AY184</f>
        <v>0</v>
      </c>
      <c r="P184" s="22">
        <f t="shared" si="11"/>
        <v>703</v>
      </c>
      <c r="Q184" s="22">
        <f t="shared" si="11"/>
        <v>703</v>
      </c>
      <c r="R184" s="22">
        <f t="shared" si="11"/>
        <v>0</v>
      </c>
    </row>
    <row r="185" spans="1:18" ht="15" customHeight="1" x14ac:dyDescent="0.2">
      <c r="A185" s="23"/>
      <c r="C185" s="21" t="s">
        <v>158</v>
      </c>
      <c r="D185" s="22">
        <f>[1]shipcalls!M185</f>
        <v>80</v>
      </c>
      <c r="E185" s="22">
        <f>[1]shipcalls!N185</f>
        <v>80</v>
      </c>
      <c r="F185" s="22">
        <f>[1]shipcalls!O185</f>
        <v>0</v>
      </c>
      <c r="G185" s="22">
        <f>[1]shipcalls!Y185</f>
        <v>60</v>
      </c>
      <c r="H185" s="22">
        <f>[1]shipcalls!Z185</f>
        <v>60</v>
      </c>
      <c r="I185" s="22">
        <f>[1]shipcalls!AA185</f>
        <v>0</v>
      </c>
      <c r="J185" s="22">
        <f>[1]shipcalls!AK185</f>
        <v>51</v>
      </c>
      <c r="K185" s="22">
        <f>[1]shipcalls!AL185</f>
        <v>51</v>
      </c>
      <c r="L185" s="22">
        <f>[1]shipcalls!AM185</f>
        <v>0</v>
      </c>
      <c r="M185" s="22">
        <f>[1]shipcalls!AW185</f>
        <v>44</v>
      </c>
      <c r="N185" s="22">
        <f>[1]shipcalls!AX185</f>
        <v>44</v>
      </c>
      <c r="O185" s="22">
        <f>[1]shipcalls!AY185</f>
        <v>0</v>
      </c>
      <c r="P185" s="22">
        <f t="shared" si="11"/>
        <v>235</v>
      </c>
      <c r="Q185" s="22">
        <f t="shared" si="11"/>
        <v>235</v>
      </c>
      <c r="R185" s="22">
        <f t="shared" si="11"/>
        <v>0</v>
      </c>
    </row>
    <row r="186" spans="1:18" ht="15" customHeight="1" x14ac:dyDescent="0.2">
      <c r="A186" s="23"/>
      <c r="C186" s="25" t="s">
        <v>159</v>
      </c>
      <c r="D186" s="22">
        <f>[1]shipcalls!M186</f>
        <v>0</v>
      </c>
      <c r="E186" s="22">
        <f>[1]shipcalls!N186</f>
        <v>0</v>
      </c>
      <c r="F186" s="22">
        <f>[1]shipcalls!O186</f>
        <v>0</v>
      </c>
      <c r="G186" s="22">
        <f>[1]shipcalls!Y186</f>
        <v>0</v>
      </c>
      <c r="H186" s="22">
        <f>[1]shipcalls!Z186</f>
        <v>0</v>
      </c>
      <c r="I186" s="22">
        <f>[1]shipcalls!AA186</f>
        <v>0</v>
      </c>
      <c r="J186" s="22">
        <f>[1]shipcalls!AK186</f>
        <v>48</v>
      </c>
      <c r="K186" s="22">
        <f>[1]shipcalls!AL186</f>
        <v>48</v>
      </c>
      <c r="L186" s="22">
        <f>[1]shipcalls!AM186</f>
        <v>0</v>
      </c>
      <c r="M186" s="22">
        <f>[1]shipcalls!AW186</f>
        <v>0</v>
      </c>
      <c r="N186" s="22">
        <f>[1]shipcalls!AX186</f>
        <v>0</v>
      </c>
      <c r="O186" s="22">
        <f>[1]shipcalls!AY186</f>
        <v>0</v>
      </c>
      <c r="P186" s="22">
        <f t="shared" si="11"/>
        <v>48</v>
      </c>
      <c r="Q186" s="22">
        <f t="shared" si="11"/>
        <v>48</v>
      </c>
      <c r="R186" s="22">
        <f t="shared" si="11"/>
        <v>0</v>
      </c>
    </row>
    <row r="187" spans="1:18" ht="15" customHeight="1" x14ac:dyDescent="0.2">
      <c r="A187" s="23"/>
      <c r="C187" s="21" t="s">
        <v>57</v>
      </c>
      <c r="D187" s="22">
        <f>[1]shipcalls!M187</f>
        <v>3707</v>
      </c>
      <c r="E187" s="22">
        <f>[1]shipcalls!N187</f>
        <v>3707</v>
      </c>
      <c r="F187" s="22">
        <f>[1]shipcalls!O187</f>
        <v>0</v>
      </c>
      <c r="G187" s="22">
        <f>[1]shipcalls!Y187</f>
        <v>4607</v>
      </c>
      <c r="H187" s="22">
        <f>[1]shipcalls!Z187</f>
        <v>4607</v>
      </c>
      <c r="I187" s="22">
        <f>[1]shipcalls!AA187</f>
        <v>0</v>
      </c>
      <c r="J187" s="22">
        <f>[1]shipcalls!AK187</f>
        <v>4292</v>
      </c>
      <c r="K187" s="22">
        <f>[1]shipcalls!AL187</f>
        <v>4292</v>
      </c>
      <c r="L187" s="22">
        <f>[1]shipcalls!AM187</f>
        <v>0</v>
      </c>
      <c r="M187" s="22">
        <f>[1]shipcalls!AW187</f>
        <v>4089</v>
      </c>
      <c r="N187" s="22">
        <f>[1]shipcalls!AX187</f>
        <v>4089</v>
      </c>
      <c r="O187" s="22">
        <f>[1]shipcalls!AY187</f>
        <v>0</v>
      </c>
      <c r="P187" s="22">
        <f t="shared" si="11"/>
        <v>16695</v>
      </c>
      <c r="Q187" s="22">
        <f t="shared" si="11"/>
        <v>16695</v>
      </c>
      <c r="R187" s="22">
        <f t="shared" si="11"/>
        <v>0</v>
      </c>
    </row>
    <row r="188" spans="1:18" ht="15" customHeight="1" x14ac:dyDescent="0.2">
      <c r="A188" s="23"/>
      <c r="C188" s="21" t="s">
        <v>25</v>
      </c>
      <c r="D188" s="22">
        <f>[1]shipcalls!M188</f>
        <v>3777</v>
      </c>
      <c r="E188" s="22">
        <f>[1]shipcalls!N188</f>
        <v>3763</v>
      </c>
      <c r="F188" s="22">
        <f>[1]shipcalls!O188</f>
        <v>14</v>
      </c>
      <c r="G188" s="22">
        <f>[1]shipcalls!Y188</f>
        <v>4278</v>
      </c>
      <c r="H188" s="22">
        <f>[1]shipcalls!Z188</f>
        <v>4264</v>
      </c>
      <c r="I188" s="22">
        <f>[1]shipcalls!AA188</f>
        <v>14</v>
      </c>
      <c r="J188" s="22">
        <f>[1]shipcalls!AK188</f>
        <v>4123</v>
      </c>
      <c r="K188" s="22">
        <f>[1]shipcalls!AL188</f>
        <v>4107</v>
      </c>
      <c r="L188" s="22">
        <f>[1]shipcalls!AM188</f>
        <v>16</v>
      </c>
      <c r="M188" s="22">
        <f>[1]shipcalls!AW188</f>
        <v>3910</v>
      </c>
      <c r="N188" s="22">
        <f>[1]shipcalls!AX188</f>
        <v>3897</v>
      </c>
      <c r="O188" s="22">
        <f>[1]shipcalls!AY188</f>
        <v>13</v>
      </c>
      <c r="P188" s="22">
        <f t="shared" si="11"/>
        <v>16088</v>
      </c>
      <c r="Q188" s="22">
        <f t="shared" si="11"/>
        <v>16031</v>
      </c>
      <c r="R188" s="22">
        <f t="shared" si="11"/>
        <v>57</v>
      </c>
    </row>
    <row r="189" spans="1:18" ht="15" customHeight="1" x14ac:dyDescent="0.2">
      <c r="A189" s="23"/>
      <c r="C189" s="25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ht="15" customHeight="1" x14ac:dyDescent="0.2">
      <c r="A190" s="20"/>
      <c r="B190" s="1" t="s">
        <v>160</v>
      </c>
      <c r="C190" s="21"/>
      <c r="D190" s="22">
        <f>[1]shipcalls!M190</f>
        <v>7314</v>
      </c>
      <c r="E190" s="22">
        <f>[1]shipcalls!N190</f>
        <v>7205</v>
      </c>
      <c r="F190" s="22">
        <f>[1]shipcalls!O190</f>
        <v>109</v>
      </c>
      <c r="G190" s="22">
        <f>[1]shipcalls!Y190</f>
        <v>8226</v>
      </c>
      <c r="H190" s="22">
        <f>[1]shipcalls!Z190</f>
        <v>8154</v>
      </c>
      <c r="I190" s="22">
        <f>[1]shipcalls!AA190</f>
        <v>72</v>
      </c>
      <c r="J190" s="22">
        <f>[1]shipcalls!AK190</f>
        <v>8045</v>
      </c>
      <c r="K190" s="22">
        <f>[1]shipcalls!AL190</f>
        <v>7962</v>
      </c>
      <c r="L190" s="22">
        <f>[1]shipcalls!AM190</f>
        <v>83</v>
      </c>
      <c r="M190" s="22">
        <f>[1]shipcalls!AW190</f>
        <v>7994</v>
      </c>
      <c r="N190" s="22">
        <f>[1]shipcalls!AX190</f>
        <v>7914</v>
      </c>
      <c r="O190" s="22">
        <f>[1]shipcalls!AY190</f>
        <v>80</v>
      </c>
      <c r="P190" s="22">
        <f t="shared" ref="P190:R213" si="12">D190+G190+J190+M190</f>
        <v>31579</v>
      </c>
      <c r="Q190" s="22">
        <f t="shared" si="12"/>
        <v>31235</v>
      </c>
      <c r="R190" s="22">
        <f t="shared" si="12"/>
        <v>344</v>
      </c>
    </row>
    <row r="191" spans="1:18" ht="15" customHeight="1" x14ac:dyDescent="0.2">
      <c r="A191" s="23"/>
      <c r="C191" s="21" t="s">
        <v>161</v>
      </c>
      <c r="D191" s="22">
        <f>[1]shipcalls!M191</f>
        <v>2797</v>
      </c>
      <c r="E191" s="22">
        <f>[1]shipcalls!N191</f>
        <v>2771</v>
      </c>
      <c r="F191" s="22">
        <f>[1]shipcalls!O191</f>
        <v>26</v>
      </c>
      <c r="G191" s="22">
        <f>[1]shipcalls!Y191</f>
        <v>3407</v>
      </c>
      <c r="H191" s="22">
        <f>[1]shipcalls!Z191</f>
        <v>3383</v>
      </c>
      <c r="I191" s="22">
        <f>[1]shipcalls!AA191</f>
        <v>24</v>
      </c>
      <c r="J191" s="22">
        <f>[1]shipcalls!AK191</f>
        <v>3212</v>
      </c>
      <c r="K191" s="22">
        <f>[1]shipcalls!AL191</f>
        <v>3196</v>
      </c>
      <c r="L191" s="22">
        <f>[1]shipcalls!AM191</f>
        <v>16</v>
      </c>
      <c r="M191" s="22">
        <f>[1]shipcalls!AW191</f>
        <v>3176</v>
      </c>
      <c r="N191" s="22">
        <f>[1]shipcalls!AX191</f>
        <v>3162</v>
      </c>
      <c r="O191" s="22">
        <f>[1]shipcalls!AY191</f>
        <v>14</v>
      </c>
      <c r="P191" s="22">
        <f t="shared" si="12"/>
        <v>12592</v>
      </c>
      <c r="Q191" s="22">
        <f t="shared" si="12"/>
        <v>12512</v>
      </c>
      <c r="R191" s="22">
        <f t="shared" si="12"/>
        <v>80</v>
      </c>
    </row>
    <row r="192" spans="1:18" ht="15" customHeight="1" x14ac:dyDescent="0.2">
      <c r="A192" s="23"/>
      <c r="C192" s="25" t="s">
        <v>162</v>
      </c>
      <c r="D192" s="22">
        <f>[1]shipcalls!M192</f>
        <v>230</v>
      </c>
      <c r="E192" s="22">
        <f>[1]shipcalls!N192</f>
        <v>229</v>
      </c>
      <c r="F192" s="22">
        <f>[1]shipcalls!O192</f>
        <v>1</v>
      </c>
      <c r="G192" s="22">
        <f>[1]shipcalls!Y192</f>
        <v>260</v>
      </c>
      <c r="H192" s="22">
        <f>[1]shipcalls!Z192</f>
        <v>258</v>
      </c>
      <c r="I192" s="22">
        <f>[1]shipcalls!AA192</f>
        <v>2</v>
      </c>
      <c r="J192" s="22">
        <f>[1]shipcalls!AK192</f>
        <v>235</v>
      </c>
      <c r="K192" s="22">
        <f>[1]shipcalls!AL192</f>
        <v>235</v>
      </c>
      <c r="L192" s="22">
        <f>[1]shipcalls!AM192</f>
        <v>0</v>
      </c>
      <c r="M192" s="22">
        <f>[1]shipcalls!AW192</f>
        <v>205</v>
      </c>
      <c r="N192" s="22">
        <f>[1]shipcalls!AX192</f>
        <v>205</v>
      </c>
      <c r="O192" s="22">
        <f>[1]shipcalls!AY192</f>
        <v>0</v>
      </c>
      <c r="P192" s="22">
        <f t="shared" si="12"/>
        <v>930</v>
      </c>
      <c r="Q192" s="22">
        <f t="shared" si="12"/>
        <v>927</v>
      </c>
      <c r="R192" s="22">
        <f t="shared" si="12"/>
        <v>3</v>
      </c>
    </row>
    <row r="193" spans="1:18" ht="15" customHeight="1" x14ac:dyDescent="0.2">
      <c r="A193" s="23"/>
      <c r="C193" s="25" t="s">
        <v>163</v>
      </c>
      <c r="D193" s="22">
        <f>[1]shipcalls!M193</f>
        <v>656</v>
      </c>
      <c r="E193" s="22">
        <f>[1]shipcalls!N193</f>
        <v>656</v>
      </c>
      <c r="F193" s="22">
        <f>[1]shipcalls!O193</f>
        <v>0</v>
      </c>
      <c r="G193" s="22">
        <f>[1]shipcalls!Y193</f>
        <v>862</v>
      </c>
      <c r="H193" s="22">
        <f>[1]shipcalls!Z193</f>
        <v>862</v>
      </c>
      <c r="I193" s="22">
        <f>[1]shipcalls!AA193</f>
        <v>0</v>
      </c>
      <c r="J193" s="22">
        <f>[1]shipcalls!AK193</f>
        <v>696</v>
      </c>
      <c r="K193" s="22">
        <f>[1]shipcalls!AL193</f>
        <v>696</v>
      </c>
      <c r="L193" s="22">
        <f>[1]shipcalls!AM193</f>
        <v>0</v>
      </c>
      <c r="M193" s="22">
        <f>[1]shipcalls!AW193</f>
        <v>765</v>
      </c>
      <c r="N193" s="22">
        <f>[1]shipcalls!AX193</f>
        <v>765</v>
      </c>
      <c r="O193" s="22">
        <f>[1]shipcalls!AY193</f>
        <v>0</v>
      </c>
      <c r="P193" s="22">
        <f t="shared" si="12"/>
        <v>2979</v>
      </c>
      <c r="Q193" s="22">
        <f t="shared" si="12"/>
        <v>2979</v>
      </c>
      <c r="R193" s="22">
        <f t="shared" si="12"/>
        <v>0</v>
      </c>
    </row>
    <row r="194" spans="1:18" ht="15" customHeight="1" x14ac:dyDescent="0.2">
      <c r="A194" s="23"/>
      <c r="C194" s="25" t="s">
        <v>164</v>
      </c>
      <c r="D194" s="22">
        <f>[1]shipcalls!M194</f>
        <v>296</v>
      </c>
      <c r="E194" s="22">
        <f>[1]shipcalls!N194</f>
        <v>296</v>
      </c>
      <c r="F194" s="22">
        <f>[1]shipcalls!O194</f>
        <v>0</v>
      </c>
      <c r="G194" s="22">
        <f>[1]shipcalls!Y194</f>
        <v>341</v>
      </c>
      <c r="H194" s="22">
        <f>[1]shipcalls!Z194</f>
        <v>341</v>
      </c>
      <c r="I194" s="22">
        <f>[1]shipcalls!AA194</f>
        <v>0</v>
      </c>
      <c r="J194" s="22">
        <f>[1]shipcalls!AK194</f>
        <v>350</v>
      </c>
      <c r="K194" s="22">
        <f>[1]shipcalls!AL194</f>
        <v>350</v>
      </c>
      <c r="L194" s="22">
        <f>[1]shipcalls!AM194</f>
        <v>0</v>
      </c>
      <c r="M194" s="22">
        <f>[1]shipcalls!AW194</f>
        <v>345</v>
      </c>
      <c r="N194" s="22">
        <f>[1]shipcalls!AX194</f>
        <v>345</v>
      </c>
      <c r="O194" s="22">
        <f>[1]shipcalls!AY194</f>
        <v>0</v>
      </c>
      <c r="P194" s="22">
        <f t="shared" si="12"/>
        <v>1332</v>
      </c>
      <c r="Q194" s="22">
        <f t="shared" si="12"/>
        <v>1332</v>
      </c>
      <c r="R194" s="22">
        <f t="shared" si="12"/>
        <v>0</v>
      </c>
    </row>
    <row r="195" spans="1:18" ht="15" customHeight="1" x14ac:dyDescent="0.2">
      <c r="A195" s="23"/>
      <c r="C195" s="25" t="s">
        <v>165</v>
      </c>
      <c r="D195" s="22">
        <f>[1]shipcalls!M195</f>
        <v>13</v>
      </c>
      <c r="E195" s="22">
        <f>[1]shipcalls!N195</f>
        <v>13</v>
      </c>
      <c r="F195" s="22">
        <f>[1]shipcalls!O195</f>
        <v>0</v>
      </c>
      <c r="G195" s="22">
        <f>[1]shipcalls!Y195</f>
        <v>13</v>
      </c>
      <c r="H195" s="22">
        <f>[1]shipcalls!Z195</f>
        <v>13</v>
      </c>
      <c r="I195" s="22">
        <f>[1]shipcalls!AA195</f>
        <v>0</v>
      </c>
      <c r="J195" s="22">
        <f>[1]shipcalls!AK195</f>
        <v>14</v>
      </c>
      <c r="K195" s="22">
        <f>[1]shipcalls!AL195</f>
        <v>14</v>
      </c>
      <c r="L195" s="22">
        <f>[1]shipcalls!AM195</f>
        <v>0</v>
      </c>
      <c r="M195" s="22">
        <f>[1]shipcalls!AW195</f>
        <v>15</v>
      </c>
      <c r="N195" s="22">
        <f>[1]shipcalls!AX195</f>
        <v>15</v>
      </c>
      <c r="O195" s="22">
        <f>[1]shipcalls!AY195</f>
        <v>0</v>
      </c>
      <c r="P195" s="22">
        <f t="shared" si="12"/>
        <v>55</v>
      </c>
      <c r="Q195" s="22">
        <f t="shared" si="12"/>
        <v>55</v>
      </c>
      <c r="R195" s="22">
        <f t="shared" si="12"/>
        <v>0</v>
      </c>
    </row>
    <row r="196" spans="1:18" ht="15" customHeight="1" x14ac:dyDescent="0.2">
      <c r="A196" s="23"/>
      <c r="C196" s="25" t="s">
        <v>166</v>
      </c>
      <c r="D196" s="22">
        <f>[1]shipcalls!M196</f>
        <v>1418</v>
      </c>
      <c r="E196" s="22">
        <f>[1]shipcalls!N196</f>
        <v>1418</v>
      </c>
      <c r="F196" s="22">
        <f>[1]shipcalls!O196</f>
        <v>0</v>
      </c>
      <c r="G196" s="22">
        <f>[1]shipcalls!Y196</f>
        <v>1729</v>
      </c>
      <c r="H196" s="22">
        <f>[1]shipcalls!Z196</f>
        <v>1729</v>
      </c>
      <c r="I196" s="22">
        <f>[1]shipcalls!AA196</f>
        <v>0</v>
      </c>
      <c r="J196" s="22">
        <f>[1]shipcalls!AK196</f>
        <v>1731</v>
      </c>
      <c r="K196" s="22">
        <f>[1]shipcalls!AL196</f>
        <v>1731</v>
      </c>
      <c r="L196" s="22">
        <f>[1]shipcalls!AM196</f>
        <v>0</v>
      </c>
      <c r="M196" s="22">
        <f>[1]shipcalls!AW196</f>
        <v>1635</v>
      </c>
      <c r="N196" s="22">
        <f>[1]shipcalls!AX196</f>
        <v>1635</v>
      </c>
      <c r="O196" s="22">
        <f>[1]shipcalls!AY196</f>
        <v>0</v>
      </c>
      <c r="P196" s="22">
        <f t="shared" si="12"/>
        <v>6513</v>
      </c>
      <c r="Q196" s="22">
        <f t="shared" si="12"/>
        <v>6513</v>
      </c>
      <c r="R196" s="22">
        <f t="shared" si="12"/>
        <v>0</v>
      </c>
    </row>
    <row r="197" spans="1:18" ht="15" customHeight="1" x14ac:dyDescent="0.2">
      <c r="A197" s="23"/>
      <c r="C197" s="25" t="s">
        <v>167</v>
      </c>
      <c r="D197" s="22">
        <f>[1]shipcalls!M197</f>
        <v>173</v>
      </c>
      <c r="E197" s="22">
        <f>[1]shipcalls!N197</f>
        <v>151</v>
      </c>
      <c r="F197" s="22">
        <f>[1]shipcalls!O197</f>
        <v>22</v>
      </c>
      <c r="G197" s="22">
        <f>[1]shipcalls!Y197</f>
        <v>181</v>
      </c>
      <c r="H197" s="22">
        <f>[1]shipcalls!Z197</f>
        <v>160</v>
      </c>
      <c r="I197" s="22">
        <f>[1]shipcalls!AA197</f>
        <v>21</v>
      </c>
      <c r="J197" s="22">
        <f>[1]shipcalls!AK197</f>
        <v>179</v>
      </c>
      <c r="K197" s="22">
        <f>[1]shipcalls!AL197</f>
        <v>163</v>
      </c>
      <c r="L197" s="22">
        <f>[1]shipcalls!AM197</f>
        <v>16</v>
      </c>
      <c r="M197" s="22">
        <f>[1]shipcalls!AW197</f>
        <v>207</v>
      </c>
      <c r="N197" s="22">
        <f>[1]shipcalls!AX197</f>
        <v>193</v>
      </c>
      <c r="O197" s="22">
        <f>[1]shipcalls!AY197</f>
        <v>14</v>
      </c>
      <c r="P197" s="22">
        <f t="shared" si="12"/>
        <v>740</v>
      </c>
      <c r="Q197" s="22">
        <f t="shared" si="12"/>
        <v>667</v>
      </c>
      <c r="R197" s="22">
        <f t="shared" si="12"/>
        <v>73</v>
      </c>
    </row>
    <row r="198" spans="1:18" ht="15" customHeight="1" x14ac:dyDescent="0.2">
      <c r="A198" s="23"/>
      <c r="C198" s="25" t="s">
        <v>168</v>
      </c>
      <c r="D198" s="22">
        <f>[1]shipcalls!M198</f>
        <v>11</v>
      </c>
      <c r="E198" s="22">
        <f>[1]shipcalls!N198</f>
        <v>8</v>
      </c>
      <c r="F198" s="22">
        <f>[1]shipcalls!O198</f>
        <v>3</v>
      </c>
      <c r="G198" s="22">
        <f>[1]shipcalls!Y198</f>
        <v>21</v>
      </c>
      <c r="H198" s="22">
        <f>[1]shipcalls!Z198</f>
        <v>20</v>
      </c>
      <c r="I198" s="22">
        <f>[1]shipcalls!AA198</f>
        <v>1</v>
      </c>
      <c r="J198" s="22">
        <f>[1]shipcalls!AK198</f>
        <v>7</v>
      </c>
      <c r="K198" s="22">
        <f>[1]shipcalls!AL198</f>
        <v>7</v>
      </c>
      <c r="L198" s="22">
        <f>[1]shipcalls!AM198</f>
        <v>0</v>
      </c>
      <c r="M198" s="22">
        <f>[1]shipcalls!AW198</f>
        <v>4</v>
      </c>
      <c r="N198" s="22">
        <f>[1]shipcalls!AX198</f>
        <v>4</v>
      </c>
      <c r="O198" s="22">
        <f>[1]shipcalls!AY198</f>
        <v>0</v>
      </c>
      <c r="P198" s="22">
        <f t="shared" si="12"/>
        <v>43</v>
      </c>
      <c r="Q198" s="22">
        <f t="shared" si="12"/>
        <v>39</v>
      </c>
      <c r="R198" s="22">
        <f t="shared" si="12"/>
        <v>4</v>
      </c>
    </row>
    <row r="199" spans="1:18" ht="15" customHeight="1" x14ac:dyDescent="0.2">
      <c r="A199" s="23"/>
      <c r="C199" s="21" t="s">
        <v>169</v>
      </c>
      <c r="D199" s="22">
        <f>[1]shipcalls!M199</f>
        <v>28</v>
      </c>
      <c r="E199" s="22">
        <f>[1]shipcalls!N199</f>
        <v>28</v>
      </c>
      <c r="F199" s="22">
        <f>[1]shipcalls!O199</f>
        <v>0</v>
      </c>
      <c r="G199" s="22">
        <f>[1]shipcalls!Y199</f>
        <v>31</v>
      </c>
      <c r="H199" s="22">
        <f>[1]shipcalls!Z199</f>
        <v>31</v>
      </c>
      <c r="I199" s="22">
        <f>[1]shipcalls!AA199</f>
        <v>0</v>
      </c>
      <c r="J199" s="22">
        <f>[1]shipcalls!AK199</f>
        <v>25</v>
      </c>
      <c r="K199" s="22">
        <f>[1]shipcalls!AL199</f>
        <v>25</v>
      </c>
      <c r="L199" s="22">
        <f>[1]shipcalls!AM199</f>
        <v>0</v>
      </c>
      <c r="M199" s="22">
        <f>[1]shipcalls!AW199</f>
        <v>28</v>
      </c>
      <c r="N199" s="22">
        <f>[1]shipcalls!AX199</f>
        <v>28</v>
      </c>
      <c r="O199" s="22">
        <f>[1]shipcalls!AY199</f>
        <v>0</v>
      </c>
      <c r="P199" s="22">
        <f t="shared" si="12"/>
        <v>112</v>
      </c>
      <c r="Q199" s="22">
        <f t="shared" si="12"/>
        <v>112</v>
      </c>
      <c r="R199" s="22">
        <f t="shared" si="12"/>
        <v>0</v>
      </c>
    </row>
    <row r="200" spans="1:18" ht="15" customHeight="1" x14ac:dyDescent="0.2">
      <c r="A200" s="23"/>
      <c r="C200" s="21" t="s">
        <v>170</v>
      </c>
      <c r="D200" s="22">
        <f>[1]shipcalls!M200</f>
        <v>121</v>
      </c>
      <c r="E200" s="22">
        <f>[1]shipcalls!N200</f>
        <v>121</v>
      </c>
      <c r="F200" s="22">
        <f>[1]shipcalls!O200</f>
        <v>0</v>
      </c>
      <c r="G200" s="22">
        <f>[1]shipcalls!Y200</f>
        <v>130</v>
      </c>
      <c r="H200" s="22">
        <f>[1]shipcalls!Z200</f>
        <v>130</v>
      </c>
      <c r="I200" s="22">
        <f>[1]shipcalls!AA200</f>
        <v>0</v>
      </c>
      <c r="J200" s="22">
        <f>[1]shipcalls!AK200</f>
        <v>109</v>
      </c>
      <c r="K200" s="22">
        <f>[1]shipcalls!AL200</f>
        <v>109</v>
      </c>
      <c r="L200" s="22">
        <f>[1]shipcalls!AM200</f>
        <v>0</v>
      </c>
      <c r="M200" s="22">
        <f>[1]shipcalls!AW200</f>
        <v>89</v>
      </c>
      <c r="N200" s="22">
        <f>[1]shipcalls!AX200</f>
        <v>89</v>
      </c>
      <c r="O200" s="22">
        <f>[1]shipcalls!AY200</f>
        <v>0</v>
      </c>
      <c r="P200" s="22">
        <f t="shared" si="12"/>
        <v>449</v>
      </c>
      <c r="Q200" s="22">
        <f t="shared" si="12"/>
        <v>449</v>
      </c>
      <c r="R200" s="22">
        <f t="shared" si="12"/>
        <v>0</v>
      </c>
    </row>
    <row r="201" spans="1:18" ht="15" customHeight="1" x14ac:dyDescent="0.2">
      <c r="A201" s="23"/>
      <c r="C201" s="21" t="s">
        <v>171</v>
      </c>
      <c r="D201" s="22">
        <f>[1]shipcalls!M201</f>
        <v>359</v>
      </c>
      <c r="E201" s="22">
        <f>[1]shipcalls!N201</f>
        <v>358</v>
      </c>
      <c r="F201" s="22">
        <f>[1]shipcalls!O201</f>
        <v>1</v>
      </c>
      <c r="G201" s="22">
        <f>[1]shipcalls!Y201</f>
        <v>372</v>
      </c>
      <c r="H201" s="22">
        <f>[1]shipcalls!Z201</f>
        <v>371</v>
      </c>
      <c r="I201" s="22">
        <f>[1]shipcalls!AA201</f>
        <v>1</v>
      </c>
      <c r="J201" s="22">
        <f>[1]shipcalls!AK201</f>
        <v>380</v>
      </c>
      <c r="K201" s="22">
        <f>[1]shipcalls!AL201</f>
        <v>379</v>
      </c>
      <c r="L201" s="22">
        <f>[1]shipcalls!AM201</f>
        <v>1</v>
      </c>
      <c r="M201" s="22">
        <f>[1]shipcalls!AW201</f>
        <v>414</v>
      </c>
      <c r="N201" s="22">
        <f>[1]shipcalls!AX201</f>
        <v>413</v>
      </c>
      <c r="O201" s="22">
        <f>[1]shipcalls!AY201</f>
        <v>1</v>
      </c>
      <c r="P201" s="22">
        <f t="shared" si="12"/>
        <v>1525</v>
      </c>
      <c r="Q201" s="22">
        <f t="shared" si="12"/>
        <v>1521</v>
      </c>
      <c r="R201" s="22">
        <f t="shared" si="12"/>
        <v>4</v>
      </c>
    </row>
    <row r="202" spans="1:18" ht="15" customHeight="1" x14ac:dyDescent="0.2">
      <c r="A202" s="23"/>
      <c r="C202" s="25" t="s">
        <v>172</v>
      </c>
      <c r="D202" s="22">
        <f>[1]shipcalls!M202</f>
        <v>59</v>
      </c>
      <c r="E202" s="22">
        <f>[1]shipcalls!N202</f>
        <v>59</v>
      </c>
      <c r="F202" s="22">
        <f>[1]shipcalls!O202</f>
        <v>0</v>
      </c>
      <c r="G202" s="22">
        <f>[1]shipcalls!Y202</f>
        <v>63</v>
      </c>
      <c r="H202" s="22">
        <f>[1]shipcalls!Z202</f>
        <v>63</v>
      </c>
      <c r="I202" s="22">
        <f>[1]shipcalls!AA202</f>
        <v>0</v>
      </c>
      <c r="J202" s="22">
        <f>[1]shipcalls!AK202</f>
        <v>66</v>
      </c>
      <c r="K202" s="22">
        <f>[1]shipcalls!AL202</f>
        <v>66</v>
      </c>
      <c r="L202" s="22">
        <f>[1]shipcalls!AM202</f>
        <v>0</v>
      </c>
      <c r="M202" s="22">
        <f>[1]shipcalls!AW202</f>
        <v>58</v>
      </c>
      <c r="N202" s="22">
        <f>[1]shipcalls!AX202</f>
        <v>58</v>
      </c>
      <c r="O202" s="22">
        <f>[1]shipcalls!AY202</f>
        <v>0</v>
      </c>
      <c r="P202" s="22">
        <f t="shared" si="12"/>
        <v>246</v>
      </c>
      <c r="Q202" s="22">
        <f t="shared" si="12"/>
        <v>246</v>
      </c>
      <c r="R202" s="22">
        <f t="shared" si="12"/>
        <v>0</v>
      </c>
    </row>
    <row r="203" spans="1:18" ht="15" customHeight="1" x14ac:dyDescent="0.2">
      <c r="A203" s="23"/>
      <c r="C203" s="25" t="s">
        <v>173</v>
      </c>
      <c r="D203" s="22">
        <f>[1]shipcalls!M203</f>
        <v>300</v>
      </c>
      <c r="E203" s="22">
        <f>[1]shipcalls!N203</f>
        <v>299</v>
      </c>
      <c r="F203" s="22">
        <f>[1]shipcalls!O203</f>
        <v>1</v>
      </c>
      <c r="G203" s="22">
        <f>[1]shipcalls!Y203</f>
        <v>309</v>
      </c>
      <c r="H203" s="22">
        <f>[1]shipcalls!Z203</f>
        <v>308</v>
      </c>
      <c r="I203" s="22">
        <f>[1]shipcalls!AA203</f>
        <v>1</v>
      </c>
      <c r="J203" s="22">
        <f>[1]shipcalls!AK203</f>
        <v>314</v>
      </c>
      <c r="K203" s="22">
        <f>[1]shipcalls!AL203</f>
        <v>313</v>
      </c>
      <c r="L203" s="22">
        <f>[1]shipcalls!AM203</f>
        <v>1</v>
      </c>
      <c r="M203" s="22">
        <f>[1]shipcalls!AW203</f>
        <v>356</v>
      </c>
      <c r="N203" s="22">
        <f>[1]shipcalls!AX203</f>
        <v>355</v>
      </c>
      <c r="O203" s="22">
        <f>[1]shipcalls!AY203</f>
        <v>1</v>
      </c>
      <c r="P203" s="22">
        <f t="shared" si="12"/>
        <v>1279</v>
      </c>
      <c r="Q203" s="22">
        <f t="shared" si="12"/>
        <v>1275</v>
      </c>
      <c r="R203" s="22">
        <f t="shared" si="12"/>
        <v>4</v>
      </c>
    </row>
    <row r="204" spans="1:18" ht="15" customHeight="1" x14ac:dyDescent="0.2">
      <c r="A204" s="23"/>
      <c r="C204" s="21" t="s">
        <v>174</v>
      </c>
      <c r="D204" s="22">
        <f>[1]shipcalls!M204</f>
        <v>665</v>
      </c>
      <c r="E204" s="22">
        <f>[1]shipcalls!N204</f>
        <v>665</v>
      </c>
      <c r="F204" s="22">
        <f>[1]shipcalls!O204</f>
        <v>0</v>
      </c>
      <c r="G204" s="22">
        <f>[1]shipcalls!Y204</f>
        <v>869</v>
      </c>
      <c r="H204" s="22">
        <f>[1]shipcalls!Z204</f>
        <v>869</v>
      </c>
      <c r="I204" s="22">
        <f>[1]shipcalls!AA204</f>
        <v>0</v>
      </c>
      <c r="J204" s="22">
        <f>[1]shipcalls!AK204</f>
        <v>706</v>
      </c>
      <c r="K204" s="22">
        <f>[1]shipcalls!AL204</f>
        <v>706</v>
      </c>
      <c r="L204" s="22">
        <f>[1]shipcalls!AM204</f>
        <v>0</v>
      </c>
      <c r="M204" s="22">
        <f>[1]shipcalls!AW204</f>
        <v>773</v>
      </c>
      <c r="N204" s="22">
        <f>[1]shipcalls!AX204</f>
        <v>773</v>
      </c>
      <c r="O204" s="22">
        <f>[1]shipcalls!AY204</f>
        <v>0</v>
      </c>
      <c r="P204" s="22">
        <f t="shared" si="12"/>
        <v>3013</v>
      </c>
      <c r="Q204" s="22">
        <f t="shared" si="12"/>
        <v>3013</v>
      </c>
      <c r="R204" s="22">
        <f t="shared" si="12"/>
        <v>0</v>
      </c>
    </row>
    <row r="205" spans="1:18" ht="15" customHeight="1" x14ac:dyDescent="0.2">
      <c r="A205" s="23"/>
      <c r="C205" s="25" t="s">
        <v>175</v>
      </c>
      <c r="D205" s="22">
        <f>[1]shipcalls!M205</f>
        <v>655</v>
      </c>
      <c r="E205" s="22">
        <f>[1]shipcalls!N205</f>
        <v>655</v>
      </c>
      <c r="F205" s="22">
        <f>[1]shipcalls!O205</f>
        <v>0</v>
      </c>
      <c r="G205" s="22">
        <f>[1]shipcalls!Y205</f>
        <v>859</v>
      </c>
      <c r="H205" s="22">
        <f>[1]shipcalls!Z205</f>
        <v>859</v>
      </c>
      <c r="I205" s="22">
        <f>[1]shipcalls!AA205</f>
        <v>0</v>
      </c>
      <c r="J205" s="22">
        <f>[1]shipcalls!AK205</f>
        <v>695</v>
      </c>
      <c r="K205" s="22">
        <f>[1]shipcalls!AL205</f>
        <v>695</v>
      </c>
      <c r="L205" s="22">
        <f>[1]shipcalls!AM205</f>
        <v>0</v>
      </c>
      <c r="M205" s="22">
        <f>[1]shipcalls!AW205</f>
        <v>763</v>
      </c>
      <c r="N205" s="22">
        <f>[1]shipcalls!AX205</f>
        <v>763</v>
      </c>
      <c r="O205" s="22">
        <f>[1]shipcalls!AY205</f>
        <v>0</v>
      </c>
      <c r="P205" s="22">
        <f t="shared" si="12"/>
        <v>2972</v>
      </c>
      <c r="Q205" s="22">
        <f t="shared" si="12"/>
        <v>2972</v>
      </c>
      <c r="R205" s="22">
        <f t="shared" si="12"/>
        <v>0</v>
      </c>
    </row>
    <row r="206" spans="1:18" ht="15" customHeight="1" x14ac:dyDescent="0.2">
      <c r="A206" s="23"/>
      <c r="C206" s="25" t="s">
        <v>176</v>
      </c>
      <c r="D206" s="22">
        <f>[1]shipcalls!M206</f>
        <v>10</v>
      </c>
      <c r="E206" s="22">
        <f>[1]shipcalls!N206</f>
        <v>10</v>
      </c>
      <c r="F206" s="22">
        <f>[1]shipcalls!O206</f>
        <v>0</v>
      </c>
      <c r="G206" s="22">
        <f>[1]shipcalls!Y206</f>
        <v>10</v>
      </c>
      <c r="H206" s="22">
        <f>[1]shipcalls!Z206</f>
        <v>10</v>
      </c>
      <c r="I206" s="22">
        <f>[1]shipcalls!AA206</f>
        <v>0</v>
      </c>
      <c r="J206" s="22">
        <f>[1]shipcalls!AK206</f>
        <v>11</v>
      </c>
      <c r="K206" s="22">
        <f>[1]shipcalls!AL206</f>
        <v>11</v>
      </c>
      <c r="L206" s="22">
        <f>[1]shipcalls!AM206</f>
        <v>0</v>
      </c>
      <c r="M206" s="22">
        <f>[1]shipcalls!AW206</f>
        <v>10</v>
      </c>
      <c r="N206" s="22">
        <f>[1]shipcalls!AX206</f>
        <v>10</v>
      </c>
      <c r="O206" s="22">
        <f>[1]shipcalls!AY206</f>
        <v>0</v>
      </c>
      <c r="P206" s="22">
        <f t="shared" si="12"/>
        <v>41</v>
      </c>
      <c r="Q206" s="22">
        <f t="shared" si="12"/>
        <v>41</v>
      </c>
      <c r="R206" s="22">
        <f t="shared" si="12"/>
        <v>0</v>
      </c>
    </row>
    <row r="207" spans="1:18" ht="15" customHeight="1" x14ac:dyDescent="0.2">
      <c r="A207" s="23"/>
      <c r="C207" s="21" t="s">
        <v>177</v>
      </c>
      <c r="D207" s="22">
        <f>[1]shipcalls!M207</f>
        <v>2833</v>
      </c>
      <c r="E207" s="22">
        <f>[1]shipcalls!N207</f>
        <v>2833</v>
      </c>
      <c r="F207" s="22">
        <f>[1]shipcalls!O207</f>
        <v>0</v>
      </c>
      <c r="G207" s="22">
        <f>[1]shipcalls!Y207</f>
        <v>2886</v>
      </c>
      <c r="H207" s="22">
        <f>[1]shipcalls!Z207</f>
        <v>2886</v>
      </c>
      <c r="I207" s="22">
        <f>[1]shipcalls!AA207</f>
        <v>0</v>
      </c>
      <c r="J207" s="22">
        <f>[1]shipcalls!AK207</f>
        <v>3106</v>
      </c>
      <c r="K207" s="22">
        <f>[1]shipcalls!AL207</f>
        <v>3106</v>
      </c>
      <c r="L207" s="22">
        <f>[1]shipcalls!AM207</f>
        <v>0</v>
      </c>
      <c r="M207" s="22">
        <f>[1]shipcalls!AW207</f>
        <v>2910</v>
      </c>
      <c r="N207" s="22">
        <f>[1]shipcalls!AX207</f>
        <v>2910</v>
      </c>
      <c r="O207" s="22">
        <f>[1]shipcalls!AY207</f>
        <v>0</v>
      </c>
      <c r="P207" s="22">
        <f t="shared" si="12"/>
        <v>11735</v>
      </c>
      <c r="Q207" s="22">
        <f t="shared" si="12"/>
        <v>11735</v>
      </c>
      <c r="R207" s="22">
        <f t="shared" si="12"/>
        <v>0</v>
      </c>
    </row>
    <row r="208" spans="1:18" ht="15" customHeight="1" x14ac:dyDescent="0.2">
      <c r="A208" s="23"/>
      <c r="C208" s="25" t="s">
        <v>178</v>
      </c>
      <c r="D208" s="22">
        <f>[1]shipcalls!M208</f>
        <v>2385</v>
      </c>
      <c r="E208" s="22">
        <f>[1]shipcalls!N208</f>
        <v>2385</v>
      </c>
      <c r="F208" s="22">
        <f>[1]shipcalls!O208</f>
        <v>0</v>
      </c>
      <c r="G208" s="22">
        <f>[1]shipcalls!Y208</f>
        <v>2394</v>
      </c>
      <c r="H208" s="22">
        <f>[1]shipcalls!Z208</f>
        <v>2394</v>
      </c>
      <c r="I208" s="22">
        <f>[1]shipcalls!AA208</f>
        <v>0</v>
      </c>
      <c r="J208" s="22">
        <f>[1]shipcalls!AK208</f>
        <v>2667</v>
      </c>
      <c r="K208" s="22">
        <f>[1]shipcalls!AL208</f>
        <v>2667</v>
      </c>
      <c r="L208" s="22">
        <f>[1]shipcalls!AM208</f>
        <v>0</v>
      </c>
      <c r="M208" s="22">
        <f>[1]shipcalls!AW208</f>
        <v>2555</v>
      </c>
      <c r="N208" s="22">
        <f>[1]shipcalls!AX208</f>
        <v>2555</v>
      </c>
      <c r="O208" s="22">
        <f>[1]shipcalls!AY208</f>
        <v>0</v>
      </c>
      <c r="P208" s="22">
        <f t="shared" si="12"/>
        <v>10001</v>
      </c>
      <c r="Q208" s="22">
        <f t="shared" si="12"/>
        <v>10001</v>
      </c>
      <c r="R208" s="22">
        <f t="shared" si="12"/>
        <v>0</v>
      </c>
    </row>
    <row r="209" spans="1:18" ht="15" customHeight="1" x14ac:dyDescent="0.2">
      <c r="A209" s="23"/>
      <c r="C209" s="25" t="s">
        <v>179</v>
      </c>
      <c r="D209" s="22">
        <f>[1]shipcalls!M209</f>
        <v>14</v>
      </c>
      <c r="E209" s="22">
        <f>[1]shipcalls!N209</f>
        <v>14</v>
      </c>
      <c r="F209" s="22">
        <f>[1]shipcalls!O209</f>
        <v>0</v>
      </c>
      <c r="G209" s="22">
        <f>[1]shipcalls!Y209</f>
        <v>1</v>
      </c>
      <c r="H209" s="22">
        <f>[1]shipcalls!Z209</f>
        <v>1</v>
      </c>
      <c r="I209" s="22">
        <f>[1]shipcalls!AA209</f>
        <v>0</v>
      </c>
      <c r="J209" s="22">
        <f>[1]shipcalls!AK209</f>
        <v>0</v>
      </c>
      <c r="K209" s="22">
        <f>[1]shipcalls!AL209</f>
        <v>0</v>
      </c>
      <c r="L209" s="22">
        <f>[1]shipcalls!AM209</f>
        <v>0</v>
      </c>
      <c r="M209" s="22">
        <f>[1]shipcalls!AW209</f>
        <v>4</v>
      </c>
      <c r="N209" s="22">
        <f>[1]shipcalls!AX209</f>
        <v>4</v>
      </c>
      <c r="O209" s="22">
        <f>[1]shipcalls!AY209</f>
        <v>0</v>
      </c>
      <c r="P209" s="22">
        <f t="shared" si="12"/>
        <v>19</v>
      </c>
      <c r="Q209" s="22">
        <f t="shared" si="12"/>
        <v>19</v>
      </c>
      <c r="R209" s="22">
        <f t="shared" si="12"/>
        <v>0</v>
      </c>
    </row>
    <row r="210" spans="1:18" ht="15" customHeight="1" x14ac:dyDescent="0.2">
      <c r="A210" s="23"/>
      <c r="C210" s="25" t="s">
        <v>180</v>
      </c>
      <c r="D210" s="22">
        <f>[1]shipcalls!M210</f>
        <v>347</v>
      </c>
      <c r="E210" s="22">
        <f>[1]shipcalls!N210</f>
        <v>347</v>
      </c>
      <c r="F210" s="22">
        <f>[1]shipcalls!O210</f>
        <v>0</v>
      </c>
      <c r="G210" s="22">
        <f>[1]shipcalls!Y210</f>
        <v>379</v>
      </c>
      <c r="H210" s="22">
        <f>[1]shipcalls!Z210</f>
        <v>379</v>
      </c>
      <c r="I210" s="22">
        <f>[1]shipcalls!AA210</f>
        <v>0</v>
      </c>
      <c r="J210" s="22">
        <f>[1]shipcalls!AK210</f>
        <v>342</v>
      </c>
      <c r="K210" s="22">
        <f>[1]shipcalls!AL210</f>
        <v>342</v>
      </c>
      <c r="L210" s="22">
        <f>[1]shipcalls!AM210</f>
        <v>0</v>
      </c>
      <c r="M210" s="22">
        <f>[1]shipcalls!AW210</f>
        <v>263</v>
      </c>
      <c r="N210" s="22">
        <f>[1]shipcalls!AX210</f>
        <v>263</v>
      </c>
      <c r="O210" s="22">
        <f>[1]shipcalls!AY210</f>
        <v>0</v>
      </c>
      <c r="P210" s="22">
        <f t="shared" si="12"/>
        <v>1331</v>
      </c>
      <c r="Q210" s="22">
        <f t="shared" si="12"/>
        <v>1331</v>
      </c>
      <c r="R210" s="22">
        <f t="shared" si="12"/>
        <v>0</v>
      </c>
    </row>
    <row r="211" spans="1:18" ht="15" customHeight="1" x14ac:dyDescent="0.2">
      <c r="A211" s="23"/>
      <c r="C211" s="25" t="s">
        <v>181</v>
      </c>
      <c r="D211" s="22">
        <f>[1]shipcalls!M211</f>
        <v>87</v>
      </c>
      <c r="E211" s="22">
        <f>[1]shipcalls!N211</f>
        <v>87</v>
      </c>
      <c r="F211" s="22">
        <f>[1]shipcalls!O211</f>
        <v>0</v>
      </c>
      <c r="G211" s="22">
        <f>[1]shipcalls!Y211</f>
        <v>112</v>
      </c>
      <c r="H211" s="22">
        <f>[1]shipcalls!Z211</f>
        <v>112</v>
      </c>
      <c r="I211" s="22">
        <f>[1]shipcalls!AA211</f>
        <v>0</v>
      </c>
      <c r="J211" s="22">
        <f>[1]shipcalls!AK211</f>
        <v>97</v>
      </c>
      <c r="K211" s="22">
        <f>[1]shipcalls!AL211</f>
        <v>97</v>
      </c>
      <c r="L211" s="22">
        <f>[1]shipcalls!AM211</f>
        <v>0</v>
      </c>
      <c r="M211" s="22">
        <f>[1]shipcalls!AW211</f>
        <v>88</v>
      </c>
      <c r="N211" s="22">
        <f>[1]shipcalls!AX211</f>
        <v>88</v>
      </c>
      <c r="O211" s="22">
        <f>[1]shipcalls!AY211</f>
        <v>0</v>
      </c>
      <c r="P211" s="22">
        <f t="shared" si="12"/>
        <v>384</v>
      </c>
      <c r="Q211" s="22">
        <f t="shared" si="12"/>
        <v>384</v>
      </c>
      <c r="R211" s="22">
        <f t="shared" si="12"/>
        <v>0</v>
      </c>
    </row>
    <row r="212" spans="1:18" ht="15" customHeight="1" x14ac:dyDescent="0.2">
      <c r="A212" s="23"/>
      <c r="C212" s="21" t="s">
        <v>57</v>
      </c>
      <c r="D212" s="22">
        <f>[1]shipcalls!M212</f>
        <v>238</v>
      </c>
      <c r="E212" s="22">
        <f>[1]shipcalls!N212</f>
        <v>230</v>
      </c>
      <c r="F212" s="22">
        <f>[1]shipcalls!O212</f>
        <v>8</v>
      </c>
      <c r="G212" s="22">
        <f>[1]shipcalls!Y212</f>
        <v>287</v>
      </c>
      <c r="H212" s="22">
        <f>[1]shipcalls!Z212</f>
        <v>287</v>
      </c>
      <c r="I212" s="22">
        <f>[1]shipcalls!AA212</f>
        <v>0</v>
      </c>
      <c r="J212" s="22">
        <f>[1]shipcalls!AK212</f>
        <v>212</v>
      </c>
      <c r="K212" s="22">
        <f>[1]shipcalls!AL212</f>
        <v>210</v>
      </c>
      <c r="L212" s="22">
        <f>[1]shipcalls!AM212</f>
        <v>2</v>
      </c>
      <c r="M212" s="22">
        <f>[1]shipcalls!AW212</f>
        <v>282</v>
      </c>
      <c r="N212" s="22">
        <f>[1]shipcalls!AX212</f>
        <v>276</v>
      </c>
      <c r="O212" s="22">
        <f>[1]shipcalls!AY212</f>
        <v>6</v>
      </c>
      <c r="P212" s="22">
        <f t="shared" si="12"/>
        <v>1019</v>
      </c>
      <c r="Q212" s="22">
        <f t="shared" si="12"/>
        <v>1003</v>
      </c>
      <c r="R212" s="22">
        <f t="shared" si="12"/>
        <v>16</v>
      </c>
    </row>
    <row r="213" spans="1:18" ht="15" customHeight="1" x14ac:dyDescent="0.2">
      <c r="A213" s="23"/>
      <c r="C213" s="21" t="s">
        <v>25</v>
      </c>
      <c r="D213" s="22">
        <f>[1]shipcalls!M213</f>
        <v>273</v>
      </c>
      <c r="E213" s="22">
        <f>[1]shipcalls!N213</f>
        <v>199</v>
      </c>
      <c r="F213" s="22">
        <f>[1]shipcalls!O213</f>
        <v>74</v>
      </c>
      <c r="G213" s="22">
        <f>[1]shipcalls!Y213</f>
        <v>244</v>
      </c>
      <c r="H213" s="22">
        <f>[1]shipcalls!Z213</f>
        <v>197</v>
      </c>
      <c r="I213" s="22">
        <f>[1]shipcalls!AA213</f>
        <v>47</v>
      </c>
      <c r="J213" s="22">
        <f>[1]shipcalls!AK213</f>
        <v>295</v>
      </c>
      <c r="K213" s="22">
        <f>[1]shipcalls!AL213</f>
        <v>231</v>
      </c>
      <c r="L213" s="22">
        <f>[1]shipcalls!AM213</f>
        <v>64</v>
      </c>
      <c r="M213" s="22">
        <f>[1]shipcalls!AW213</f>
        <v>322</v>
      </c>
      <c r="N213" s="22">
        <f>[1]shipcalls!AX213</f>
        <v>263</v>
      </c>
      <c r="O213" s="22">
        <f>[1]shipcalls!AY213</f>
        <v>59</v>
      </c>
      <c r="P213" s="22">
        <f t="shared" si="12"/>
        <v>1134</v>
      </c>
      <c r="Q213" s="22">
        <f t="shared" si="12"/>
        <v>890</v>
      </c>
      <c r="R213" s="22">
        <f t="shared" si="12"/>
        <v>244</v>
      </c>
    </row>
    <row r="214" spans="1:18" ht="15" customHeight="1" x14ac:dyDescent="0.2">
      <c r="A214" s="23"/>
      <c r="C214" s="25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5" customHeight="1" x14ac:dyDescent="0.2">
      <c r="A215" s="20"/>
      <c r="B215" s="1" t="s">
        <v>182</v>
      </c>
      <c r="C215" s="21"/>
      <c r="D215" s="22">
        <f>[1]shipcalls!M215</f>
        <v>4442</v>
      </c>
      <c r="E215" s="22">
        <f>[1]shipcalls!N215</f>
        <v>4418</v>
      </c>
      <c r="F215" s="22">
        <f>[1]shipcalls!O215</f>
        <v>24</v>
      </c>
      <c r="G215" s="22">
        <f>[1]shipcalls!Y215</f>
        <v>4726</v>
      </c>
      <c r="H215" s="22">
        <f>[1]shipcalls!Z215</f>
        <v>4708</v>
      </c>
      <c r="I215" s="22">
        <f>[1]shipcalls!AA215</f>
        <v>18</v>
      </c>
      <c r="J215" s="22">
        <f>[1]shipcalls!AK215</f>
        <v>4281</v>
      </c>
      <c r="K215" s="22">
        <f>[1]shipcalls!AL215</f>
        <v>4258</v>
      </c>
      <c r="L215" s="22">
        <f>[1]shipcalls!AM215</f>
        <v>23</v>
      </c>
      <c r="M215" s="22">
        <f>[1]shipcalls!AW215</f>
        <v>4766</v>
      </c>
      <c r="N215" s="22">
        <f>[1]shipcalls!AX215</f>
        <v>4748</v>
      </c>
      <c r="O215" s="22">
        <f>[1]shipcalls!AY215</f>
        <v>18</v>
      </c>
      <c r="P215" s="22">
        <f t="shared" ref="P215:R226" si="13">D215+G215+J215+M215</f>
        <v>18215</v>
      </c>
      <c r="Q215" s="22">
        <f t="shared" si="13"/>
        <v>18132</v>
      </c>
      <c r="R215" s="22">
        <f t="shared" si="13"/>
        <v>83</v>
      </c>
    </row>
    <row r="216" spans="1:18" ht="15" customHeight="1" x14ac:dyDescent="0.2">
      <c r="A216" s="23"/>
      <c r="B216" s="24"/>
      <c r="C216" s="21" t="s">
        <v>183</v>
      </c>
      <c r="D216" s="22">
        <f>[1]shipcalls!M216</f>
        <v>170</v>
      </c>
      <c r="E216" s="22">
        <f>[1]shipcalls!N216</f>
        <v>159</v>
      </c>
      <c r="F216" s="22">
        <f>[1]shipcalls!O216</f>
        <v>11</v>
      </c>
      <c r="G216" s="22">
        <f>[1]shipcalls!Y216</f>
        <v>176</v>
      </c>
      <c r="H216" s="22">
        <f>[1]shipcalls!Z216</f>
        <v>169</v>
      </c>
      <c r="I216" s="22">
        <f>[1]shipcalls!AA216</f>
        <v>7</v>
      </c>
      <c r="J216" s="22">
        <f>[1]shipcalls!AK216</f>
        <v>184</v>
      </c>
      <c r="K216" s="22">
        <f>[1]shipcalls!AL216</f>
        <v>174</v>
      </c>
      <c r="L216" s="22">
        <f>[1]shipcalls!AM216</f>
        <v>10</v>
      </c>
      <c r="M216" s="22">
        <f>[1]shipcalls!AW216</f>
        <v>170</v>
      </c>
      <c r="N216" s="22">
        <f>[1]shipcalls!AX216</f>
        <v>168</v>
      </c>
      <c r="O216" s="22">
        <f>[1]shipcalls!AY216</f>
        <v>2</v>
      </c>
      <c r="P216" s="22">
        <f t="shared" si="13"/>
        <v>700</v>
      </c>
      <c r="Q216" s="22">
        <f t="shared" si="13"/>
        <v>670</v>
      </c>
      <c r="R216" s="22">
        <f t="shared" si="13"/>
        <v>30</v>
      </c>
    </row>
    <row r="217" spans="1:18" ht="15" customHeight="1" x14ac:dyDescent="0.2">
      <c r="A217" s="23"/>
      <c r="B217" s="24"/>
      <c r="C217" s="21" t="s">
        <v>184</v>
      </c>
      <c r="D217" s="22">
        <f>[1]shipcalls!M217</f>
        <v>2</v>
      </c>
      <c r="E217" s="22">
        <f>[1]shipcalls!N217</f>
        <v>2</v>
      </c>
      <c r="F217" s="22">
        <f>[1]shipcalls!O217</f>
        <v>0</v>
      </c>
      <c r="G217" s="22">
        <f>[1]shipcalls!Y217</f>
        <v>5</v>
      </c>
      <c r="H217" s="22">
        <f>[1]shipcalls!Z217</f>
        <v>5</v>
      </c>
      <c r="I217" s="22">
        <f>[1]shipcalls!AA217</f>
        <v>0</v>
      </c>
      <c r="J217" s="22">
        <f>[1]shipcalls!AK217</f>
        <v>2</v>
      </c>
      <c r="K217" s="22">
        <f>[1]shipcalls!AL217</f>
        <v>2</v>
      </c>
      <c r="L217" s="22">
        <f>[1]shipcalls!AM217</f>
        <v>0</v>
      </c>
      <c r="M217" s="22">
        <f>[1]shipcalls!AW217</f>
        <v>2</v>
      </c>
      <c r="N217" s="22">
        <f>[1]shipcalls!AX217</f>
        <v>2</v>
      </c>
      <c r="O217" s="22">
        <f>[1]shipcalls!AY217</f>
        <v>0</v>
      </c>
      <c r="P217" s="22">
        <f t="shared" si="13"/>
        <v>11</v>
      </c>
      <c r="Q217" s="22">
        <f t="shared" si="13"/>
        <v>11</v>
      </c>
      <c r="R217" s="22">
        <f t="shared" si="13"/>
        <v>0</v>
      </c>
    </row>
    <row r="218" spans="1:18" ht="15" customHeight="1" x14ac:dyDescent="0.2">
      <c r="A218" s="23"/>
      <c r="B218" s="24"/>
      <c r="C218" s="21" t="s">
        <v>185</v>
      </c>
      <c r="D218" s="22">
        <f>[1]shipcalls!M218</f>
        <v>279</v>
      </c>
      <c r="E218" s="22">
        <f>[1]shipcalls!N218</f>
        <v>279</v>
      </c>
      <c r="F218" s="22">
        <f>[1]shipcalls!O218</f>
        <v>0</v>
      </c>
      <c r="G218" s="22">
        <f>[1]shipcalls!Y218</f>
        <v>251</v>
      </c>
      <c r="H218" s="22">
        <f>[1]shipcalls!Z218</f>
        <v>251</v>
      </c>
      <c r="I218" s="22">
        <f>[1]shipcalls!AA218</f>
        <v>0</v>
      </c>
      <c r="J218" s="22">
        <f>[1]shipcalls!AK218</f>
        <v>150</v>
      </c>
      <c r="K218" s="22">
        <f>[1]shipcalls!AL218</f>
        <v>150</v>
      </c>
      <c r="L218" s="22">
        <f>[1]shipcalls!AM218</f>
        <v>0</v>
      </c>
      <c r="M218" s="22">
        <f>[1]shipcalls!AW218</f>
        <v>234</v>
      </c>
      <c r="N218" s="22">
        <f>[1]shipcalls!AX218</f>
        <v>234</v>
      </c>
      <c r="O218" s="22">
        <f>[1]shipcalls!AY218</f>
        <v>0</v>
      </c>
      <c r="P218" s="22">
        <f t="shared" si="13"/>
        <v>914</v>
      </c>
      <c r="Q218" s="22">
        <f t="shared" si="13"/>
        <v>914</v>
      </c>
      <c r="R218" s="22">
        <f t="shared" si="13"/>
        <v>0</v>
      </c>
    </row>
    <row r="219" spans="1:18" ht="15" customHeight="1" x14ac:dyDescent="0.2">
      <c r="A219" s="23"/>
      <c r="B219" s="24"/>
      <c r="C219" s="21" t="s">
        <v>186</v>
      </c>
      <c r="D219" s="22">
        <f>[1]shipcalls!M219</f>
        <v>657</v>
      </c>
      <c r="E219" s="22">
        <f>[1]shipcalls!N219</f>
        <v>657</v>
      </c>
      <c r="F219" s="22">
        <f>[1]shipcalls!O219</f>
        <v>0</v>
      </c>
      <c r="G219" s="22">
        <f>[1]shipcalls!Y219</f>
        <v>256</v>
      </c>
      <c r="H219" s="22">
        <f>[1]shipcalls!Z219</f>
        <v>256</v>
      </c>
      <c r="I219" s="22">
        <f>[1]shipcalls!AA219</f>
        <v>0</v>
      </c>
      <c r="J219" s="22">
        <f>[1]shipcalls!AK219</f>
        <v>69</v>
      </c>
      <c r="K219" s="22">
        <f>[1]shipcalls!AL219</f>
        <v>69</v>
      </c>
      <c r="L219" s="22">
        <f>[1]shipcalls!AM219</f>
        <v>0</v>
      </c>
      <c r="M219" s="22">
        <f>[1]shipcalls!AW219</f>
        <v>631</v>
      </c>
      <c r="N219" s="22">
        <f>[1]shipcalls!AX219</f>
        <v>631</v>
      </c>
      <c r="O219" s="22">
        <f>[1]shipcalls!AY219</f>
        <v>0</v>
      </c>
      <c r="P219" s="22">
        <f t="shared" si="13"/>
        <v>1613</v>
      </c>
      <c r="Q219" s="22">
        <f t="shared" si="13"/>
        <v>1613</v>
      </c>
      <c r="R219" s="22">
        <f t="shared" si="13"/>
        <v>0</v>
      </c>
    </row>
    <row r="220" spans="1:18" ht="15" customHeight="1" x14ac:dyDescent="0.2">
      <c r="A220" s="23"/>
      <c r="B220" s="24"/>
      <c r="C220" s="21" t="s">
        <v>187</v>
      </c>
      <c r="D220" s="22">
        <f>[1]shipcalls!M220</f>
        <v>16</v>
      </c>
      <c r="E220" s="22">
        <f>[1]shipcalls!N220</f>
        <v>16</v>
      </c>
      <c r="F220" s="22">
        <f>[1]shipcalls!O220</f>
        <v>0</v>
      </c>
      <c r="G220" s="22">
        <f>[1]shipcalls!Y220</f>
        <v>13</v>
      </c>
      <c r="H220" s="22">
        <f>[1]shipcalls!Z220</f>
        <v>13</v>
      </c>
      <c r="I220" s="22">
        <f>[1]shipcalls!AA220</f>
        <v>0</v>
      </c>
      <c r="J220" s="22">
        <f>[1]shipcalls!AK220</f>
        <v>12</v>
      </c>
      <c r="K220" s="22">
        <f>[1]shipcalls!AL220</f>
        <v>12</v>
      </c>
      <c r="L220" s="22">
        <f>[1]shipcalls!AM220</f>
        <v>0</v>
      </c>
      <c r="M220" s="22">
        <f>[1]shipcalls!AW220</f>
        <v>10</v>
      </c>
      <c r="N220" s="22">
        <f>[1]shipcalls!AX220</f>
        <v>10</v>
      </c>
      <c r="O220" s="22">
        <f>[1]shipcalls!AY220</f>
        <v>0</v>
      </c>
      <c r="P220" s="22">
        <f t="shared" si="13"/>
        <v>51</v>
      </c>
      <c r="Q220" s="22">
        <f t="shared" si="13"/>
        <v>51</v>
      </c>
      <c r="R220" s="22">
        <f t="shared" si="13"/>
        <v>0</v>
      </c>
    </row>
    <row r="221" spans="1:18" ht="15" customHeight="1" x14ac:dyDescent="0.2">
      <c r="A221" s="23"/>
      <c r="B221" s="24"/>
      <c r="C221" s="21" t="s">
        <v>188</v>
      </c>
      <c r="D221" s="22">
        <f>[1]shipcalls!M221</f>
        <v>592</v>
      </c>
      <c r="E221" s="22">
        <f>[1]shipcalls!N221</f>
        <v>592</v>
      </c>
      <c r="F221" s="22">
        <f>[1]shipcalls!O221</f>
        <v>0</v>
      </c>
      <c r="G221" s="22">
        <f>[1]shipcalls!Y221</f>
        <v>806</v>
      </c>
      <c r="H221" s="22">
        <f>[1]shipcalls!Z221</f>
        <v>806</v>
      </c>
      <c r="I221" s="22">
        <f>[1]shipcalls!AA221</f>
        <v>0</v>
      </c>
      <c r="J221" s="22">
        <f>[1]shipcalls!AK221</f>
        <v>736</v>
      </c>
      <c r="K221" s="22">
        <f>[1]shipcalls!AL221</f>
        <v>736</v>
      </c>
      <c r="L221" s="22">
        <f>[1]shipcalls!AM221</f>
        <v>0</v>
      </c>
      <c r="M221" s="22">
        <f>[1]shipcalls!AW221</f>
        <v>753</v>
      </c>
      <c r="N221" s="22">
        <f>[1]shipcalls!AX221</f>
        <v>753</v>
      </c>
      <c r="O221" s="22">
        <f>[1]shipcalls!AY221</f>
        <v>0</v>
      </c>
      <c r="P221" s="22">
        <f t="shared" si="13"/>
        <v>2887</v>
      </c>
      <c r="Q221" s="22">
        <f t="shared" si="13"/>
        <v>2887</v>
      </c>
      <c r="R221" s="22">
        <f t="shared" si="13"/>
        <v>0</v>
      </c>
    </row>
    <row r="222" spans="1:18" ht="15" customHeight="1" x14ac:dyDescent="0.2">
      <c r="A222" s="23"/>
      <c r="B222" s="24"/>
      <c r="C222" s="21" t="s">
        <v>189</v>
      </c>
      <c r="D222" s="22">
        <f>[1]shipcalls!M222</f>
        <v>429</v>
      </c>
      <c r="E222" s="22">
        <f>[1]shipcalls!N222</f>
        <v>429</v>
      </c>
      <c r="F222" s="22">
        <f>[1]shipcalls!O222</f>
        <v>0</v>
      </c>
      <c r="G222" s="22">
        <f>[1]shipcalls!Y222</f>
        <v>374</v>
      </c>
      <c r="H222" s="22">
        <f>[1]shipcalls!Z222</f>
        <v>374</v>
      </c>
      <c r="I222" s="22">
        <f>[1]shipcalls!AA222</f>
        <v>0</v>
      </c>
      <c r="J222" s="22">
        <f>[1]shipcalls!AK222</f>
        <v>444</v>
      </c>
      <c r="K222" s="22">
        <f>[1]shipcalls!AL222</f>
        <v>444</v>
      </c>
      <c r="L222" s="22">
        <f>[1]shipcalls!AM222</f>
        <v>0</v>
      </c>
      <c r="M222" s="22">
        <f>[1]shipcalls!AW222</f>
        <v>403</v>
      </c>
      <c r="N222" s="22">
        <f>[1]shipcalls!AX222</f>
        <v>403</v>
      </c>
      <c r="O222" s="22">
        <f>[1]shipcalls!AY222</f>
        <v>0</v>
      </c>
      <c r="P222" s="22">
        <f t="shared" si="13"/>
        <v>1650</v>
      </c>
      <c r="Q222" s="22">
        <f t="shared" si="13"/>
        <v>1650</v>
      </c>
      <c r="R222" s="22">
        <f t="shared" si="13"/>
        <v>0</v>
      </c>
    </row>
    <row r="223" spans="1:18" ht="15" customHeight="1" x14ac:dyDescent="0.2">
      <c r="A223" s="23"/>
      <c r="B223" s="24"/>
      <c r="C223" s="25" t="s">
        <v>190</v>
      </c>
      <c r="D223" s="22">
        <f>[1]shipcalls!M223</f>
        <v>429</v>
      </c>
      <c r="E223" s="22">
        <f>[1]shipcalls!N223</f>
        <v>429</v>
      </c>
      <c r="F223" s="22">
        <f>[1]shipcalls!O223</f>
        <v>0</v>
      </c>
      <c r="G223" s="22">
        <f>[1]shipcalls!Y223</f>
        <v>374</v>
      </c>
      <c r="H223" s="22">
        <f>[1]shipcalls!Z223</f>
        <v>374</v>
      </c>
      <c r="I223" s="22">
        <f>[1]shipcalls!AA223</f>
        <v>0</v>
      </c>
      <c r="J223" s="22">
        <f>[1]shipcalls!AK223</f>
        <v>443</v>
      </c>
      <c r="K223" s="22">
        <f>[1]shipcalls!AL223</f>
        <v>443</v>
      </c>
      <c r="L223" s="22">
        <f>[1]shipcalls!AM223</f>
        <v>0</v>
      </c>
      <c r="M223" s="22">
        <f>[1]shipcalls!AW223</f>
        <v>403</v>
      </c>
      <c r="N223" s="22">
        <f>[1]shipcalls!AX223</f>
        <v>403</v>
      </c>
      <c r="O223" s="22">
        <f>[1]shipcalls!AY223</f>
        <v>0</v>
      </c>
      <c r="P223" s="22">
        <f t="shared" si="13"/>
        <v>1649</v>
      </c>
      <c r="Q223" s="22">
        <f t="shared" si="13"/>
        <v>1649</v>
      </c>
      <c r="R223" s="22">
        <f t="shared" si="13"/>
        <v>0</v>
      </c>
    </row>
    <row r="224" spans="1:18" ht="15" customHeight="1" x14ac:dyDescent="0.2">
      <c r="A224" s="23"/>
      <c r="B224" s="24"/>
      <c r="C224" s="25" t="s">
        <v>191</v>
      </c>
      <c r="D224" s="22">
        <f>[1]shipcalls!M224</f>
        <v>0</v>
      </c>
      <c r="E224" s="22">
        <f>[1]shipcalls!N224</f>
        <v>0</v>
      </c>
      <c r="F224" s="22">
        <f>[1]shipcalls!O224</f>
        <v>0</v>
      </c>
      <c r="G224" s="22">
        <f>[1]shipcalls!Y224</f>
        <v>0</v>
      </c>
      <c r="H224" s="22">
        <f>[1]shipcalls!Z224</f>
        <v>0</v>
      </c>
      <c r="I224" s="22">
        <f>[1]shipcalls!AA224</f>
        <v>0</v>
      </c>
      <c r="J224" s="22">
        <f>[1]shipcalls!AK224</f>
        <v>1</v>
      </c>
      <c r="K224" s="22">
        <f>[1]shipcalls!AL224</f>
        <v>1</v>
      </c>
      <c r="L224" s="22">
        <f>[1]shipcalls!AM224</f>
        <v>0</v>
      </c>
      <c r="M224" s="22">
        <f>[1]shipcalls!AW224</f>
        <v>0</v>
      </c>
      <c r="N224" s="22">
        <f>[1]shipcalls!AX224</f>
        <v>0</v>
      </c>
      <c r="O224" s="22">
        <f>[1]shipcalls!AY224</f>
        <v>0</v>
      </c>
      <c r="P224" s="22">
        <f t="shared" si="13"/>
        <v>1</v>
      </c>
      <c r="Q224" s="22">
        <f t="shared" si="13"/>
        <v>1</v>
      </c>
      <c r="R224" s="22">
        <f t="shared" si="13"/>
        <v>0</v>
      </c>
    </row>
    <row r="225" spans="1:18" ht="15" customHeight="1" x14ac:dyDescent="0.2">
      <c r="A225" s="23"/>
      <c r="B225" s="24"/>
      <c r="C225" s="21" t="s">
        <v>57</v>
      </c>
      <c r="D225" s="22">
        <f>[1]shipcalls!M225</f>
        <v>466</v>
      </c>
      <c r="E225" s="22">
        <f>[1]shipcalls!N225</f>
        <v>466</v>
      </c>
      <c r="F225" s="22">
        <f>[1]shipcalls!O225</f>
        <v>0</v>
      </c>
      <c r="G225" s="22">
        <f>[1]shipcalls!Y225</f>
        <v>381</v>
      </c>
      <c r="H225" s="22">
        <f>[1]shipcalls!Z225</f>
        <v>380</v>
      </c>
      <c r="I225" s="22">
        <f>[1]shipcalls!AA225</f>
        <v>1</v>
      </c>
      <c r="J225" s="22">
        <f>[1]shipcalls!AK225</f>
        <v>497</v>
      </c>
      <c r="K225" s="22">
        <f>[1]shipcalls!AL225</f>
        <v>497</v>
      </c>
      <c r="L225" s="22">
        <f>[1]shipcalls!AM225</f>
        <v>0</v>
      </c>
      <c r="M225" s="22">
        <f>[1]shipcalls!AW225</f>
        <v>528</v>
      </c>
      <c r="N225" s="22">
        <f>[1]shipcalls!AX225</f>
        <v>526</v>
      </c>
      <c r="O225" s="22">
        <f>[1]shipcalls!AY225</f>
        <v>2</v>
      </c>
      <c r="P225" s="22">
        <f t="shared" si="13"/>
        <v>1872</v>
      </c>
      <c r="Q225" s="22">
        <f t="shared" si="13"/>
        <v>1869</v>
      </c>
      <c r="R225" s="22">
        <f t="shared" si="13"/>
        <v>3</v>
      </c>
    </row>
    <row r="226" spans="1:18" ht="15" customHeight="1" x14ac:dyDescent="0.2">
      <c r="A226" s="23"/>
      <c r="B226" s="24"/>
      <c r="C226" s="21" t="s">
        <v>25</v>
      </c>
      <c r="D226" s="22">
        <f>[1]shipcalls!M226</f>
        <v>1831</v>
      </c>
      <c r="E226" s="22">
        <f>[1]shipcalls!N226</f>
        <v>1818</v>
      </c>
      <c r="F226" s="22">
        <f>[1]shipcalls!O226</f>
        <v>13</v>
      </c>
      <c r="G226" s="22">
        <f>[1]shipcalls!Y226</f>
        <v>2464</v>
      </c>
      <c r="H226" s="22">
        <f>[1]shipcalls!Z226</f>
        <v>2454</v>
      </c>
      <c r="I226" s="22">
        <f>[1]shipcalls!AA226</f>
        <v>10</v>
      </c>
      <c r="J226" s="22">
        <f>[1]shipcalls!AK226</f>
        <v>2187</v>
      </c>
      <c r="K226" s="22">
        <f>[1]shipcalls!AL226</f>
        <v>2174</v>
      </c>
      <c r="L226" s="22">
        <f>[1]shipcalls!AM226</f>
        <v>13</v>
      </c>
      <c r="M226" s="22">
        <f>[1]shipcalls!AW226</f>
        <v>2035</v>
      </c>
      <c r="N226" s="22">
        <f>[1]shipcalls!AX226</f>
        <v>2021</v>
      </c>
      <c r="O226" s="22">
        <f>[1]shipcalls!AY226</f>
        <v>14</v>
      </c>
      <c r="P226" s="22">
        <f t="shared" si="13"/>
        <v>8517</v>
      </c>
      <c r="Q226" s="22">
        <f t="shared" si="13"/>
        <v>8467</v>
      </c>
      <c r="R226" s="22">
        <f t="shared" si="13"/>
        <v>50</v>
      </c>
    </row>
    <row r="227" spans="1:18" ht="15" customHeight="1" x14ac:dyDescent="0.2">
      <c r="A227" s="23"/>
      <c r="B227" s="24"/>
      <c r="C227" s="25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15" customHeight="1" x14ac:dyDescent="0.2">
      <c r="A228" s="20"/>
      <c r="B228" s="1" t="s">
        <v>192</v>
      </c>
      <c r="C228" s="21"/>
      <c r="D228" s="22">
        <f>[1]shipcalls!M228</f>
        <v>8187</v>
      </c>
      <c r="E228" s="22">
        <f>[1]shipcalls!N228</f>
        <v>8132</v>
      </c>
      <c r="F228" s="22">
        <f>[1]shipcalls!O228</f>
        <v>55</v>
      </c>
      <c r="G228" s="22">
        <f>[1]shipcalls!Y228</f>
        <v>9237</v>
      </c>
      <c r="H228" s="22">
        <f>[1]shipcalls!Z228</f>
        <v>9191</v>
      </c>
      <c r="I228" s="22">
        <f>[1]shipcalls!AA228</f>
        <v>46</v>
      </c>
      <c r="J228" s="22">
        <f>[1]shipcalls!AK228</f>
        <v>9341</v>
      </c>
      <c r="K228" s="22">
        <f>[1]shipcalls!AL228</f>
        <v>9295</v>
      </c>
      <c r="L228" s="22">
        <f>[1]shipcalls!AM228</f>
        <v>46</v>
      </c>
      <c r="M228" s="22">
        <f>[1]shipcalls!AW228</f>
        <v>9150</v>
      </c>
      <c r="N228" s="22">
        <f>[1]shipcalls!AX228</f>
        <v>9097</v>
      </c>
      <c r="O228" s="22">
        <f>[1]shipcalls!AY228</f>
        <v>53</v>
      </c>
      <c r="P228" s="22">
        <f t="shared" ref="P228:R245" si="14">D228+G228+J228+M228</f>
        <v>35915</v>
      </c>
      <c r="Q228" s="22">
        <f t="shared" si="14"/>
        <v>35715</v>
      </c>
      <c r="R228" s="22">
        <f t="shared" si="14"/>
        <v>200</v>
      </c>
    </row>
    <row r="229" spans="1:18" ht="15" customHeight="1" x14ac:dyDescent="0.2">
      <c r="A229" s="23"/>
      <c r="C229" s="21" t="s">
        <v>193</v>
      </c>
      <c r="D229" s="22">
        <f>[1]shipcalls!M229</f>
        <v>481</v>
      </c>
      <c r="E229" s="22">
        <f>[1]shipcalls!N229</f>
        <v>481</v>
      </c>
      <c r="F229" s="22">
        <f>[1]shipcalls!O229</f>
        <v>0</v>
      </c>
      <c r="G229" s="22">
        <f>[1]shipcalls!Y229</f>
        <v>526</v>
      </c>
      <c r="H229" s="22">
        <f>[1]shipcalls!Z229</f>
        <v>526</v>
      </c>
      <c r="I229" s="22">
        <f>[1]shipcalls!AA229</f>
        <v>0</v>
      </c>
      <c r="J229" s="22">
        <f>[1]shipcalls!AK229</f>
        <v>531</v>
      </c>
      <c r="K229" s="22">
        <f>[1]shipcalls!AL229</f>
        <v>531</v>
      </c>
      <c r="L229" s="22">
        <f>[1]shipcalls!AM229</f>
        <v>0</v>
      </c>
      <c r="M229" s="22">
        <f>[1]shipcalls!AW229</f>
        <v>506</v>
      </c>
      <c r="N229" s="22">
        <f>[1]shipcalls!AX229</f>
        <v>506</v>
      </c>
      <c r="O229" s="22">
        <f>[1]shipcalls!AY229</f>
        <v>0</v>
      </c>
      <c r="P229" s="22">
        <f t="shared" si="14"/>
        <v>2044</v>
      </c>
      <c r="Q229" s="22">
        <f t="shared" si="14"/>
        <v>2044</v>
      </c>
      <c r="R229" s="22">
        <f t="shared" si="14"/>
        <v>0</v>
      </c>
    </row>
    <row r="230" spans="1:18" ht="15" customHeight="1" x14ac:dyDescent="0.2">
      <c r="A230" s="23"/>
      <c r="C230" s="25" t="s">
        <v>194</v>
      </c>
      <c r="D230" s="22">
        <f>[1]shipcalls!M230</f>
        <v>457</v>
      </c>
      <c r="E230" s="22">
        <f>[1]shipcalls!N230</f>
        <v>457</v>
      </c>
      <c r="F230" s="22">
        <f>[1]shipcalls!O230</f>
        <v>0</v>
      </c>
      <c r="G230" s="22">
        <f>[1]shipcalls!Y230</f>
        <v>506</v>
      </c>
      <c r="H230" s="22">
        <f>[1]shipcalls!Z230</f>
        <v>506</v>
      </c>
      <c r="I230" s="22">
        <f>[1]shipcalls!AA230</f>
        <v>0</v>
      </c>
      <c r="J230" s="22">
        <f>[1]shipcalls!AK230</f>
        <v>523</v>
      </c>
      <c r="K230" s="22">
        <f>[1]shipcalls!AL230</f>
        <v>523</v>
      </c>
      <c r="L230" s="22">
        <f>[1]shipcalls!AM230</f>
        <v>0</v>
      </c>
      <c r="M230" s="22">
        <f>[1]shipcalls!AW230</f>
        <v>500</v>
      </c>
      <c r="N230" s="22">
        <f>[1]shipcalls!AX230</f>
        <v>500</v>
      </c>
      <c r="O230" s="22">
        <f>[1]shipcalls!AY230</f>
        <v>0</v>
      </c>
      <c r="P230" s="22">
        <f t="shared" si="14"/>
        <v>1986</v>
      </c>
      <c r="Q230" s="22">
        <f t="shared" si="14"/>
        <v>1986</v>
      </c>
      <c r="R230" s="22">
        <f t="shared" si="14"/>
        <v>0</v>
      </c>
    </row>
    <row r="231" spans="1:18" ht="15" customHeight="1" x14ac:dyDescent="0.2">
      <c r="A231" s="23"/>
      <c r="C231" s="25" t="s">
        <v>195</v>
      </c>
      <c r="D231" s="22">
        <f>[1]shipcalls!M231</f>
        <v>24</v>
      </c>
      <c r="E231" s="22">
        <f>[1]shipcalls!N231</f>
        <v>24</v>
      </c>
      <c r="F231" s="22">
        <f>[1]shipcalls!O231</f>
        <v>0</v>
      </c>
      <c r="G231" s="22">
        <f>[1]shipcalls!Y231</f>
        <v>20</v>
      </c>
      <c r="H231" s="22">
        <f>[1]shipcalls!Z231</f>
        <v>20</v>
      </c>
      <c r="I231" s="22">
        <f>[1]shipcalls!AA231</f>
        <v>0</v>
      </c>
      <c r="J231" s="22">
        <f>[1]shipcalls!AK231</f>
        <v>8</v>
      </c>
      <c r="K231" s="22">
        <f>[1]shipcalls!AL231</f>
        <v>8</v>
      </c>
      <c r="L231" s="22">
        <f>[1]shipcalls!AM231</f>
        <v>0</v>
      </c>
      <c r="M231" s="22">
        <f>[1]shipcalls!AW231</f>
        <v>6</v>
      </c>
      <c r="N231" s="22">
        <f>[1]shipcalls!AX231</f>
        <v>6</v>
      </c>
      <c r="O231" s="22">
        <f>[1]shipcalls!AY231</f>
        <v>0</v>
      </c>
      <c r="P231" s="22">
        <f t="shared" si="14"/>
        <v>58</v>
      </c>
      <c r="Q231" s="22">
        <f t="shared" si="14"/>
        <v>58</v>
      </c>
      <c r="R231" s="22">
        <f t="shared" si="14"/>
        <v>0</v>
      </c>
    </row>
    <row r="232" spans="1:18" ht="15" customHeight="1" x14ac:dyDescent="0.2">
      <c r="A232" s="23"/>
      <c r="C232" s="21" t="s">
        <v>196</v>
      </c>
      <c r="D232" s="22">
        <f>[1]shipcalls!M232</f>
        <v>93</v>
      </c>
      <c r="E232" s="22">
        <f>[1]shipcalls!N232</f>
        <v>93</v>
      </c>
      <c r="F232" s="22">
        <f>[1]shipcalls!O232</f>
        <v>0</v>
      </c>
      <c r="G232" s="22">
        <f>[1]shipcalls!Y232</f>
        <v>86</v>
      </c>
      <c r="H232" s="22">
        <f>[1]shipcalls!Z232</f>
        <v>86</v>
      </c>
      <c r="I232" s="22">
        <f>[1]shipcalls!AA232</f>
        <v>0</v>
      </c>
      <c r="J232" s="22">
        <f>[1]shipcalls!AK232</f>
        <v>173</v>
      </c>
      <c r="K232" s="22">
        <f>[1]shipcalls!AL232</f>
        <v>173</v>
      </c>
      <c r="L232" s="22">
        <f>[1]shipcalls!AM232</f>
        <v>0</v>
      </c>
      <c r="M232" s="22">
        <f>[1]shipcalls!AW232</f>
        <v>187</v>
      </c>
      <c r="N232" s="22">
        <f>[1]shipcalls!AX232</f>
        <v>187</v>
      </c>
      <c r="O232" s="22">
        <f>[1]shipcalls!AY232</f>
        <v>0</v>
      </c>
      <c r="P232" s="22">
        <f t="shared" si="14"/>
        <v>539</v>
      </c>
      <c r="Q232" s="22">
        <f t="shared" si="14"/>
        <v>539</v>
      </c>
      <c r="R232" s="22">
        <f t="shared" si="14"/>
        <v>0</v>
      </c>
    </row>
    <row r="233" spans="1:18" ht="15" customHeight="1" x14ac:dyDescent="0.2">
      <c r="A233" s="23"/>
      <c r="C233" s="25" t="s">
        <v>197</v>
      </c>
      <c r="D233" s="22">
        <f>[1]shipcalls!M233</f>
        <v>87</v>
      </c>
      <c r="E233" s="22">
        <f>[1]shipcalls!N233</f>
        <v>87</v>
      </c>
      <c r="F233" s="22">
        <f>[1]shipcalls!O233</f>
        <v>0</v>
      </c>
      <c r="G233" s="22">
        <f>[1]shipcalls!Y233</f>
        <v>86</v>
      </c>
      <c r="H233" s="22">
        <f>[1]shipcalls!Z233</f>
        <v>86</v>
      </c>
      <c r="I233" s="22">
        <f>[1]shipcalls!AA233</f>
        <v>0</v>
      </c>
      <c r="J233" s="22">
        <f>[1]shipcalls!AK233</f>
        <v>173</v>
      </c>
      <c r="K233" s="22">
        <f>[1]shipcalls!AL233</f>
        <v>173</v>
      </c>
      <c r="L233" s="22">
        <f>[1]shipcalls!AM233</f>
        <v>0</v>
      </c>
      <c r="M233" s="22">
        <f>[1]shipcalls!AW233</f>
        <v>172</v>
      </c>
      <c r="N233" s="22">
        <f>[1]shipcalls!AX233</f>
        <v>172</v>
      </c>
      <c r="O233" s="22">
        <f>[1]shipcalls!AY233</f>
        <v>0</v>
      </c>
      <c r="P233" s="22">
        <f t="shared" si="14"/>
        <v>518</v>
      </c>
      <c r="Q233" s="22">
        <f t="shared" si="14"/>
        <v>518</v>
      </c>
      <c r="R233" s="22">
        <f t="shared" si="14"/>
        <v>0</v>
      </c>
    </row>
    <row r="234" spans="1:18" ht="15" customHeight="1" x14ac:dyDescent="0.2">
      <c r="A234" s="23"/>
      <c r="C234" s="25" t="s">
        <v>198</v>
      </c>
      <c r="D234" s="22">
        <f>[1]shipcalls!M234</f>
        <v>6</v>
      </c>
      <c r="E234" s="22">
        <f>[1]shipcalls!N234</f>
        <v>6</v>
      </c>
      <c r="F234" s="22">
        <f>[1]shipcalls!O234</f>
        <v>0</v>
      </c>
      <c r="G234" s="22">
        <f>[1]shipcalls!Y234</f>
        <v>0</v>
      </c>
      <c r="H234" s="22">
        <f>[1]shipcalls!Z234</f>
        <v>0</v>
      </c>
      <c r="I234" s="22">
        <f>[1]shipcalls!AA234</f>
        <v>0</v>
      </c>
      <c r="J234" s="22">
        <f>[1]shipcalls!AK234</f>
        <v>0</v>
      </c>
      <c r="K234" s="22">
        <f>[1]shipcalls!AL234</f>
        <v>0</v>
      </c>
      <c r="L234" s="22">
        <f>[1]shipcalls!AM234</f>
        <v>0</v>
      </c>
      <c r="M234" s="22">
        <f>[1]shipcalls!AW234</f>
        <v>15</v>
      </c>
      <c r="N234" s="22">
        <f>[1]shipcalls!AX234</f>
        <v>15</v>
      </c>
      <c r="O234" s="22">
        <f>[1]shipcalls!AY234</f>
        <v>0</v>
      </c>
      <c r="P234" s="22">
        <f t="shared" si="14"/>
        <v>21</v>
      </c>
      <c r="Q234" s="22">
        <f t="shared" si="14"/>
        <v>21</v>
      </c>
      <c r="R234" s="22">
        <f t="shared" si="14"/>
        <v>0</v>
      </c>
    </row>
    <row r="235" spans="1:18" ht="15" customHeight="1" x14ac:dyDescent="0.2">
      <c r="A235" s="23"/>
      <c r="C235" s="21" t="s">
        <v>199</v>
      </c>
      <c r="D235" s="22">
        <f>[1]shipcalls!M235</f>
        <v>25</v>
      </c>
      <c r="E235" s="22">
        <f>[1]shipcalls!N235</f>
        <v>25</v>
      </c>
      <c r="F235" s="22">
        <f>[1]shipcalls!O235</f>
        <v>0</v>
      </c>
      <c r="G235" s="22">
        <f>[1]shipcalls!Y235</f>
        <v>36</v>
      </c>
      <c r="H235" s="22">
        <f>[1]shipcalls!Z235</f>
        <v>36</v>
      </c>
      <c r="I235" s="22">
        <f>[1]shipcalls!AA235</f>
        <v>0</v>
      </c>
      <c r="J235" s="22">
        <f>[1]shipcalls!AK235</f>
        <v>4</v>
      </c>
      <c r="K235" s="22">
        <f>[1]shipcalls!AL235</f>
        <v>4</v>
      </c>
      <c r="L235" s="22">
        <f>[1]shipcalls!AM235</f>
        <v>0</v>
      </c>
      <c r="M235" s="22">
        <f>[1]shipcalls!AW235</f>
        <v>26</v>
      </c>
      <c r="N235" s="22">
        <f>[1]shipcalls!AX235</f>
        <v>26</v>
      </c>
      <c r="O235" s="22">
        <f>[1]shipcalls!AY235</f>
        <v>0</v>
      </c>
      <c r="P235" s="22">
        <f t="shared" si="14"/>
        <v>91</v>
      </c>
      <c r="Q235" s="22">
        <f t="shared" si="14"/>
        <v>91</v>
      </c>
      <c r="R235" s="22">
        <f t="shared" si="14"/>
        <v>0</v>
      </c>
    </row>
    <row r="236" spans="1:18" ht="15" customHeight="1" x14ac:dyDescent="0.2">
      <c r="A236" s="23"/>
      <c r="C236" s="21" t="s">
        <v>200</v>
      </c>
      <c r="D236" s="22">
        <f>[1]shipcalls!M236</f>
        <v>139</v>
      </c>
      <c r="E236" s="22">
        <f>[1]shipcalls!N236</f>
        <v>139</v>
      </c>
      <c r="F236" s="22">
        <f>[1]shipcalls!O236</f>
        <v>0</v>
      </c>
      <c r="G236" s="22">
        <f>[1]shipcalls!Y236</f>
        <v>163</v>
      </c>
      <c r="H236" s="22">
        <f>[1]shipcalls!Z236</f>
        <v>163</v>
      </c>
      <c r="I236" s="22">
        <f>[1]shipcalls!AA236</f>
        <v>0</v>
      </c>
      <c r="J236" s="22">
        <f>[1]shipcalls!AK236</f>
        <v>52</v>
      </c>
      <c r="K236" s="22">
        <f>[1]shipcalls!AL236</f>
        <v>52</v>
      </c>
      <c r="L236" s="22">
        <f>[1]shipcalls!AM236</f>
        <v>0</v>
      </c>
      <c r="M236" s="22">
        <f>[1]shipcalls!AW236</f>
        <v>82</v>
      </c>
      <c r="N236" s="22">
        <f>[1]shipcalls!AX236</f>
        <v>82</v>
      </c>
      <c r="O236" s="22">
        <f>[1]shipcalls!AY236</f>
        <v>0</v>
      </c>
      <c r="P236" s="22">
        <f t="shared" si="14"/>
        <v>436</v>
      </c>
      <c r="Q236" s="22">
        <f t="shared" si="14"/>
        <v>436</v>
      </c>
      <c r="R236" s="22">
        <f t="shared" si="14"/>
        <v>0</v>
      </c>
    </row>
    <row r="237" spans="1:18" ht="15" customHeight="1" x14ac:dyDescent="0.2">
      <c r="A237" s="23"/>
      <c r="C237" s="25" t="s">
        <v>201</v>
      </c>
      <c r="D237" s="22">
        <f>[1]shipcalls!M237</f>
        <v>125</v>
      </c>
      <c r="E237" s="22">
        <f>[1]shipcalls!N237</f>
        <v>125</v>
      </c>
      <c r="F237" s="22">
        <f>[1]shipcalls!O237</f>
        <v>0</v>
      </c>
      <c r="G237" s="22">
        <f>[1]shipcalls!Y237</f>
        <v>138</v>
      </c>
      <c r="H237" s="22">
        <f>[1]shipcalls!Z237</f>
        <v>138</v>
      </c>
      <c r="I237" s="22">
        <f>[1]shipcalls!AA237</f>
        <v>0</v>
      </c>
      <c r="J237" s="22">
        <f>[1]shipcalls!AK237</f>
        <v>29</v>
      </c>
      <c r="K237" s="22">
        <f>[1]shipcalls!AL237</f>
        <v>29</v>
      </c>
      <c r="L237" s="22">
        <f>[1]shipcalls!AM237</f>
        <v>0</v>
      </c>
      <c r="M237" s="22">
        <f>[1]shipcalls!AW237</f>
        <v>58</v>
      </c>
      <c r="N237" s="22">
        <f>[1]shipcalls!AX237</f>
        <v>58</v>
      </c>
      <c r="O237" s="22">
        <f>[1]shipcalls!AY237</f>
        <v>0</v>
      </c>
      <c r="P237" s="22">
        <f t="shared" si="14"/>
        <v>350</v>
      </c>
      <c r="Q237" s="22">
        <f t="shared" si="14"/>
        <v>350</v>
      </c>
      <c r="R237" s="22">
        <f t="shared" si="14"/>
        <v>0</v>
      </c>
    </row>
    <row r="238" spans="1:18" ht="15" customHeight="1" x14ac:dyDescent="0.2">
      <c r="A238" s="23"/>
      <c r="C238" s="25" t="s">
        <v>202</v>
      </c>
      <c r="D238" s="22">
        <f>[1]shipcalls!M238</f>
        <v>14</v>
      </c>
      <c r="E238" s="22">
        <f>[1]shipcalls!N238</f>
        <v>14</v>
      </c>
      <c r="F238" s="22">
        <f>[1]shipcalls!O238</f>
        <v>0</v>
      </c>
      <c r="G238" s="22">
        <f>[1]shipcalls!Y238</f>
        <v>25</v>
      </c>
      <c r="H238" s="22">
        <f>[1]shipcalls!Z238</f>
        <v>25</v>
      </c>
      <c r="I238" s="22">
        <f>[1]shipcalls!AA238</f>
        <v>0</v>
      </c>
      <c r="J238" s="22">
        <f>[1]shipcalls!AK238</f>
        <v>23</v>
      </c>
      <c r="K238" s="22">
        <f>[1]shipcalls!AL238</f>
        <v>23</v>
      </c>
      <c r="L238" s="22">
        <f>[1]shipcalls!AM238</f>
        <v>0</v>
      </c>
      <c r="M238" s="22">
        <f>[1]shipcalls!AW238</f>
        <v>24</v>
      </c>
      <c r="N238" s="22">
        <f>[1]shipcalls!AX238</f>
        <v>24</v>
      </c>
      <c r="O238" s="22">
        <f>[1]shipcalls!AY238</f>
        <v>0</v>
      </c>
      <c r="P238" s="22">
        <f t="shared" si="14"/>
        <v>86</v>
      </c>
      <c r="Q238" s="22">
        <f t="shared" si="14"/>
        <v>86</v>
      </c>
      <c r="R238" s="22">
        <f t="shared" si="14"/>
        <v>0</v>
      </c>
    </row>
    <row r="239" spans="1:18" ht="15" customHeight="1" x14ac:dyDescent="0.2">
      <c r="A239" s="23"/>
      <c r="C239" s="21" t="s">
        <v>203</v>
      </c>
      <c r="D239" s="22">
        <f>[1]shipcalls!M239</f>
        <v>1314</v>
      </c>
      <c r="E239" s="22">
        <f>[1]shipcalls!N239</f>
        <v>1314</v>
      </c>
      <c r="F239" s="22">
        <f>[1]shipcalls!O239</f>
        <v>0</v>
      </c>
      <c r="G239" s="22">
        <f>[1]shipcalls!Y239</f>
        <v>1588</v>
      </c>
      <c r="H239" s="22">
        <f>[1]shipcalls!Z239</f>
        <v>1588</v>
      </c>
      <c r="I239" s="22">
        <f>[1]shipcalls!AA239</f>
        <v>0</v>
      </c>
      <c r="J239" s="22">
        <f>[1]shipcalls!AK239</f>
        <v>1607</v>
      </c>
      <c r="K239" s="22">
        <f>[1]shipcalls!AL239</f>
        <v>1606</v>
      </c>
      <c r="L239" s="22">
        <f>[1]shipcalls!AM239</f>
        <v>1</v>
      </c>
      <c r="M239" s="22">
        <f>[1]shipcalls!AW239</f>
        <v>1575</v>
      </c>
      <c r="N239" s="22">
        <f>[1]shipcalls!AX239</f>
        <v>1575</v>
      </c>
      <c r="O239" s="22">
        <f>[1]shipcalls!AY239</f>
        <v>0</v>
      </c>
      <c r="P239" s="22">
        <f t="shared" si="14"/>
        <v>6084</v>
      </c>
      <c r="Q239" s="22">
        <f t="shared" si="14"/>
        <v>6083</v>
      </c>
      <c r="R239" s="22">
        <f t="shared" si="14"/>
        <v>1</v>
      </c>
    </row>
    <row r="240" spans="1:18" ht="15" customHeight="1" x14ac:dyDescent="0.2">
      <c r="A240" s="23"/>
      <c r="C240" s="25" t="s">
        <v>204</v>
      </c>
      <c r="D240" s="22">
        <f>[1]shipcalls!M240</f>
        <v>1023</v>
      </c>
      <c r="E240" s="22">
        <f>[1]shipcalls!N240</f>
        <v>1023</v>
      </c>
      <c r="F240" s="22">
        <f>[1]shipcalls!O240</f>
        <v>0</v>
      </c>
      <c r="G240" s="22">
        <f>[1]shipcalls!Y240</f>
        <v>1224</v>
      </c>
      <c r="H240" s="22">
        <f>[1]shipcalls!Z240</f>
        <v>1224</v>
      </c>
      <c r="I240" s="22">
        <f>[1]shipcalls!AA240</f>
        <v>0</v>
      </c>
      <c r="J240" s="22">
        <f>[1]shipcalls!AK240</f>
        <v>1275</v>
      </c>
      <c r="K240" s="22">
        <f>[1]shipcalls!AL240</f>
        <v>1275</v>
      </c>
      <c r="L240" s="22">
        <f>[1]shipcalls!AM240</f>
        <v>0</v>
      </c>
      <c r="M240" s="22">
        <f>[1]shipcalls!AW240</f>
        <v>1222</v>
      </c>
      <c r="N240" s="22">
        <f>[1]shipcalls!AX240</f>
        <v>1222</v>
      </c>
      <c r="O240" s="22">
        <f>[1]shipcalls!AY240</f>
        <v>0</v>
      </c>
      <c r="P240" s="22">
        <f t="shared" si="14"/>
        <v>4744</v>
      </c>
      <c r="Q240" s="22">
        <f t="shared" si="14"/>
        <v>4744</v>
      </c>
      <c r="R240" s="22">
        <f t="shared" si="14"/>
        <v>0</v>
      </c>
    </row>
    <row r="241" spans="1:18" ht="15" customHeight="1" x14ac:dyDescent="0.2">
      <c r="A241" s="23"/>
      <c r="C241" s="25" t="s">
        <v>205</v>
      </c>
      <c r="D241" s="22">
        <f>[1]shipcalls!M241</f>
        <v>291</v>
      </c>
      <c r="E241" s="22">
        <f>[1]shipcalls!N241</f>
        <v>291</v>
      </c>
      <c r="F241" s="22">
        <f>[1]shipcalls!O241</f>
        <v>0</v>
      </c>
      <c r="G241" s="22">
        <f>[1]shipcalls!Y241</f>
        <v>364</v>
      </c>
      <c r="H241" s="22">
        <f>[1]shipcalls!Z241</f>
        <v>364</v>
      </c>
      <c r="I241" s="22">
        <f>[1]shipcalls!AA241</f>
        <v>0</v>
      </c>
      <c r="J241" s="22">
        <f>[1]shipcalls!AK241</f>
        <v>331</v>
      </c>
      <c r="K241" s="22">
        <f>[1]shipcalls!AL241</f>
        <v>331</v>
      </c>
      <c r="L241" s="22">
        <f>[1]shipcalls!AM241</f>
        <v>0</v>
      </c>
      <c r="M241" s="22">
        <f>[1]shipcalls!AW241</f>
        <v>353</v>
      </c>
      <c r="N241" s="22">
        <f>[1]shipcalls!AX241</f>
        <v>353</v>
      </c>
      <c r="O241" s="22">
        <f>[1]shipcalls!AY241</f>
        <v>0</v>
      </c>
      <c r="P241" s="22">
        <f t="shared" si="14"/>
        <v>1339</v>
      </c>
      <c r="Q241" s="22">
        <f t="shared" si="14"/>
        <v>1339</v>
      </c>
      <c r="R241" s="22">
        <f t="shared" si="14"/>
        <v>0</v>
      </c>
    </row>
    <row r="242" spans="1:18" ht="15" customHeight="1" x14ac:dyDescent="0.2">
      <c r="A242" s="23"/>
      <c r="C242" s="25" t="s">
        <v>206</v>
      </c>
      <c r="D242" s="22">
        <f>[1]shipcalls!M242</f>
        <v>0</v>
      </c>
      <c r="E242" s="22">
        <f>[1]shipcalls!N242</f>
        <v>0</v>
      </c>
      <c r="F242" s="22">
        <f>[1]shipcalls!O242</f>
        <v>0</v>
      </c>
      <c r="G242" s="22">
        <f>[1]shipcalls!Y242</f>
        <v>0</v>
      </c>
      <c r="H242" s="22">
        <f>[1]shipcalls!Z242</f>
        <v>0</v>
      </c>
      <c r="I242" s="22">
        <f>[1]shipcalls!AA242</f>
        <v>0</v>
      </c>
      <c r="J242" s="22">
        <f>[1]shipcalls!AK242</f>
        <v>1</v>
      </c>
      <c r="K242" s="22">
        <f>[1]shipcalls!AL242</f>
        <v>0</v>
      </c>
      <c r="L242" s="22">
        <f>[1]shipcalls!AM242</f>
        <v>1</v>
      </c>
      <c r="M242" s="22">
        <f>[1]shipcalls!AW242</f>
        <v>0</v>
      </c>
      <c r="N242" s="22">
        <f>[1]shipcalls!AX242</f>
        <v>0</v>
      </c>
      <c r="O242" s="22">
        <f>[1]shipcalls!AY242</f>
        <v>0</v>
      </c>
      <c r="P242" s="22">
        <f t="shared" si="14"/>
        <v>1</v>
      </c>
      <c r="Q242" s="22">
        <f t="shared" si="14"/>
        <v>0</v>
      </c>
      <c r="R242" s="22">
        <f t="shared" si="14"/>
        <v>1</v>
      </c>
    </row>
    <row r="243" spans="1:18" ht="15" customHeight="1" x14ac:dyDescent="0.2">
      <c r="A243" s="23"/>
      <c r="C243" s="25" t="s">
        <v>207</v>
      </c>
      <c r="D243" s="22">
        <f>[1]shipcalls!M243</f>
        <v>0</v>
      </c>
      <c r="E243" s="22">
        <f>[1]shipcalls!N243</f>
        <v>0</v>
      </c>
      <c r="F243" s="22">
        <f>[1]shipcalls!O243</f>
        <v>0</v>
      </c>
      <c r="G243" s="22">
        <f>[1]shipcalls!Y243</f>
        <v>0</v>
      </c>
      <c r="H243" s="22">
        <f>[1]shipcalls!Z243</f>
        <v>0</v>
      </c>
      <c r="I243" s="22">
        <f>[1]shipcalls!AA243</f>
        <v>0</v>
      </c>
      <c r="J243" s="22">
        <f>[1]shipcalls!AK243</f>
        <v>0</v>
      </c>
      <c r="K243" s="22">
        <f>[1]shipcalls!AL243</f>
        <v>0</v>
      </c>
      <c r="L243" s="22">
        <f>[1]shipcalls!AM243</f>
        <v>0</v>
      </c>
      <c r="M243" s="22">
        <f>[1]shipcalls!AW243</f>
        <v>0</v>
      </c>
      <c r="N243" s="22">
        <f>[1]shipcalls!AX243</f>
        <v>0</v>
      </c>
      <c r="O243" s="22">
        <f>[1]shipcalls!AY243</f>
        <v>0</v>
      </c>
      <c r="P243" s="22">
        <f t="shared" si="14"/>
        <v>0</v>
      </c>
      <c r="Q243" s="22">
        <f t="shared" si="14"/>
        <v>0</v>
      </c>
      <c r="R243" s="22">
        <f t="shared" si="14"/>
        <v>0</v>
      </c>
    </row>
    <row r="244" spans="1:18" ht="15" customHeight="1" x14ac:dyDescent="0.2">
      <c r="A244" s="23"/>
      <c r="C244" s="21" t="s">
        <v>57</v>
      </c>
      <c r="D244" s="22">
        <f>[1]shipcalls!M244</f>
        <v>314</v>
      </c>
      <c r="E244" s="22">
        <f>[1]shipcalls!N244</f>
        <v>314</v>
      </c>
      <c r="F244" s="22">
        <f>[1]shipcalls!O244</f>
        <v>0</v>
      </c>
      <c r="G244" s="22">
        <f>[1]shipcalls!Y244</f>
        <v>618</v>
      </c>
      <c r="H244" s="22">
        <f>[1]shipcalls!Z244</f>
        <v>616</v>
      </c>
      <c r="I244" s="22">
        <f>[1]shipcalls!AA244</f>
        <v>2</v>
      </c>
      <c r="J244" s="22">
        <f>[1]shipcalls!AK244</f>
        <v>524</v>
      </c>
      <c r="K244" s="22">
        <f>[1]shipcalls!AL244</f>
        <v>522</v>
      </c>
      <c r="L244" s="22">
        <f>[1]shipcalls!AM244</f>
        <v>2</v>
      </c>
      <c r="M244" s="22">
        <f>[1]shipcalls!AW244</f>
        <v>550</v>
      </c>
      <c r="N244" s="22">
        <f>[1]shipcalls!AX244</f>
        <v>550</v>
      </c>
      <c r="O244" s="22">
        <f>[1]shipcalls!AY244</f>
        <v>0</v>
      </c>
      <c r="P244" s="22">
        <f t="shared" si="14"/>
        <v>2006</v>
      </c>
      <c r="Q244" s="22">
        <f t="shared" si="14"/>
        <v>2002</v>
      </c>
      <c r="R244" s="22">
        <f t="shared" si="14"/>
        <v>4</v>
      </c>
    </row>
    <row r="245" spans="1:18" ht="15" customHeight="1" x14ac:dyDescent="0.2">
      <c r="A245" s="23"/>
      <c r="C245" s="21" t="s">
        <v>25</v>
      </c>
      <c r="D245" s="22">
        <f>[1]shipcalls!M245</f>
        <v>5821</v>
      </c>
      <c r="E245" s="22">
        <f>[1]shipcalls!N245</f>
        <v>5766</v>
      </c>
      <c r="F245" s="22">
        <f>[1]shipcalls!O245</f>
        <v>55</v>
      </c>
      <c r="G245" s="22">
        <f>[1]shipcalls!Y245</f>
        <v>6220</v>
      </c>
      <c r="H245" s="22">
        <f>[1]shipcalls!Z245</f>
        <v>6176</v>
      </c>
      <c r="I245" s="22">
        <f>[1]shipcalls!AA245</f>
        <v>44</v>
      </c>
      <c r="J245" s="22">
        <f>[1]shipcalls!AK245</f>
        <v>6450</v>
      </c>
      <c r="K245" s="22">
        <f>[1]shipcalls!AL245</f>
        <v>6407</v>
      </c>
      <c r="L245" s="22">
        <f>[1]shipcalls!AM245</f>
        <v>43</v>
      </c>
      <c r="M245" s="22">
        <f>[1]shipcalls!AW245</f>
        <v>6224</v>
      </c>
      <c r="N245" s="22">
        <f>[1]shipcalls!AX245</f>
        <v>6171</v>
      </c>
      <c r="O245" s="22">
        <f>[1]shipcalls!AY245</f>
        <v>53</v>
      </c>
      <c r="P245" s="22">
        <f t="shared" si="14"/>
        <v>24715</v>
      </c>
      <c r="Q245" s="22">
        <f t="shared" si="14"/>
        <v>24520</v>
      </c>
      <c r="R245" s="22">
        <f t="shared" si="14"/>
        <v>195</v>
      </c>
    </row>
    <row r="246" spans="1:18" ht="15" customHeight="1" x14ac:dyDescent="0.2">
      <c r="A246" s="23"/>
      <c r="C246" s="25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5" customHeight="1" x14ac:dyDescent="0.2">
      <c r="A247" s="20"/>
      <c r="B247" s="1" t="s">
        <v>208</v>
      </c>
      <c r="C247" s="21"/>
      <c r="D247" s="22">
        <f>[1]shipcalls!M247</f>
        <v>4316</v>
      </c>
      <c r="E247" s="22">
        <f>[1]shipcalls!N247</f>
        <v>4269</v>
      </c>
      <c r="F247" s="22">
        <f>[1]shipcalls!O247</f>
        <v>47</v>
      </c>
      <c r="G247" s="22">
        <f>[1]shipcalls!Y247</f>
        <v>4924</v>
      </c>
      <c r="H247" s="22">
        <f>[1]shipcalls!Z247</f>
        <v>4879</v>
      </c>
      <c r="I247" s="22">
        <f>[1]shipcalls!AA247</f>
        <v>45</v>
      </c>
      <c r="J247" s="22">
        <f>[1]shipcalls!AK247</f>
        <v>4938</v>
      </c>
      <c r="K247" s="22">
        <f>[1]shipcalls!AL247</f>
        <v>4903</v>
      </c>
      <c r="L247" s="22">
        <f>[1]shipcalls!AM247</f>
        <v>35</v>
      </c>
      <c r="M247" s="22">
        <f>[1]shipcalls!AW247</f>
        <v>4620</v>
      </c>
      <c r="N247" s="22">
        <f>[1]shipcalls!AX247</f>
        <v>4582</v>
      </c>
      <c r="O247" s="22">
        <f>[1]shipcalls!AY247</f>
        <v>38</v>
      </c>
      <c r="P247" s="22">
        <f t="shared" ref="P247:R269" si="15">D247+G247+J247+M247</f>
        <v>18798</v>
      </c>
      <c r="Q247" s="22">
        <f t="shared" si="15"/>
        <v>18633</v>
      </c>
      <c r="R247" s="22">
        <f t="shared" si="15"/>
        <v>165</v>
      </c>
    </row>
    <row r="248" spans="1:18" ht="15" customHeight="1" x14ac:dyDescent="0.2">
      <c r="A248" s="23"/>
      <c r="C248" s="21" t="s">
        <v>209</v>
      </c>
      <c r="D248" s="22">
        <f>[1]shipcalls!M248</f>
        <v>1345</v>
      </c>
      <c r="E248" s="22">
        <f>[1]shipcalls!N248</f>
        <v>1345</v>
      </c>
      <c r="F248" s="22">
        <f>[1]shipcalls!O248</f>
        <v>0</v>
      </c>
      <c r="G248" s="22">
        <f>[1]shipcalls!Y248</f>
        <v>1552</v>
      </c>
      <c r="H248" s="22">
        <f>[1]shipcalls!Z248</f>
        <v>1552</v>
      </c>
      <c r="I248" s="22">
        <f>[1]shipcalls!AA248</f>
        <v>0</v>
      </c>
      <c r="J248" s="22">
        <f>[1]shipcalls!AK248</f>
        <v>1678</v>
      </c>
      <c r="K248" s="22">
        <f>[1]shipcalls!AL248</f>
        <v>1678</v>
      </c>
      <c r="L248" s="22">
        <f>[1]shipcalls!AM248</f>
        <v>0</v>
      </c>
      <c r="M248" s="22">
        <f>[1]shipcalls!AW248</f>
        <v>1525</v>
      </c>
      <c r="N248" s="22">
        <f>[1]shipcalls!AX248</f>
        <v>1524</v>
      </c>
      <c r="O248" s="22">
        <f>[1]shipcalls!AY248</f>
        <v>1</v>
      </c>
      <c r="P248" s="22">
        <f t="shared" si="15"/>
        <v>6100</v>
      </c>
      <c r="Q248" s="22">
        <f t="shared" si="15"/>
        <v>6099</v>
      </c>
      <c r="R248" s="22">
        <f t="shared" si="15"/>
        <v>1</v>
      </c>
    </row>
    <row r="249" spans="1:18" ht="15" customHeight="1" x14ac:dyDescent="0.2">
      <c r="A249" s="23"/>
      <c r="C249" s="25" t="s">
        <v>210</v>
      </c>
      <c r="D249" s="22">
        <f>[1]shipcalls!M249</f>
        <v>384</v>
      </c>
      <c r="E249" s="22">
        <f>[1]shipcalls!N249</f>
        <v>384</v>
      </c>
      <c r="F249" s="22">
        <f>[1]shipcalls!O249</f>
        <v>0</v>
      </c>
      <c r="G249" s="22">
        <f>[1]shipcalls!Y249</f>
        <v>407</v>
      </c>
      <c r="H249" s="22">
        <f>[1]shipcalls!Z249</f>
        <v>407</v>
      </c>
      <c r="I249" s="22">
        <f>[1]shipcalls!AA249</f>
        <v>0</v>
      </c>
      <c r="J249" s="22">
        <f>[1]shipcalls!AK249</f>
        <v>428</v>
      </c>
      <c r="K249" s="22">
        <f>[1]shipcalls!AL249</f>
        <v>428</v>
      </c>
      <c r="L249" s="22">
        <f>[1]shipcalls!AM249</f>
        <v>0</v>
      </c>
      <c r="M249" s="22">
        <f>[1]shipcalls!AW249</f>
        <v>379</v>
      </c>
      <c r="N249" s="22">
        <f>[1]shipcalls!AX249</f>
        <v>379</v>
      </c>
      <c r="O249" s="22">
        <f>[1]shipcalls!AY249</f>
        <v>0</v>
      </c>
      <c r="P249" s="22">
        <f t="shared" si="15"/>
        <v>1598</v>
      </c>
      <c r="Q249" s="22">
        <f t="shared" si="15"/>
        <v>1598</v>
      </c>
      <c r="R249" s="22">
        <f t="shared" si="15"/>
        <v>0</v>
      </c>
    </row>
    <row r="250" spans="1:18" ht="15" customHeight="1" x14ac:dyDescent="0.2">
      <c r="A250" s="23"/>
      <c r="C250" s="25" t="s">
        <v>211</v>
      </c>
      <c r="D250" s="22">
        <f>[1]shipcalls!M250</f>
        <v>959</v>
      </c>
      <c r="E250" s="22">
        <f>[1]shipcalls!N250</f>
        <v>959</v>
      </c>
      <c r="F250" s="22">
        <f>[1]shipcalls!O250</f>
        <v>0</v>
      </c>
      <c r="G250" s="22">
        <f>[1]shipcalls!Y250</f>
        <v>1145</v>
      </c>
      <c r="H250" s="22">
        <f>[1]shipcalls!Z250</f>
        <v>1145</v>
      </c>
      <c r="I250" s="22">
        <f>[1]shipcalls!AA250</f>
        <v>0</v>
      </c>
      <c r="J250" s="22">
        <f>[1]shipcalls!AK250</f>
        <v>1250</v>
      </c>
      <c r="K250" s="22">
        <f>[1]shipcalls!AL250</f>
        <v>1250</v>
      </c>
      <c r="L250" s="22">
        <f>[1]shipcalls!AM250</f>
        <v>0</v>
      </c>
      <c r="M250" s="22">
        <f>[1]shipcalls!AW250</f>
        <v>1144</v>
      </c>
      <c r="N250" s="22">
        <f>[1]shipcalls!AX250</f>
        <v>1144</v>
      </c>
      <c r="O250" s="22">
        <f>[1]shipcalls!AY250</f>
        <v>0</v>
      </c>
      <c r="P250" s="22">
        <f t="shared" si="15"/>
        <v>4498</v>
      </c>
      <c r="Q250" s="22">
        <f t="shared" si="15"/>
        <v>4498</v>
      </c>
      <c r="R250" s="22">
        <f t="shared" si="15"/>
        <v>0</v>
      </c>
    </row>
    <row r="251" spans="1:18" ht="15" customHeight="1" x14ac:dyDescent="0.2">
      <c r="A251" s="23"/>
      <c r="C251" s="25" t="s">
        <v>212</v>
      </c>
      <c r="D251" s="22">
        <f>[1]shipcalls!M251</f>
        <v>2</v>
      </c>
      <c r="E251" s="22">
        <f>[1]shipcalls!N251</f>
        <v>2</v>
      </c>
      <c r="F251" s="22">
        <f>[1]shipcalls!O251</f>
        <v>0</v>
      </c>
      <c r="G251" s="22">
        <f>[1]shipcalls!Y251</f>
        <v>0</v>
      </c>
      <c r="H251" s="22">
        <f>[1]shipcalls!Z251</f>
        <v>0</v>
      </c>
      <c r="I251" s="22">
        <f>[1]shipcalls!AA251</f>
        <v>0</v>
      </c>
      <c r="J251" s="22">
        <f>[1]shipcalls!AK251</f>
        <v>0</v>
      </c>
      <c r="K251" s="22">
        <f>[1]shipcalls!AL251</f>
        <v>0</v>
      </c>
      <c r="L251" s="22">
        <f>[1]shipcalls!AM251</f>
        <v>0</v>
      </c>
      <c r="M251" s="22">
        <f>[1]shipcalls!AW251</f>
        <v>2</v>
      </c>
      <c r="N251" s="22">
        <f>[1]shipcalls!AX251</f>
        <v>1</v>
      </c>
      <c r="O251" s="22">
        <f>[1]shipcalls!AY251</f>
        <v>1</v>
      </c>
      <c r="P251" s="22">
        <f t="shared" si="15"/>
        <v>4</v>
      </c>
      <c r="Q251" s="22">
        <f t="shared" si="15"/>
        <v>3</v>
      </c>
      <c r="R251" s="22">
        <f t="shared" si="15"/>
        <v>1</v>
      </c>
    </row>
    <row r="252" spans="1:18" ht="15" customHeight="1" x14ac:dyDescent="0.2">
      <c r="A252" s="23"/>
      <c r="C252" s="21" t="s">
        <v>213</v>
      </c>
      <c r="D252" s="22">
        <f>[1]shipcalls!M252</f>
        <v>233</v>
      </c>
      <c r="E252" s="22">
        <f>[1]shipcalls!N252</f>
        <v>233</v>
      </c>
      <c r="F252" s="22">
        <f>[1]shipcalls!O252</f>
        <v>0</v>
      </c>
      <c r="G252" s="22">
        <f>[1]shipcalls!Y252</f>
        <v>232</v>
      </c>
      <c r="H252" s="22">
        <f>[1]shipcalls!Z252</f>
        <v>232</v>
      </c>
      <c r="I252" s="22">
        <f>[1]shipcalls!AA252</f>
        <v>0</v>
      </c>
      <c r="J252" s="22">
        <f>[1]shipcalls!AK252</f>
        <v>217</v>
      </c>
      <c r="K252" s="22">
        <f>[1]shipcalls!AL252</f>
        <v>217</v>
      </c>
      <c r="L252" s="22">
        <f>[1]shipcalls!AM252</f>
        <v>0</v>
      </c>
      <c r="M252" s="22">
        <f>[1]shipcalls!AW252</f>
        <v>164</v>
      </c>
      <c r="N252" s="22">
        <f>[1]shipcalls!AX252</f>
        <v>164</v>
      </c>
      <c r="O252" s="22">
        <f>[1]shipcalls!AY252</f>
        <v>0</v>
      </c>
      <c r="P252" s="22">
        <f t="shared" si="15"/>
        <v>846</v>
      </c>
      <c r="Q252" s="22">
        <f t="shared" si="15"/>
        <v>846</v>
      </c>
      <c r="R252" s="22">
        <f t="shared" si="15"/>
        <v>0</v>
      </c>
    </row>
    <row r="253" spans="1:18" ht="15" customHeight="1" x14ac:dyDescent="0.2">
      <c r="A253" s="23"/>
      <c r="C253" s="25" t="s">
        <v>214</v>
      </c>
      <c r="D253" s="22">
        <f>[1]shipcalls!M253</f>
        <v>111</v>
      </c>
      <c r="E253" s="22">
        <f>[1]shipcalls!N253</f>
        <v>111</v>
      </c>
      <c r="F253" s="22">
        <f>[1]shipcalls!O253</f>
        <v>0</v>
      </c>
      <c r="G253" s="22">
        <f>[1]shipcalls!Y253</f>
        <v>124</v>
      </c>
      <c r="H253" s="22">
        <f>[1]shipcalls!Z253</f>
        <v>124</v>
      </c>
      <c r="I253" s="22">
        <f>[1]shipcalls!AA253</f>
        <v>0</v>
      </c>
      <c r="J253" s="22">
        <f>[1]shipcalls!AK253</f>
        <v>132</v>
      </c>
      <c r="K253" s="22">
        <f>[1]shipcalls!AL253</f>
        <v>132</v>
      </c>
      <c r="L253" s="22">
        <f>[1]shipcalls!AM253</f>
        <v>0</v>
      </c>
      <c r="M253" s="22">
        <f>[1]shipcalls!AW253</f>
        <v>79</v>
      </c>
      <c r="N253" s="22">
        <f>[1]shipcalls!AX253</f>
        <v>79</v>
      </c>
      <c r="O253" s="22">
        <f>[1]shipcalls!AY253</f>
        <v>0</v>
      </c>
      <c r="P253" s="22">
        <f t="shared" si="15"/>
        <v>446</v>
      </c>
      <c r="Q253" s="22">
        <f t="shared" si="15"/>
        <v>446</v>
      </c>
      <c r="R253" s="22">
        <f t="shared" si="15"/>
        <v>0</v>
      </c>
    </row>
    <row r="254" spans="1:18" ht="15" customHeight="1" x14ac:dyDescent="0.2">
      <c r="A254" s="23"/>
      <c r="C254" s="25" t="s">
        <v>215</v>
      </c>
      <c r="D254" s="22">
        <f>[1]shipcalls!M254</f>
        <v>122</v>
      </c>
      <c r="E254" s="22">
        <f>[1]shipcalls!N254</f>
        <v>122</v>
      </c>
      <c r="F254" s="22">
        <f>[1]shipcalls!O254</f>
        <v>0</v>
      </c>
      <c r="G254" s="22">
        <f>[1]shipcalls!Y254</f>
        <v>108</v>
      </c>
      <c r="H254" s="22">
        <f>[1]shipcalls!Z254</f>
        <v>108</v>
      </c>
      <c r="I254" s="22">
        <f>[1]shipcalls!AA254</f>
        <v>0</v>
      </c>
      <c r="J254" s="22">
        <f>[1]shipcalls!AK254</f>
        <v>85</v>
      </c>
      <c r="K254" s="22">
        <f>[1]shipcalls!AL254</f>
        <v>85</v>
      </c>
      <c r="L254" s="22">
        <f>[1]shipcalls!AM254</f>
        <v>0</v>
      </c>
      <c r="M254" s="22">
        <f>[1]shipcalls!AW254</f>
        <v>85</v>
      </c>
      <c r="N254" s="22">
        <f>[1]shipcalls!AX254</f>
        <v>85</v>
      </c>
      <c r="O254" s="22">
        <f>[1]shipcalls!AY254</f>
        <v>0</v>
      </c>
      <c r="P254" s="22">
        <f t="shared" si="15"/>
        <v>400</v>
      </c>
      <c r="Q254" s="22">
        <f t="shared" si="15"/>
        <v>400</v>
      </c>
      <c r="R254" s="22">
        <f t="shared" si="15"/>
        <v>0</v>
      </c>
    </row>
    <row r="255" spans="1:18" ht="15" customHeight="1" x14ac:dyDescent="0.2">
      <c r="A255" s="23"/>
      <c r="C255" s="21" t="s">
        <v>216</v>
      </c>
      <c r="D255" s="22">
        <f>[1]shipcalls!M255</f>
        <v>438</v>
      </c>
      <c r="E255" s="22">
        <f>[1]shipcalls!N255</f>
        <v>438</v>
      </c>
      <c r="F255" s="22">
        <f>[1]shipcalls!O255</f>
        <v>0</v>
      </c>
      <c r="G255" s="22">
        <f>[1]shipcalls!Y255</f>
        <v>511</v>
      </c>
      <c r="H255" s="22">
        <f>[1]shipcalls!Z255</f>
        <v>511</v>
      </c>
      <c r="I255" s="22">
        <f>[1]shipcalls!AA255</f>
        <v>0</v>
      </c>
      <c r="J255" s="22">
        <f>[1]shipcalls!AK255</f>
        <v>451</v>
      </c>
      <c r="K255" s="22">
        <f>[1]shipcalls!AL255</f>
        <v>451</v>
      </c>
      <c r="L255" s="22">
        <f>[1]shipcalls!AM255</f>
        <v>0</v>
      </c>
      <c r="M255" s="22">
        <f>[1]shipcalls!AW255</f>
        <v>462</v>
      </c>
      <c r="N255" s="22">
        <f>[1]shipcalls!AX255</f>
        <v>462</v>
      </c>
      <c r="O255" s="22">
        <f>[1]shipcalls!AY255</f>
        <v>0</v>
      </c>
      <c r="P255" s="22">
        <f t="shared" si="15"/>
        <v>1862</v>
      </c>
      <c r="Q255" s="22">
        <f t="shared" si="15"/>
        <v>1862</v>
      </c>
      <c r="R255" s="22">
        <f t="shared" si="15"/>
        <v>0</v>
      </c>
    </row>
    <row r="256" spans="1:18" ht="15" customHeight="1" x14ac:dyDescent="0.2">
      <c r="A256" s="23"/>
      <c r="C256" s="25" t="s">
        <v>217</v>
      </c>
      <c r="D256" s="22">
        <f>[1]shipcalls!M256</f>
        <v>174</v>
      </c>
      <c r="E256" s="22">
        <f>[1]shipcalls!N256</f>
        <v>174</v>
      </c>
      <c r="F256" s="22">
        <f>[1]shipcalls!O256</f>
        <v>0</v>
      </c>
      <c r="G256" s="22">
        <f>[1]shipcalls!Y256</f>
        <v>211</v>
      </c>
      <c r="H256" s="22">
        <f>[1]shipcalls!Z256</f>
        <v>211</v>
      </c>
      <c r="I256" s="22">
        <f>[1]shipcalls!AA256</f>
        <v>0</v>
      </c>
      <c r="J256" s="22">
        <f>[1]shipcalls!AK256</f>
        <v>235</v>
      </c>
      <c r="K256" s="22">
        <f>[1]shipcalls!AL256</f>
        <v>235</v>
      </c>
      <c r="L256" s="22">
        <f>[1]shipcalls!AM256</f>
        <v>0</v>
      </c>
      <c r="M256" s="22">
        <f>[1]shipcalls!AW256</f>
        <v>239</v>
      </c>
      <c r="N256" s="22">
        <f>[1]shipcalls!AX256</f>
        <v>239</v>
      </c>
      <c r="O256" s="22">
        <f>[1]shipcalls!AY256</f>
        <v>0</v>
      </c>
      <c r="P256" s="22">
        <f t="shared" si="15"/>
        <v>859</v>
      </c>
      <c r="Q256" s="22">
        <f t="shared" si="15"/>
        <v>859</v>
      </c>
      <c r="R256" s="22">
        <f t="shared" si="15"/>
        <v>0</v>
      </c>
    </row>
    <row r="257" spans="1:18" ht="15" customHeight="1" x14ac:dyDescent="0.2">
      <c r="A257" s="23"/>
      <c r="C257" s="25" t="s">
        <v>218</v>
      </c>
      <c r="D257" s="22">
        <f>[1]shipcalls!M257</f>
        <v>264</v>
      </c>
      <c r="E257" s="22">
        <f>[1]shipcalls!N257</f>
        <v>264</v>
      </c>
      <c r="F257" s="22">
        <f>[1]shipcalls!O257</f>
        <v>0</v>
      </c>
      <c r="G257" s="22">
        <f>[1]shipcalls!Y257</f>
        <v>300</v>
      </c>
      <c r="H257" s="22">
        <f>[1]shipcalls!Z257</f>
        <v>300</v>
      </c>
      <c r="I257" s="22">
        <f>[1]shipcalls!AA257</f>
        <v>0</v>
      </c>
      <c r="J257" s="22">
        <f>[1]shipcalls!AK257</f>
        <v>216</v>
      </c>
      <c r="K257" s="22">
        <f>[1]shipcalls!AL257</f>
        <v>216</v>
      </c>
      <c r="L257" s="22">
        <f>[1]shipcalls!AM257</f>
        <v>0</v>
      </c>
      <c r="M257" s="22">
        <f>[1]shipcalls!AW257</f>
        <v>223</v>
      </c>
      <c r="N257" s="22">
        <f>[1]shipcalls!AX257</f>
        <v>223</v>
      </c>
      <c r="O257" s="22">
        <f>[1]shipcalls!AY257</f>
        <v>0</v>
      </c>
      <c r="P257" s="22">
        <f t="shared" si="15"/>
        <v>1003</v>
      </c>
      <c r="Q257" s="22">
        <f t="shared" si="15"/>
        <v>1003</v>
      </c>
      <c r="R257" s="22">
        <f t="shared" si="15"/>
        <v>0</v>
      </c>
    </row>
    <row r="258" spans="1:18" ht="15" customHeight="1" x14ac:dyDescent="0.2">
      <c r="A258" s="23"/>
      <c r="C258" s="21" t="s">
        <v>219</v>
      </c>
      <c r="D258" s="22">
        <f>[1]shipcalls!M258</f>
        <v>0</v>
      </c>
      <c r="E258" s="22">
        <f>[1]shipcalls!N258</f>
        <v>0</v>
      </c>
      <c r="F258" s="22">
        <f>[1]shipcalls!O258</f>
        <v>0</v>
      </c>
      <c r="G258" s="22">
        <f>[1]shipcalls!Y258</f>
        <v>0</v>
      </c>
      <c r="H258" s="22">
        <f>[1]shipcalls!Z258</f>
        <v>0</v>
      </c>
      <c r="I258" s="22">
        <f>[1]shipcalls!AA258</f>
        <v>0</v>
      </c>
      <c r="J258" s="22">
        <f>[1]shipcalls!AK258</f>
        <v>0</v>
      </c>
      <c r="K258" s="22">
        <f>[1]shipcalls!AL258</f>
        <v>0</v>
      </c>
      <c r="L258" s="22">
        <f>[1]shipcalls!AM258</f>
        <v>0</v>
      </c>
      <c r="M258" s="22">
        <f>[1]shipcalls!AW258</f>
        <v>0</v>
      </c>
      <c r="N258" s="22">
        <f>[1]shipcalls!AX258</f>
        <v>0</v>
      </c>
      <c r="O258" s="22">
        <f>[1]shipcalls!AY258</f>
        <v>0</v>
      </c>
      <c r="P258" s="22">
        <f t="shared" si="15"/>
        <v>0</v>
      </c>
      <c r="Q258" s="22">
        <f t="shared" si="15"/>
        <v>0</v>
      </c>
      <c r="R258" s="22">
        <f t="shared" si="15"/>
        <v>0</v>
      </c>
    </row>
    <row r="259" spans="1:18" ht="15" customHeight="1" x14ac:dyDescent="0.2">
      <c r="A259" s="23"/>
      <c r="C259" s="21" t="s">
        <v>220</v>
      </c>
      <c r="D259" s="22">
        <f>[1]shipcalls!M259</f>
        <v>0</v>
      </c>
      <c r="E259" s="22">
        <f>[1]shipcalls!N259</f>
        <v>0</v>
      </c>
      <c r="F259" s="22">
        <f>[1]shipcalls!O259</f>
        <v>0</v>
      </c>
      <c r="G259" s="22">
        <f>[1]shipcalls!Y259</f>
        <v>166</v>
      </c>
      <c r="H259" s="22">
        <f>[1]shipcalls!Z259</f>
        <v>166</v>
      </c>
      <c r="I259" s="22">
        <f>[1]shipcalls!AA259</f>
        <v>0</v>
      </c>
      <c r="J259" s="22">
        <f>[1]shipcalls!AK259</f>
        <v>255</v>
      </c>
      <c r="K259" s="22">
        <f>[1]shipcalls!AL259</f>
        <v>255</v>
      </c>
      <c r="L259" s="22">
        <f>[1]shipcalls!AM259</f>
        <v>0</v>
      </c>
      <c r="M259" s="22">
        <f>[1]shipcalls!AW259</f>
        <v>255</v>
      </c>
      <c r="N259" s="22">
        <f>[1]shipcalls!AX259</f>
        <v>255</v>
      </c>
      <c r="O259" s="22">
        <f>[1]shipcalls!AY259</f>
        <v>0</v>
      </c>
      <c r="P259" s="22">
        <f t="shared" si="15"/>
        <v>676</v>
      </c>
      <c r="Q259" s="22">
        <f t="shared" si="15"/>
        <v>676</v>
      </c>
      <c r="R259" s="22">
        <f t="shared" si="15"/>
        <v>0</v>
      </c>
    </row>
    <row r="260" spans="1:18" ht="15" customHeight="1" x14ac:dyDescent="0.2">
      <c r="A260" s="23"/>
      <c r="C260" s="25" t="s">
        <v>221</v>
      </c>
      <c r="D260" s="22">
        <f>[1]shipcalls!M260</f>
        <v>0</v>
      </c>
      <c r="E260" s="22">
        <f>[1]shipcalls!N260</f>
        <v>0</v>
      </c>
      <c r="F260" s="22">
        <f>[1]shipcalls!O260</f>
        <v>0</v>
      </c>
      <c r="G260" s="22">
        <f>[1]shipcalls!Y260</f>
        <v>0</v>
      </c>
      <c r="H260" s="22">
        <f>[1]shipcalls!Z260</f>
        <v>0</v>
      </c>
      <c r="I260" s="22">
        <f>[1]shipcalls!AA260</f>
        <v>0</v>
      </c>
      <c r="J260" s="22">
        <f>[1]shipcalls!AK260</f>
        <v>3</v>
      </c>
      <c r="K260" s="22">
        <f>[1]shipcalls!AL260</f>
        <v>3</v>
      </c>
      <c r="L260" s="22">
        <f>[1]shipcalls!AM260</f>
        <v>0</v>
      </c>
      <c r="M260" s="22">
        <f>[1]shipcalls!AW260</f>
        <v>19</v>
      </c>
      <c r="N260" s="22">
        <f>[1]shipcalls!AX260</f>
        <v>19</v>
      </c>
      <c r="O260" s="22">
        <f>[1]shipcalls!AY260</f>
        <v>0</v>
      </c>
      <c r="P260" s="22">
        <f t="shared" si="15"/>
        <v>22</v>
      </c>
      <c r="Q260" s="22">
        <f t="shared" si="15"/>
        <v>22</v>
      </c>
      <c r="R260" s="22">
        <f t="shared" si="15"/>
        <v>0</v>
      </c>
    </row>
    <row r="261" spans="1:18" ht="15" customHeight="1" x14ac:dyDescent="0.2">
      <c r="A261" s="23"/>
      <c r="C261" s="25" t="s">
        <v>222</v>
      </c>
      <c r="D261" s="22">
        <f>[1]shipcalls!M261</f>
        <v>0</v>
      </c>
      <c r="E261" s="22">
        <f>[1]shipcalls!N261</f>
        <v>0</v>
      </c>
      <c r="F261" s="22">
        <f>[1]shipcalls!O261</f>
        <v>0</v>
      </c>
      <c r="G261" s="22">
        <f>[1]shipcalls!Y261</f>
        <v>166</v>
      </c>
      <c r="H261" s="22">
        <f>[1]shipcalls!Z261</f>
        <v>166</v>
      </c>
      <c r="I261" s="22">
        <f>[1]shipcalls!AA261</f>
        <v>0</v>
      </c>
      <c r="J261" s="22">
        <f>[1]shipcalls!AK261</f>
        <v>252</v>
      </c>
      <c r="K261" s="22">
        <f>[1]shipcalls!AL261</f>
        <v>252</v>
      </c>
      <c r="L261" s="22">
        <f>[1]shipcalls!AM261</f>
        <v>0</v>
      </c>
      <c r="M261" s="22">
        <f>[1]shipcalls!AW261</f>
        <v>236</v>
      </c>
      <c r="N261" s="22">
        <f>[1]shipcalls!AX261</f>
        <v>236</v>
      </c>
      <c r="O261" s="22">
        <f>[1]shipcalls!AY261</f>
        <v>0</v>
      </c>
      <c r="P261" s="22">
        <f t="shared" si="15"/>
        <v>654</v>
      </c>
      <c r="Q261" s="22">
        <f t="shared" si="15"/>
        <v>654</v>
      </c>
      <c r="R261" s="22">
        <f t="shared" si="15"/>
        <v>0</v>
      </c>
    </row>
    <row r="262" spans="1:18" ht="15" customHeight="1" x14ac:dyDescent="0.2">
      <c r="A262" s="23"/>
      <c r="C262" s="21" t="s">
        <v>223</v>
      </c>
      <c r="D262" s="22">
        <f>[1]shipcalls!M262</f>
        <v>175</v>
      </c>
      <c r="E262" s="22">
        <f>[1]shipcalls!N262</f>
        <v>175</v>
      </c>
      <c r="F262" s="22">
        <f>[1]shipcalls!O262</f>
        <v>0</v>
      </c>
      <c r="G262" s="22">
        <f>[1]shipcalls!Y262</f>
        <v>167</v>
      </c>
      <c r="H262" s="22">
        <f>[1]shipcalls!Z262</f>
        <v>167</v>
      </c>
      <c r="I262" s="22">
        <f>[1]shipcalls!AA262</f>
        <v>0</v>
      </c>
      <c r="J262" s="22">
        <f>[1]shipcalls!AK262</f>
        <v>202</v>
      </c>
      <c r="K262" s="22">
        <f>[1]shipcalls!AL262</f>
        <v>202</v>
      </c>
      <c r="L262" s="22">
        <f>[1]shipcalls!AM262</f>
        <v>0</v>
      </c>
      <c r="M262" s="22">
        <f>[1]shipcalls!AW262</f>
        <v>172</v>
      </c>
      <c r="N262" s="22">
        <f>[1]shipcalls!AX262</f>
        <v>172</v>
      </c>
      <c r="O262" s="22">
        <f>[1]shipcalls!AY262</f>
        <v>0</v>
      </c>
      <c r="P262" s="22">
        <f t="shared" si="15"/>
        <v>716</v>
      </c>
      <c r="Q262" s="22">
        <f t="shared" si="15"/>
        <v>716</v>
      </c>
      <c r="R262" s="22">
        <f t="shared" si="15"/>
        <v>0</v>
      </c>
    </row>
    <row r="263" spans="1:18" ht="15" customHeight="1" x14ac:dyDescent="0.2">
      <c r="A263" s="23"/>
      <c r="C263" s="25" t="s">
        <v>224</v>
      </c>
      <c r="D263" s="22">
        <f>[1]shipcalls!M263</f>
        <v>63</v>
      </c>
      <c r="E263" s="22">
        <f>[1]shipcalls!N263</f>
        <v>63</v>
      </c>
      <c r="F263" s="22">
        <f>[1]shipcalls!O263</f>
        <v>0</v>
      </c>
      <c r="G263" s="22">
        <f>[1]shipcalls!Y263</f>
        <v>75</v>
      </c>
      <c r="H263" s="22">
        <f>[1]shipcalls!Z263</f>
        <v>75</v>
      </c>
      <c r="I263" s="22">
        <f>[1]shipcalls!AA263</f>
        <v>0</v>
      </c>
      <c r="J263" s="22">
        <f>[1]shipcalls!AK263</f>
        <v>86</v>
      </c>
      <c r="K263" s="22">
        <f>[1]shipcalls!AL263</f>
        <v>86</v>
      </c>
      <c r="L263" s="22">
        <f>[1]shipcalls!AM263</f>
        <v>0</v>
      </c>
      <c r="M263" s="22">
        <f>[1]shipcalls!AW263</f>
        <v>71</v>
      </c>
      <c r="N263" s="22">
        <f>[1]shipcalls!AX263</f>
        <v>71</v>
      </c>
      <c r="O263" s="22">
        <f>[1]shipcalls!AY263</f>
        <v>0</v>
      </c>
      <c r="P263" s="22">
        <f t="shared" si="15"/>
        <v>295</v>
      </c>
      <c r="Q263" s="22">
        <f t="shared" si="15"/>
        <v>295</v>
      </c>
      <c r="R263" s="22">
        <f t="shared" si="15"/>
        <v>0</v>
      </c>
    </row>
    <row r="264" spans="1:18" ht="15" customHeight="1" x14ac:dyDescent="0.2">
      <c r="A264" s="23"/>
      <c r="C264" s="25" t="s">
        <v>225</v>
      </c>
      <c r="D264" s="22">
        <f>[1]shipcalls!M264</f>
        <v>112</v>
      </c>
      <c r="E264" s="22">
        <f>[1]shipcalls!N264</f>
        <v>112</v>
      </c>
      <c r="F264" s="22">
        <f>[1]shipcalls!O264</f>
        <v>0</v>
      </c>
      <c r="G264" s="22">
        <f>[1]shipcalls!Y264</f>
        <v>92</v>
      </c>
      <c r="H264" s="22">
        <f>[1]shipcalls!Z264</f>
        <v>92</v>
      </c>
      <c r="I264" s="22">
        <f>[1]shipcalls!AA264</f>
        <v>0</v>
      </c>
      <c r="J264" s="22">
        <f>[1]shipcalls!AK264</f>
        <v>116</v>
      </c>
      <c r="K264" s="22">
        <f>[1]shipcalls!AL264</f>
        <v>116</v>
      </c>
      <c r="L264" s="22">
        <f>[1]shipcalls!AM264</f>
        <v>0</v>
      </c>
      <c r="M264" s="22">
        <f>[1]shipcalls!AW264</f>
        <v>101</v>
      </c>
      <c r="N264" s="22">
        <f>[1]shipcalls!AX264</f>
        <v>101</v>
      </c>
      <c r="O264" s="22">
        <f>[1]shipcalls!AY264</f>
        <v>0</v>
      </c>
      <c r="P264" s="22">
        <f t="shared" si="15"/>
        <v>421</v>
      </c>
      <c r="Q264" s="22">
        <f t="shared" si="15"/>
        <v>421</v>
      </c>
      <c r="R264" s="22">
        <f t="shared" si="15"/>
        <v>0</v>
      </c>
    </row>
    <row r="265" spans="1:18" ht="15" customHeight="1" x14ac:dyDescent="0.2">
      <c r="A265" s="23"/>
      <c r="C265" s="21" t="s">
        <v>226</v>
      </c>
      <c r="D265" s="22">
        <f>[1]shipcalls!M265</f>
        <v>195</v>
      </c>
      <c r="E265" s="22">
        <f>[1]shipcalls!N265</f>
        <v>195</v>
      </c>
      <c r="F265" s="22">
        <f>[1]shipcalls!O265</f>
        <v>0</v>
      </c>
      <c r="G265" s="22">
        <f>[1]shipcalls!Y265</f>
        <v>231</v>
      </c>
      <c r="H265" s="22">
        <f>[1]shipcalls!Z265</f>
        <v>231</v>
      </c>
      <c r="I265" s="22">
        <f>[1]shipcalls!AA265</f>
        <v>0</v>
      </c>
      <c r="J265" s="22">
        <f>[1]shipcalls!AK265</f>
        <v>287</v>
      </c>
      <c r="K265" s="22">
        <f>[1]shipcalls!AL265</f>
        <v>287</v>
      </c>
      <c r="L265" s="22">
        <f>[1]shipcalls!AM265</f>
        <v>0</v>
      </c>
      <c r="M265" s="22">
        <f>[1]shipcalls!AW265</f>
        <v>262</v>
      </c>
      <c r="N265" s="22">
        <f>[1]shipcalls!AX265</f>
        <v>262</v>
      </c>
      <c r="O265" s="22">
        <f>[1]shipcalls!AY265</f>
        <v>0</v>
      </c>
      <c r="P265" s="22">
        <f t="shared" si="15"/>
        <v>975</v>
      </c>
      <c r="Q265" s="22">
        <f t="shared" si="15"/>
        <v>975</v>
      </c>
      <c r="R265" s="22">
        <f t="shared" si="15"/>
        <v>0</v>
      </c>
    </row>
    <row r="266" spans="1:18" ht="15" customHeight="1" x14ac:dyDescent="0.2">
      <c r="A266" s="23"/>
      <c r="C266" s="25" t="s">
        <v>227</v>
      </c>
      <c r="D266" s="22">
        <f>[1]shipcalls!M266</f>
        <v>161</v>
      </c>
      <c r="E266" s="22">
        <f>[1]shipcalls!N266</f>
        <v>161</v>
      </c>
      <c r="F266" s="22">
        <f>[1]shipcalls!O266</f>
        <v>0</v>
      </c>
      <c r="G266" s="22">
        <f>[1]shipcalls!Y266</f>
        <v>193</v>
      </c>
      <c r="H266" s="22">
        <f>[1]shipcalls!Z266</f>
        <v>193</v>
      </c>
      <c r="I266" s="22">
        <f>[1]shipcalls!AA266</f>
        <v>0</v>
      </c>
      <c r="J266" s="22">
        <f>[1]shipcalls!AK266</f>
        <v>254</v>
      </c>
      <c r="K266" s="22">
        <f>[1]shipcalls!AL266</f>
        <v>254</v>
      </c>
      <c r="L266" s="22">
        <f>[1]shipcalls!AM266</f>
        <v>0</v>
      </c>
      <c r="M266" s="22">
        <f>[1]shipcalls!AW266</f>
        <v>243</v>
      </c>
      <c r="N266" s="22">
        <f>[1]shipcalls!AX266</f>
        <v>243</v>
      </c>
      <c r="O266" s="22">
        <f>[1]shipcalls!AY266</f>
        <v>0</v>
      </c>
      <c r="P266" s="22">
        <f t="shared" si="15"/>
        <v>851</v>
      </c>
      <c r="Q266" s="22">
        <f t="shared" si="15"/>
        <v>851</v>
      </c>
      <c r="R266" s="22">
        <f t="shared" si="15"/>
        <v>0</v>
      </c>
    </row>
    <row r="267" spans="1:18" ht="15" customHeight="1" x14ac:dyDescent="0.2">
      <c r="A267" s="23"/>
      <c r="C267" s="25" t="s">
        <v>228</v>
      </c>
      <c r="D267" s="22">
        <f>[1]shipcalls!M267</f>
        <v>34</v>
      </c>
      <c r="E267" s="22">
        <f>[1]shipcalls!N267</f>
        <v>34</v>
      </c>
      <c r="F267" s="22">
        <f>[1]shipcalls!O267</f>
        <v>0</v>
      </c>
      <c r="G267" s="22">
        <f>[1]shipcalls!Y267</f>
        <v>38</v>
      </c>
      <c r="H267" s="22">
        <f>[1]shipcalls!Z267</f>
        <v>38</v>
      </c>
      <c r="I267" s="22">
        <f>[1]shipcalls!AA267</f>
        <v>0</v>
      </c>
      <c r="J267" s="22">
        <f>[1]shipcalls!AK267</f>
        <v>33</v>
      </c>
      <c r="K267" s="22">
        <f>[1]shipcalls!AL267</f>
        <v>33</v>
      </c>
      <c r="L267" s="22">
        <f>[1]shipcalls!AM267</f>
        <v>0</v>
      </c>
      <c r="M267" s="22">
        <f>[1]shipcalls!AW267</f>
        <v>19</v>
      </c>
      <c r="N267" s="22">
        <f>[1]shipcalls!AX267</f>
        <v>19</v>
      </c>
      <c r="O267" s="22">
        <f>[1]shipcalls!AY267</f>
        <v>0</v>
      </c>
      <c r="P267" s="22">
        <f t="shared" si="15"/>
        <v>124</v>
      </c>
      <c r="Q267" s="22">
        <f t="shared" si="15"/>
        <v>124</v>
      </c>
      <c r="R267" s="22">
        <f t="shared" si="15"/>
        <v>0</v>
      </c>
    </row>
    <row r="268" spans="1:18" ht="15" customHeight="1" x14ac:dyDescent="0.2">
      <c r="A268" s="23"/>
      <c r="C268" s="21" t="s">
        <v>57</v>
      </c>
      <c r="D268" s="22">
        <f>[1]shipcalls!M268</f>
        <v>923</v>
      </c>
      <c r="E268" s="22">
        <f>[1]shipcalls!N268</f>
        <v>923</v>
      </c>
      <c r="F268" s="22">
        <f>[1]shipcalls!O268</f>
        <v>0</v>
      </c>
      <c r="G268" s="22">
        <f>[1]shipcalls!Y268</f>
        <v>1029</v>
      </c>
      <c r="H268" s="22">
        <f>[1]shipcalls!Z268</f>
        <v>1029</v>
      </c>
      <c r="I268" s="22">
        <f>[1]shipcalls!AA268</f>
        <v>0</v>
      </c>
      <c r="J268" s="22">
        <f>[1]shipcalls!AK268</f>
        <v>792</v>
      </c>
      <c r="K268" s="22">
        <f>[1]shipcalls!AL268</f>
        <v>792</v>
      </c>
      <c r="L268" s="22">
        <f>[1]shipcalls!AM268</f>
        <v>0</v>
      </c>
      <c r="M268" s="22">
        <f>[1]shipcalls!AW268</f>
        <v>786</v>
      </c>
      <c r="N268" s="22">
        <f>[1]shipcalls!AX268</f>
        <v>786</v>
      </c>
      <c r="O268" s="22">
        <f>[1]shipcalls!AY268</f>
        <v>0</v>
      </c>
      <c r="P268" s="22">
        <f t="shared" si="15"/>
        <v>3530</v>
      </c>
      <c r="Q268" s="22">
        <f t="shared" si="15"/>
        <v>3530</v>
      </c>
      <c r="R268" s="22">
        <f t="shared" si="15"/>
        <v>0</v>
      </c>
    </row>
    <row r="269" spans="1:18" ht="15" customHeight="1" x14ac:dyDescent="0.2">
      <c r="A269" s="23"/>
      <c r="C269" s="21" t="s">
        <v>25</v>
      </c>
      <c r="D269" s="22">
        <f>[1]shipcalls!M269</f>
        <v>1007</v>
      </c>
      <c r="E269" s="22">
        <f>[1]shipcalls!N269</f>
        <v>960</v>
      </c>
      <c r="F269" s="22">
        <f>[1]shipcalls!O269</f>
        <v>47</v>
      </c>
      <c r="G269" s="22">
        <f>[1]shipcalls!Y269</f>
        <v>1036</v>
      </c>
      <c r="H269" s="22">
        <f>[1]shipcalls!Z269</f>
        <v>991</v>
      </c>
      <c r="I269" s="22">
        <f>[1]shipcalls!AA269</f>
        <v>45</v>
      </c>
      <c r="J269" s="22">
        <f>[1]shipcalls!AK269</f>
        <v>1056</v>
      </c>
      <c r="K269" s="22">
        <f>[1]shipcalls!AL269</f>
        <v>1021</v>
      </c>
      <c r="L269" s="22">
        <f>[1]shipcalls!AM269</f>
        <v>35</v>
      </c>
      <c r="M269" s="22">
        <f>[1]shipcalls!AW269</f>
        <v>994</v>
      </c>
      <c r="N269" s="22">
        <f>[1]shipcalls!AX269</f>
        <v>957</v>
      </c>
      <c r="O269" s="22">
        <f>[1]shipcalls!AY269</f>
        <v>37</v>
      </c>
      <c r="P269" s="22">
        <f t="shared" si="15"/>
        <v>4093</v>
      </c>
      <c r="Q269" s="22">
        <f t="shared" si="15"/>
        <v>3929</v>
      </c>
      <c r="R269" s="22">
        <f t="shared" si="15"/>
        <v>164</v>
      </c>
    </row>
    <row r="270" spans="1:18" ht="15" customHeight="1" x14ac:dyDescent="0.2">
      <c r="A270" s="23"/>
      <c r="C270" s="25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</row>
    <row r="271" spans="1:18" ht="15" customHeight="1" x14ac:dyDescent="0.2">
      <c r="A271" s="20"/>
      <c r="B271" s="1" t="s">
        <v>229</v>
      </c>
      <c r="C271" s="21"/>
      <c r="D271" s="22">
        <f>[1]shipcalls!M271</f>
        <v>7159</v>
      </c>
      <c r="E271" s="22">
        <f>[1]shipcalls!N271</f>
        <v>7135</v>
      </c>
      <c r="F271" s="22">
        <f>[1]shipcalls!O271</f>
        <v>24</v>
      </c>
      <c r="G271" s="22">
        <f>[1]shipcalls!Y271</f>
        <v>8727</v>
      </c>
      <c r="H271" s="22">
        <f>[1]shipcalls!Z271</f>
        <v>8707</v>
      </c>
      <c r="I271" s="22">
        <f>[1]shipcalls!AA271</f>
        <v>20</v>
      </c>
      <c r="J271" s="22">
        <f>[1]shipcalls!AK271</f>
        <v>7915</v>
      </c>
      <c r="K271" s="22">
        <f>[1]shipcalls!AL271</f>
        <v>7899</v>
      </c>
      <c r="L271" s="22">
        <f>[1]shipcalls!AM271</f>
        <v>16</v>
      </c>
      <c r="M271" s="22">
        <f>[1]shipcalls!AW271</f>
        <v>7772</v>
      </c>
      <c r="N271" s="22">
        <f>[1]shipcalls!AX271</f>
        <v>7752</v>
      </c>
      <c r="O271" s="22">
        <f>[1]shipcalls!AY271</f>
        <v>20</v>
      </c>
      <c r="P271" s="22">
        <f t="shared" ref="P271:R293" si="16">D271+G271+J271+M271</f>
        <v>31573</v>
      </c>
      <c r="Q271" s="22">
        <f t="shared" si="16"/>
        <v>31493</v>
      </c>
      <c r="R271" s="22">
        <f t="shared" si="16"/>
        <v>80</v>
      </c>
    </row>
    <row r="272" spans="1:18" ht="15" customHeight="1" x14ac:dyDescent="0.2">
      <c r="A272" s="23"/>
      <c r="C272" s="21" t="s">
        <v>230</v>
      </c>
      <c r="D272" s="22">
        <f>[1]shipcalls!M272</f>
        <v>2548</v>
      </c>
      <c r="E272" s="22">
        <f>[1]shipcalls!N272</f>
        <v>2538</v>
      </c>
      <c r="F272" s="22">
        <f>[1]shipcalls!O272</f>
        <v>10</v>
      </c>
      <c r="G272" s="22">
        <f>[1]shipcalls!Y272</f>
        <v>2973</v>
      </c>
      <c r="H272" s="22">
        <f>[1]shipcalls!Z272</f>
        <v>2971</v>
      </c>
      <c r="I272" s="22">
        <f>[1]shipcalls!AA272</f>
        <v>2</v>
      </c>
      <c r="J272" s="22">
        <f>[1]shipcalls!AK272</f>
        <v>3095</v>
      </c>
      <c r="K272" s="22">
        <f>[1]shipcalls!AL272</f>
        <v>3092</v>
      </c>
      <c r="L272" s="22">
        <f>[1]shipcalls!AM272</f>
        <v>3</v>
      </c>
      <c r="M272" s="22">
        <f>[1]shipcalls!AW272</f>
        <v>2774</v>
      </c>
      <c r="N272" s="22">
        <f>[1]shipcalls!AX272</f>
        <v>2771</v>
      </c>
      <c r="O272" s="22">
        <f>[1]shipcalls!AY272</f>
        <v>3</v>
      </c>
      <c r="P272" s="22">
        <f t="shared" si="16"/>
        <v>11390</v>
      </c>
      <c r="Q272" s="22">
        <f t="shared" si="16"/>
        <v>11372</v>
      </c>
      <c r="R272" s="22">
        <f t="shared" si="16"/>
        <v>18</v>
      </c>
    </row>
    <row r="273" spans="1:18" ht="15" customHeight="1" x14ac:dyDescent="0.2">
      <c r="A273" s="23"/>
      <c r="C273" s="25" t="s">
        <v>231</v>
      </c>
      <c r="D273" s="22">
        <f>[1]shipcalls!M273</f>
        <v>633</v>
      </c>
      <c r="E273" s="22">
        <f>[1]shipcalls!N273</f>
        <v>633</v>
      </c>
      <c r="F273" s="22">
        <f>[1]shipcalls!O273</f>
        <v>0</v>
      </c>
      <c r="G273" s="22">
        <f>[1]shipcalls!Y273</f>
        <v>734</v>
      </c>
      <c r="H273" s="22">
        <f>[1]shipcalls!Z273</f>
        <v>734</v>
      </c>
      <c r="I273" s="22">
        <f>[1]shipcalls!AA273</f>
        <v>0</v>
      </c>
      <c r="J273" s="22">
        <f>[1]shipcalls!AK273</f>
        <v>739</v>
      </c>
      <c r="K273" s="22">
        <f>[1]shipcalls!AL273</f>
        <v>739</v>
      </c>
      <c r="L273" s="22">
        <f>[1]shipcalls!AM273</f>
        <v>0</v>
      </c>
      <c r="M273" s="22">
        <f>[1]shipcalls!AW273</f>
        <v>608</v>
      </c>
      <c r="N273" s="22">
        <f>[1]shipcalls!AX273</f>
        <v>608</v>
      </c>
      <c r="O273" s="22">
        <f>[1]shipcalls!AY273</f>
        <v>0</v>
      </c>
      <c r="P273" s="22">
        <f t="shared" si="16"/>
        <v>2714</v>
      </c>
      <c r="Q273" s="22">
        <f t="shared" si="16"/>
        <v>2714</v>
      </c>
      <c r="R273" s="22">
        <f t="shared" si="16"/>
        <v>0</v>
      </c>
    </row>
    <row r="274" spans="1:18" ht="15" customHeight="1" x14ac:dyDescent="0.2">
      <c r="A274" s="23"/>
      <c r="C274" s="25" t="s">
        <v>232</v>
      </c>
      <c r="D274" s="22">
        <f>[1]shipcalls!M274</f>
        <v>1912</v>
      </c>
      <c r="E274" s="22">
        <f>[1]shipcalls!N274</f>
        <v>1903</v>
      </c>
      <c r="F274" s="22">
        <f>[1]shipcalls!O274</f>
        <v>9</v>
      </c>
      <c r="G274" s="22">
        <f>[1]shipcalls!Y274</f>
        <v>2237</v>
      </c>
      <c r="H274" s="22">
        <f>[1]shipcalls!Z274</f>
        <v>2235</v>
      </c>
      <c r="I274" s="22">
        <f>[1]shipcalls!AA274</f>
        <v>2</v>
      </c>
      <c r="J274" s="22">
        <f>[1]shipcalls!AK274</f>
        <v>2355</v>
      </c>
      <c r="K274" s="22">
        <f>[1]shipcalls!AL274</f>
        <v>2352</v>
      </c>
      <c r="L274" s="22">
        <f>[1]shipcalls!AM274</f>
        <v>3</v>
      </c>
      <c r="M274" s="22">
        <f>[1]shipcalls!AW274</f>
        <v>2165</v>
      </c>
      <c r="N274" s="22">
        <f>[1]shipcalls!AX274</f>
        <v>2162</v>
      </c>
      <c r="O274" s="22">
        <f>[1]shipcalls!AY274</f>
        <v>3</v>
      </c>
      <c r="P274" s="22">
        <f t="shared" si="16"/>
        <v>8669</v>
      </c>
      <c r="Q274" s="22">
        <f t="shared" si="16"/>
        <v>8652</v>
      </c>
      <c r="R274" s="22">
        <f t="shared" si="16"/>
        <v>17</v>
      </c>
    </row>
    <row r="275" spans="1:18" ht="15" customHeight="1" x14ac:dyDescent="0.2">
      <c r="A275" s="23"/>
      <c r="C275" s="25" t="s">
        <v>233</v>
      </c>
      <c r="D275" s="22">
        <f>[1]shipcalls!M275</f>
        <v>3</v>
      </c>
      <c r="E275" s="22">
        <f>[1]shipcalls!N275</f>
        <v>2</v>
      </c>
      <c r="F275" s="22">
        <f>[1]shipcalls!O275</f>
        <v>1</v>
      </c>
      <c r="G275" s="22">
        <f>[1]shipcalls!Y275</f>
        <v>2</v>
      </c>
      <c r="H275" s="22">
        <f>[1]shipcalls!Z275</f>
        <v>2</v>
      </c>
      <c r="I275" s="22">
        <f>[1]shipcalls!AA275</f>
        <v>0</v>
      </c>
      <c r="J275" s="22">
        <f>[1]shipcalls!AK275</f>
        <v>1</v>
      </c>
      <c r="K275" s="22">
        <f>[1]shipcalls!AL275</f>
        <v>1</v>
      </c>
      <c r="L275" s="22">
        <f>[1]shipcalls!AM275</f>
        <v>0</v>
      </c>
      <c r="M275" s="22">
        <f>[1]shipcalls!AW275</f>
        <v>1</v>
      </c>
      <c r="N275" s="22">
        <f>[1]shipcalls!AX275</f>
        <v>1</v>
      </c>
      <c r="O275" s="22">
        <f>[1]shipcalls!AY275</f>
        <v>0</v>
      </c>
      <c r="P275" s="22">
        <f t="shared" si="16"/>
        <v>7</v>
      </c>
      <c r="Q275" s="22">
        <f t="shared" si="16"/>
        <v>6</v>
      </c>
      <c r="R275" s="22">
        <f t="shared" si="16"/>
        <v>1</v>
      </c>
    </row>
    <row r="276" spans="1:18" ht="15" customHeight="1" x14ac:dyDescent="0.2">
      <c r="A276" s="23"/>
      <c r="C276" s="21" t="s">
        <v>234</v>
      </c>
      <c r="D276" s="22">
        <f>[1]shipcalls!M276</f>
        <v>165</v>
      </c>
      <c r="E276" s="22">
        <f>[1]shipcalls!N276</f>
        <v>165</v>
      </c>
      <c r="F276" s="22">
        <f>[1]shipcalls!O276</f>
        <v>0</v>
      </c>
      <c r="G276" s="22">
        <f>[1]shipcalls!Y276</f>
        <v>369</v>
      </c>
      <c r="H276" s="22">
        <f>[1]shipcalls!Z276</f>
        <v>367</v>
      </c>
      <c r="I276" s="22">
        <f>[1]shipcalls!AA276</f>
        <v>2</v>
      </c>
      <c r="J276" s="22">
        <f>[1]shipcalls!AK276</f>
        <v>203</v>
      </c>
      <c r="K276" s="22">
        <f>[1]shipcalls!AL276</f>
        <v>202</v>
      </c>
      <c r="L276" s="22">
        <f>[1]shipcalls!AM276</f>
        <v>1</v>
      </c>
      <c r="M276" s="22">
        <f>[1]shipcalls!AW276</f>
        <v>195</v>
      </c>
      <c r="N276" s="22">
        <f>[1]shipcalls!AX276</f>
        <v>193</v>
      </c>
      <c r="O276" s="22">
        <f>[1]shipcalls!AY276</f>
        <v>2</v>
      </c>
      <c r="P276" s="22">
        <f t="shared" si="16"/>
        <v>932</v>
      </c>
      <c r="Q276" s="22">
        <f t="shared" si="16"/>
        <v>927</v>
      </c>
      <c r="R276" s="22">
        <f t="shared" si="16"/>
        <v>5</v>
      </c>
    </row>
    <row r="277" spans="1:18" ht="15" customHeight="1" x14ac:dyDescent="0.2">
      <c r="A277" s="23"/>
      <c r="C277" s="25" t="s">
        <v>235</v>
      </c>
      <c r="D277" s="22">
        <f>[1]shipcalls!M277</f>
        <v>149</v>
      </c>
      <c r="E277" s="22">
        <f>[1]shipcalls!N277</f>
        <v>149</v>
      </c>
      <c r="F277" s="22">
        <f>[1]shipcalls!O277</f>
        <v>0</v>
      </c>
      <c r="G277" s="22">
        <f>[1]shipcalls!Y277</f>
        <v>358</v>
      </c>
      <c r="H277" s="22">
        <f>[1]shipcalls!Z277</f>
        <v>358</v>
      </c>
      <c r="I277" s="22">
        <f>[1]shipcalls!AA277</f>
        <v>0</v>
      </c>
      <c r="J277" s="22">
        <f>[1]shipcalls!AK277</f>
        <v>185</v>
      </c>
      <c r="K277" s="22">
        <f>[1]shipcalls!AL277</f>
        <v>185</v>
      </c>
      <c r="L277" s="22">
        <f>[1]shipcalls!AM277</f>
        <v>0</v>
      </c>
      <c r="M277" s="22">
        <f>[1]shipcalls!AW277</f>
        <v>175</v>
      </c>
      <c r="N277" s="22">
        <f>[1]shipcalls!AX277</f>
        <v>175</v>
      </c>
      <c r="O277" s="22">
        <f>[1]shipcalls!AY277</f>
        <v>0</v>
      </c>
      <c r="P277" s="22">
        <f t="shared" si="16"/>
        <v>867</v>
      </c>
      <c r="Q277" s="22">
        <f t="shared" si="16"/>
        <v>867</v>
      </c>
      <c r="R277" s="22">
        <f t="shared" si="16"/>
        <v>0</v>
      </c>
    </row>
    <row r="278" spans="1:18" ht="15" customHeight="1" x14ac:dyDescent="0.2">
      <c r="A278" s="23"/>
      <c r="C278" s="25" t="s">
        <v>236</v>
      </c>
      <c r="D278" s="22">
        <f>[1]shipcalls!M278</f>
        <v>16</v>
      </c>
      <c r="E278" s="22">
        <f>[1]shipcalls!N278</f>
        <v>16</v>
      </c>
      <c r="F278" s="22">
        <f>[1]shipcalls!O278</f>
        <v>0</v>
      </c>
      <c r="G278" s="22">
        <f>[1]shipcalls!Y278</f>
        <v>11</v>
      </c>
      <c r="H278" s="22">
        <f>[1]shipcalls!Z278</f>
        <v>9</v>
      </c>
      <c r="I278" s="22">
        <f>[1]shipcalls!AA278</f>
        <v>2</v>
      </c>
      <c r="J278" s="22">
        <f>[1]shipcalls!AK278</f>
        <v>18</v>
      </c>
      <c r="K278" s="22">
        <f>[1]shipcalls!AL278</f>
        <v>17</v>
      </c>
      <c r="L278" s="22">
        <f>[1]shipcalls!AM278</f>
        <v>1</v>
      </c>
      <c r="M278" s="22">
        <f>[1]shipcalls!AW278</f>
        <v>20</v>
      </c>
      <c r="N278" s="22">
        <f>[1]shipcalls!AX278</f>
        <v>18</v>
      </c>
      <c r="O278" s="22">
        <f>[1]shipcalls!AY278</f>
        <v>2</v>
      </c>
      <c r="P278" s="22">
        <f t="shared" si="16"/>
        <v>65</v>
      </c>
      <c r="Q278" s="22">
        <f t="shared" si="16"/>
        <v>60</v>
      </c>
      <c r="R278" s="22">
        <f t="shared" si="16"/>
        <v>5</v>
      </c>
    </row>
    <row r="279" spans="1:18" ht="15" customHeight="1" x14ac:dyDescent="0.2">
      <c r="A279" s="23"/>
      <c r="C279" s="21" t="s">
        <v>237</v>
      </c>
      <c r="D279" s="22">
        <f>[1]shipcalls!M279</f>
        <v>1237</v>
      </c>
      <c r="E279" s="22">
        <f>[1]shipcalls!N279</f>
        <v>1237</v>
      </c>
      <c r="F279" s="22">
        <f>[1]shipcalls!O279</f>
        <v>0</v>
      </c>
      <c r="G279" s="22">
        <f>[1]shipcalls!Y279</f>
        <v>1830</v>
      </c>
      <c r="H279" s="22">
        <f>[1]shipcalls!Z279</f>
        <v>1830</v>
      </c>
      <c r="I279" s="22">
        <f>[1]shipcalls!AA279</f>
        <v>0</v>
      </c>
      <c r="J279" s="22">
        <f>[1]shipcalls!AK279</f>
        <v>1597</v>
      </c>
      <c r="K279" s="22">
        <f>[1]shipcalls!AL279</f>
        <v>1597</v>
      </c>
      <c r="L279" s="22">
        <f>[1]shipcalls!AM279</f>
        <v>0</v>
      </c>
      <c r="M279" s="22">
        <f>[1]shipcalls!AW279</f>
        <v>1643</v>
      </c>
      <c r="N279" s="22">
        <f>[1]shipcalls!AX279</f>
        <v>1643</v>
      </c>
      <c r="O279" s="22">
        <f>[1]shipcalls!AY279</f>
        <v>0</v>
      </c>
      <c r="P279" s="22">
        <f t="shared" si="16"/>
        <v>6307</v>
      </c>
      <c r="Q279" s="22">
        <f t="shared" si="16"/>
        <v>6307</v>
      </c>
      <c r="R279" s="22">
        <f t="shared" si="16"/>
        <v>0</v>
      </c>
    </row>
    <row r="280" spans="1:18" ht="15" customHeight="1" x14ac:dyDescent="0.2">
      <c r="A280" s="23"/>
      <c r="C280" s="25" t="s">
        <v>238</v>
      </c>
      <c r="D280" s="22">
        <f>[1]shipcalls!M280</f>
        <v>0</v>
      </c>
      <c r="E280" s="22">
        <f>[1]shipcalls!N280</f>
        <v>0</v>
      </c>
      <c r="F280" s="22">
        <f>[1]shipcalls!O280</f>
        <v>0</v>
      </c>
      <c r="G280" s="22">
        <f>[1]shipcalls!Y280</f>
        <v>0</v>
      </c>
      <c r="H280" s="22">
        <f>[1]shipcalls!Z280</f>
        <v>0</v>
      </c>
      <c r="I280" s="22">
        <f>[1]shipcalls!AA280</f>
        <v>0</v>
      </c>
      <c r="J280" s="22">
        <f>[1]shipcalls!AK280</f>
        <v>0</v>
      </c>
      <c r="K280" s="22">
        <f>[1]shipcalls!AL280</f>
        <v>0</v>
      </c>
      <c r="L280" s="22">
        <f>[1]shipcalls!AM280</f>
        <v>0</v>
      </c>
      <c r="M280" s="22">
        <f>[1]shipcalls!AW280</f>
        <v>0</v>
      </c>
      <c r="N280" s="22">
        <f>[1]shipcalls!AX280</f>
        <v>0</v>
      </c>
      <c r="O280" s="22">
        <f>[1]shipcalls!AY280</f>
        <v>0</v>
      </c>
      <c r="P280" s="22">
        <f t="shared" si="16"/>
        <v>0</v>
      </c>
      <c r="Q280" s="22">
        <f t="shared" si="16"/>
        <v>0</v>
      </c>
      <c r="R280" s="22">
        <f t="shared" si="16"/>
        <v>0</v>
      </c>
    </row>
    <row r="281" spans="1:18" ht="15" customHeight="1" x14ac:dyDescent="0.2">
      <c r="A281" s="23"/>
      <c r="C281" s="25" t="s">
        <v>239</v>
      </c>
      <c r="D281" s="22">
        <f>[1]shipcalls!M281</f>
        <v>1237</v>
      </c>
      <c r="E281" s="22">
        <f>[1]shipcalls!N281</f>
        <v>1237</v>
      </c>
      <c r="F281" s="22">
        <f>[1]shipcalls!O281</f>
        <v>0</v>
      </c>
      <c r="G281" s="22">
        <f>[1]shipcalls!Y281</f>
        <v>1830</v>
      </c>
      <c r="H281" s="22">
        <f>[1]shipcalls!Z281</f>
        <v>1830</v>
      </c>
      <c r="I281" s="22">
        <f>[1]shipcalls!AA281</f>
        <v>0</v>
      </c>
      <c r="J281" s="22">
        <f>[1]shipcalls!AK281</f>
        <v>1597</v>
      </c>
      <c r="K281" s="22">
        <f>[1]shipcalls!AL281</f>
        <v>1597</v>
      </c>
      <c r="L281" s="22">
        <f>[1]shipcalls!AM281</f>
        <v>0</v>
      </c>
      <c r="M281" s="22">
        <f>[1]shipcalls!AW281</f>
        <v>1643</v>
      </c>
      <c r="N281" s="22">
        <f>[1]shipcalls!AX281</f>
        <v>1643</v>
      </c>
      <c r="O281" s="22">
        <f>[1]shipcalls!AY281</f>
        <v>0</v>
      </c>
      <c r="P281" s="22">
        <f t="shared" si="16"/>
        <v>6307</v>
      </c>
      <c r="Q281" s="22">
        <f t="shared" si="16"/>
        <v>6307</v>
      </c>
      <c r="R281" s="22">
        <f t="shared" si="16"/>
        <v>0</v>
      </c>
    </row>
    <row r="282" spans="1:18" ht="15" customHeight="1" x14ac:dyDescent="0.2">
      <c r="A282" s="23"/>
      <c r="C282" s="21" t="s">
        <v>240</v>
      </c>
      <c r="D282" s="22">
        <f>[1]shipcalls!M282</f>
        <v>0</v>
      </c>
      <c r="E282" s="22">
        <f>[1]shipcalls!N282</f>
        <v>0</v>
      </c>
      <c r="F282" s="22">
        <f>[1]shipcalls!O282</f>
        <v>0</v>
      </c>
      <c r="G282" s="22">
        <f>[1]shipcalls!Y282</f>
        <v>0</v>
      </c>
      <c r="H282" s="22">
        <f>[1]shipcalls!Z282</f>
        <v>0</v>
      </c>
      <c r="I282" s="22">
        <f>[1]shipcalls!AA282</f>
        <v>0</v>
      </c>
      <c r="J282" s="22">
        <f>[1]shipcalls!AK282</f>
        <v>0</v>
      </c>
      <c r="K282" s="22">
        <f>[1]shipcalls!AL282</f>
        <v>0</v>
      </c>
      <c r="L282" s="22">
        <f>[1]shipcalls!AM282</f>
        <v>0</v>
      </c>
      <c r="M282" s="22">
        <f>[1]shipcalls!AW282</f>
        <v>0</v>
      </c>
      <c r="N282" s="22">
        <f>[1]shipcalls!AX282</f>
        <v>0</v>
      </c>
      <c r="O282" s="22">
        <f>[1]shipcalls!AY282</f>
        <v>0</v>
      </c>
      <c r="P282" s="22">
        <f t="shared" si="16"/>
        <v>0</v>
      </c>
      <c r="Q282" s="22">
        <f t="shared" si="16"/>
        <v>0</v>
      </c>
      <c r="R282" s="22">
        <f t="shared" si="16"/>
        <v>0</v>
      </c>
    </row>
    <row r="283" spans="1:18" ht="15" customHeight="1" x14ac:dyDescent="0.2">
      <c r="A283" s="23"/>
      <c r="C283" s="21" t="s">
        <v>241</v>
      </c>
      <c r="D283" s="22">
        <f>[1]shipcalls!M283</f>
        <v>245</v>
      </c>
      <c r="E283" s="22">
        <f>[1]shipcalls!N283</f>
        <v>245</v>
      </c>
      <c r="F283" s="22">
        <f>[1]shipcalls!O283</f>
        <v>0</v>
      </c>
      <c r="G283" s="22">
        <f>[1]shipcalls!Y283</f>
        <v>273</v>
      </c>
      <c r="H283" s="22">
        <f>[1]shipcalls!Z283</f>
        <v>273</v>
      </c>
      <c r="I283" s="22">
        <f>[1]shipcalls!AA283</f>
        <v>0</v>
      </c>
      <c r="J283" s="22">
        <f>[1]shipcalls!AK283</f>
        <v>100</v>
      </c>
      <c r="K283" s="22">
        <f>[1]shipcalls!AL283</f>
        <v>100</v>
      </c>
      <c r="L283" s="22">
        <f>[1]shipcalls!AM283</f>
        <v>0</v>
      </c>
      <c r="M283" s="22">
        <f>[1]shipcalls!AW283</f>
        <v>184</v>
      </c>
      <c r="N283" s="22">
        <f>[1]shipcalls!AX283</f>
        <v>184</v>
      </c>
      <c r="O283" s="22">
        <f>[1]shipcalls!AY283</f>
        <v>0</v>
      </c>
      <c r="P283" s="22">
        <f t="shared" si="16"/>
        <v>802</v>
      </c>
      <c r="Q283" s="22">
        <f t="shared" si="16"/>
        <v>802</v>
      </c>
      <c r="R283" s="22">
        <f t="shared" si="16"/>
        <v>0</v>
      </c>
    </row>
    <row r="284" spans="1:18" ht="15" customHeight="1" x14ac:dyDescent="0.2">
      <c r="A284" s="23"/>
      <c r="C284" s="25" t="s">
        <v>242</v>
      </c>
      <c r="D284" s="22">
        <f>[1]shipcalls!M284</f>
        <v>70</v>
      </c>
      <c r="E284" s="22">
        <f>[1]shipcalls!N284</f>
        <v>70</v>
      </c>
      <c r="F284" s="22">
        <f>[1]shipcalls!O284</f>
        <v>0</v>
      </c>
      <c r="G284" s="22">
        <f>[1]shipcalls!Y284</f>
        <v>81</v>
      </c>
      <c r="H284" s="22">
        <f>[1]shipcalls!Z284</f>
        <v>81</v>
      </c>
      <c r="I284" s="22">
        <f>[1]shipcalls!AA284</f>
        <v>0</v>
      </c>
      <c r="J284" s="22">
        <f>[1]shipcalls!AK284</f>
        <v>70</v>
      </c>
      <c r="K284" s="22">
        <f>[1]shipcalls!AL284</f>
        <v>70</v>
      </c>
      <c r="L284" s="22">
        <f>[1]shipcalls!AM284</f>
        <v>0</v>
      </c>
      <c r="M284" s="22">
        <f>[1]shipcalls!AW284</f>
        <v>50</v>
      </c>
      <c r="N284" s="22">
        <f>[1]shipcalls!AX284</f>
        <v>50</v>
      </c>
      <c r="O284" s="22">
        <f>[1]shipcalls!AY284</f>
        <v>0</v>
      </c>
      <c r="P284" s="22">
        <f t="shared" si="16"/>
        <v>271</v>
      </c>
      <c r="Q284" s="22">
        <f t="shared" si="16"/>
        <v>271</v>
      </c>
      <c r="R284" s="22">
        <f t="shared" si="16"/>
        <v>0</v>
      </c>
    </row>
    <row r="285" spans="1:18" ht="15" customHeight="1" x14ac:dyDescent="0.2">
      <c r="A285" s="23"/>
      <c r="C285" s="25" t="s">
        <v>243</v>
      </c>
      <c r="D285" s="22">
        <f>[1]shipcalls!M285</f>
        <v>175</v>
      </c>
      <c r="E285" s="22">
        <f>[1]shipcalls!N285</f>
        <v>175</v>
      </c>
      <c r="F285" s="22">
        <f>[1]shipcalls!O285</f>
        <v>0</v>
      </c>
      <c r="G285" s="22">
        <f>[1]shipcalls!Y285</f>
        <v>192</v>
      </c>
      <c r="H285" s="22">
        <f>[1]shipcalls!Z285</f>
        <v>192</v>
      </c>
      <c r="I285" s="22">
        <f>[1]shipcalls!AA285</f>
        <v>0</v>
      </c>
      <c r="J285" s="22">
        <f>[1]shipcalls!AK285</f>
        <v>30</v>
      </c>
      <c r="K285" s="22">
        <f>[1]shipcalls!AL285</f>
        <v>30</v>
      </c>
      <c r="L285" s="22">
        <f>[1]shipcalls!AM285</f>
        <v>0</v>
      </c>
      <c r="M285" s="22">
        <f>[1]shipcalls!AW285</f>
        <v>134</v>
      </c>
      <c r="N285" s="22">
        <f>[1]shipcalls!AX285</f>
        <v>134</v>
      </c>
      <c r="O285" s="22">
        <f>[1]shipcalls!AY285</f>
        <v>0</v>
      </c>
      <c r="P285" s="22">
        <f t="shared" si="16"/>
        <v>531</v>
      </c>
      <c r="Q285" s="22">
        <f t="shared" si="16"/>
        <v>531</v>
      </c>
      <c r="R285" s="22">
        <f t="shared" si="16"/>
        <v>0</v>
      </c>
    </row>
    <row r="286" spans="1:18" ht="15" customHeight="1" x14ac:dyDescent="0.2">
      <c r="A286" s="23"/>
      <c r="C286" s="21" t="s">
        <v>244</v>
      </c>
      <c r="D286" s="22">
        <f>[1]shipcalls!M286</f>
        <v>2050</v>
      </c>
      <c r="E286" s="22">
        <f>[1]shipcalls!N286</f>
        <v>2050</v>
      </c>
      <c r="F286" s="22">
        <f>[1]shipcalls!O286</f>
        <v>0</v>
      </c>
      <c r="G286" s="22">
        <f>[1]shipcalls!Y286</f>
        <v>2154</v>
      </c>
      <c r="H286" s="22">
        <f>[1]shipcalls!Z286</f>
        <v>2154</v>
      </c>
      <c r="I286" s="22">
        <f>[1]shipcalls!AA286</f>
        <v>0</v>
      </c>
      <c r="J286" s="22">
        <f>[1]shipcalls!AK286</f>
        <v>1991</v>
      </c>
      <c r="K286" s="22">
        <f>[1]shipcalls!AL286</f>
        <v>1991</v>
      </c>
      <c r="L286" s="22">
        <f>[1]shipcalls!AM286</f>
        <v>0</v>
      </c>
      <c r="M286" s="22">
        <f>[1]shipcalls!AW286</f>
        <v>2077</v>
      </c>
      <c r="N286" s="22">
        <f>[1]shipcalls!AX286</f>
        <v>2077</v>
      </c>
      <c r="O286" s="22">
        <f>[1]shipcalls!AY286</f>
        <v>0</v>
      </c>
      <c r="P286" s="22">
        <f t="shared" si="16"/>
        <v>8272</v>
      </c>
      <c r="Q286" s="22">
        <f t="shared" si="16"/>
        <v>8272</v>
      </c>
      <c r="R286" s="22">
        <f t="shared" si="16"/>
        <v>0</v>
      </c>
    </row>
    <row r="287" spans="1:18" ht="15" customHeight="1" x14ac:dyDescent="0.2">
      <c r="A287" s="23"/>
      <c r="C287" s="25" t="s">
        <v>245</v>
      </c>
      <c r="D287" s="22">
        <f>[1]shipcalls!M287</f>
        <v>1006</v>
      </c>
      <c r="E287" s="22">
        <f>[1]shipcalls!N287</f>
        <v>1006</v>
      </c>
      <c r="F287" s="22">
        <f>[1]shipcalls!O287</f>
        <v>0</v>
      </c>
      <c r="G287" s="22">
        <f>[1]shipcalls!Y287</f>
        <v>1059</v>
      </c>
      <c r="H287" s="22">
        <f>[1]shipcalls!Z287</f>
        <v>1059</v>
      </c>
      <c r="I287" s="22">
        <f>[1]shipcalls!AA287</f>
        <v>0</v>
      </c>
      <c r="J287" s="22">
        <f>[1]shipcalls!AK287</f>
        <v>1087</v>
      </c>
      <c r="K287" s="22">
        <f>[1]shipcalls!AL287</f>
        <v>1087</v>
      </c>
      <c r="L287" s="22">
        <f>[1]shipcalls!AM287</f>
        <v>0</v>
      </c>
      <c r="M287" s="22">
        <f>[1]shipcalls!AW287</f>
        <v>1052</v>
      </c>
      <c r="N287" s="22">
        <f>[1]shipcalls!AX287</f>
        <v>1052</v>
      </c>
      <c r="O287" s="22">
        <f>[1]shipcalls!AY287</f>
        <v>0</v>
      </c>
      <c r="P287" s="22">
        <f t="shared" si="16"/>
        <v>4204</v>
      </c>
      <c r="Q287" s="22">
        <f t="shared" si="16"/>
        <v>4204</v>
      </c>
      <c r="R287" s="22">
        <f t="shared" si="16"/>
        <v>0</v>
      </c>
    </row>
    <row r="288" spans="1:18" ht="15" customHeight="1" x14ac:dyDescent="0.2">
      <c r="A288" s="23"/>
      <c r="C288" s="25" t="s">
        <v>246</v>
      </c>
      <c r="D288" s="22">
        <f>[1]shipcalls!M288</f>
        <v>1044</v>
      </c>
      <c r="E288" s="22">
        <f>[1]shipcalls!N288</f>
        <v>1044</v>
      </c>
      <c r="F288" s="22">
        <f>[1]shipcalls!O288</f>
        <v>0</v>
      </c>
      <c r="G288" s="22">
        <f>[1]shipcalls!Y288</f>
        <v>1095</v>
      </c>
      <c r="H288" s="22">
        <f>[1]shipcalls!Z288</f>
        <v>1095</v>
      </c>
      <c r="I288" s="22">
        <f>[1]shipcalls!AA288</f>
        <v>0</v>
      </c>
      <c r="J288" s="22">
        <f>[1]shipcalls!AK288</f>
        <v>904</v>
      </c>
      <c r="K288" s="22">
        <f>[1]shipcalls!AL288</f>
        <v>904</v>
      </c>
      <c r="L288" s="22">
        <f>[1]shipcalls!AM288</f>
        <v>0</v>
      </c>
      <c r="M288" s="22">
        <f>[1]shipcalls!AW288</f>
        <v>1025</v>
      </c>
      <c r="N288" s="22">
        <f>[1]shipcalls!AX288</f>
        <v>1025</v>
      </c>
      <c r="O288" s="22">
        <f>[1]shipcalls!AY288</f>
        <v>0</v>
      </c>
      <c r="P288" s="22">
        <f t="shared" si="16"/>
        <v>4068</v>
      </c>
      <c r="Q288" s="22">
        <f t="shared" si="16"/>
        <v>4068</v>
      </c>
      <c r="R288" s="22">
        <f t="shared" si="16"/>
        <v>0</v>
      </c>
    </row>
    <row r="289" spans="1:18" ht="15" customHeight="1" x14ac:dyDescent="0.2">
      <c r="A289" s="23"/>
      <c r="C289" s="21" t="s">
        <v>247</v>
      </c>
      <c r="D289" s="22">
        <f>[1]shipcalls!M289</f>
        <v>733</v>
      </c>
      <c r="E289" s="22">
        <f>[1]shipcalls!N289</f>
        <v>733</v>
      </c>
      <c r="F289" s="22">
        <f>[1]shipcalls!O289</f>
        <v>0</v>
      </c>
      <c r="G289" s="22">
        <f>[1]shipcalls!Y289</f>
        <v>975</v>
      </c>
      <c r="H289" s="22">
        <f>[1]shipcalls!Z289</f>
        <v>975</v>
      </c>
      <c r="I289" s="22">
        <f>[1]shipcalls!AA289</f>
        <v>0</v>
      </c>
      <c r="J289" s="22">
        <f>[1]shipcalls!AK289</f>
        <v>751</v>
      </c>
      <c r="K289" s="22">
        <f>[1]shipcalls!AL289</f>
        <v>751</v>
      </c>
      <c r="L289" s="22">
        <f>[1]shipcalls!AM289</f>
        <v>0</v>
      </c>
      <c r="M289" s="22">
        <f>[1]shipcalls!AW289</f>
        <v>696</v>
      </c>
      <c r="N289" s="22">
        <f>[1]shipcalls!AX289</f>
        <v>696</v>
      </c>
      <c r="O289" s="22">
        <f>[1]shipcalls!AY289</f>
        <v>0</v>
      </c>
      <c r="P289" s="22">
        <f t="shared" si="16"/>
        <v>3155</v>
      </c>
      <c r="Q289" s="22">
        <f t="shared" si="16"/>
        <v>3155</v>
      </c>
      <c r="R289" s="22">
        <f t="shared" si="16"/>
        <v>0</v>
      </c>
    </row>
    <row r="290" spans="1:18" ht="15" customHeight="1" x14ac:dyDescent="0.2">
      <c r="A290" s="23"/>
      <c r="C290" s="25" t="s">
        <v>248</v>
      </c>
      <c r="D290" s="22">
        <f>[1]shipcalls!M290</f>
        <v>337</v>
      </c>
      <c r="E290" s="22">
        <f>[1]shipcalls!N290</f>
        <v>337</v>
      </c>
      <c r="F290" s="22">
        <f>[1]shipcalls!O290</f>
        <v>0</v>
      </c>
      <c r="G290" s="22">
        <f>[1]shipcalls!Y290</f>
        <v>455</v>
      </c>
      <c r="H290" s="22">
        <f>[1]shipcalls!Z290</f>
        <v>455</v>
      </c>
      <c r="I290" s="22">
        <f>[1]shipcalls!AA290</f>
        <v>0</v>
      </c>
      <c r="J290" s="22">
        <f>[1]shipcalls!AK290</f>
        <v>347</v>
      </c>
      <c r="K290" s="22">
        <f>[1]shipcalls!AL290</f>
        <v>347</v>
      </c>
      <c r="L290" s="22">
        <f>[1]shipcalls!AM290</f>
        <v>0</v>
      </c>
      <c r="M290" s="22">
        <f>[1]shipcalls!AW290</f>
        <v>291</v>
      </c>
      <c r="N290" s="22">
        <f>[1]shipcalls!AX290</f>
        <v>291</v>
      </c>
      <c r="O290" s="22">
        <f>[1]shipcalls!AY290</f>
        <v>0</v>
      </c>
      <c r="P290" s="22">
        <f t="shared" si="16"/>
        <v>1430</v>
      </c>
      <c r="Q290" s="22">
        <f t="shared" si="16"/>
        <v>1430</v>
      </c>
      <c r="R290" s="22">
        <f t="shared" si="16"/>
        <v>0</v>
      </c>
    </row>
    <row r="291" spans="1:18" ht="15" customHeight="1" x14ac:dyDescent="0.2">
      <c r="A291" s="23"/>
      <c r="C291" s="25" t="s">
        <v>249</v>
      </c>
      <c r="D291" s="22">
        <f>[1]shipcalls!M291</f>
        <v>396</v>
      </c>
      <c r="E291" s="22">
        <f>[1]shipcalls!N291</f>
        <v>396</v>
      </c>
      <c r="F291" s="22">
        <f>[1]shipcalls!O291</f>
        <v>0</v>
      </c>
      <c r="G291" s="22">
        <f>[1]shipcalls!Y291</f>
        <v>520</v>
      </c>
      <c r="H291" s="22">
        <f>[1]shipcalls!Z291</f>
        <v>520</v>
      </c>
      <c r="I291" s="22">
        <f>[1]shipcalls!AA291</f>
        <v>0</v>
      </c>
      <c r="J291" s="22">
        <f>[1]shipcalls!AK291</f>
        <v>404</v>
      </c>
      <c r="K291" s="22">
        <f>[1]shipcalls!AL291</f>
        <v>404</v>
      </c>
      <c r="L291" s="22">
        <f>[1]shipcalls!AM291</f>
        <v>0</v>
      </c>
      <c r="M291" s="22">
        <f>[1]shipcalls!AW291</f>
        <v>405</v>
      </c>
      <c r="N291" s="22">
        <f>[1]shipcalls!AX291</f>
        <v>405</v>
      </c>
      <c r="O291" s="22">
        <f>[1]shipcalls!AY291</f>
        <v>0</v>
      </c>
      <c r="P291" s="22">
        <f t="shared" si="16"/>
        <v>1725</v>
      </c>
      <c r="Q291" s="22">
        <f t="shared" si="16"/>
        <v>1725</v>
      </c>
      <c r="R291" s="22">
        <f t="shared" si="16"/>
        <v>0</v>
      </c>
    </row>
    <row r="292" spans="1:18" ht="15" customHeight="1" x14ac:dyDescent="0.2">
      <c r="A292" s="23"/>
      <c r="C292" s="21" t="s">
        <v>57</v>
      </c>
      <c r="D292" s="22">
        <f>[1]shipcalls!M292</f>
        <v>76</v>
      </c>
      <c r="E292" s="22">
        <f>[1]shipcalls!N292</f>
        <v>76</v>
      </c>
      <c r="F292" s="22">
        <f>[1]shipcalls!O292</f>
        <v>0</v>
      </c>
      <c r="G292" s="22">
        <f>[1]shipcalls!Y292</f>
        <v>60</v>
      </c>
      <c r="H292" s="22">
        <f>[1]shipcalls!Z292</f>
        <v>60</v>
      </c>
      <c r="I292" s="22">
        <f>[1]shipcalls!AA292</f>
        <v>0</v>
      </c>
      <c r="J292" s="22">
        <f>[1]shipcalls!AK292</f>
        <v>69</v>
      </c>
      <c r="K292" s="22">
        <f>[1]shipcalls!AL292</f>
        <v>69</v>
      </c>
      <c r="L292" s="22">
        <f>[1]shipcalls!AM292</f>
        <v>0</v>
      </c>
      <c r="M292" s="22">
        <f>[1]shipcalls!AW292</f>
        <v>128</v>
      </c>
      <c r="N292" s="22">
        <f>[1]shipcalls!AX292</f>
        <v>128</v>
      </c>
      <c r="O292" s="22">
        <f>[1]shipcalls!AY292</f>
        <v>0</v>
      </c>
      <c r="P292" s="22">
        <f t="shared" si="16"/>
        <v>333</v>
      </c>
      <c r="Q292" s="22">
        <f t="shared" si="16"/>
        <v>333</v>
      </c>
      <c r="R292" s="22">
        <f t="shared" si="16"/>
        <v>0</v>
      </c>
    </row>
    <row r="293" spans="1:18" ht="15" customHeight="1" x14ac:dyDescent="0.2">
      <c r="A293" s="23"/>
      <c r="C293" s="21" t="s">
        <v>25</v>
      </c>
      <c r="D293" s="22">
        <f>[1]shipcalls!M293</f>
        <v>105</v>
      </c>
      <c r="E293" s="22">
        <f>[1]shipcalls!N293</f>
        <v>91</v>
      </c>
      <c r="F293" s="22">
        <f>[1]shipcalls!O293</f>
        <v>14</v>
      </c>
      <c r="G293" s="22">
        <f>[1]shipcalls!Y293</f>
        <v>93</v>
      </c>
      <c r="H293" s="22">
        <f>[1]shipcalls!Z293</f>
        <v>77</v>
      </c>
      <c r="I293" s="22">
        <f>[1]shipcalls!AA293</f>
        <v>16</v>
      </c>
      <c r="J293" s="22">
        <f>[1]shipcalls!AK293</f>
        <v>109</v>
      </c>
      <c r="K293" s="22">
        <f>[1]shipcalls!AL293</f>
        <v>97</v>
      </c>
      <c r="L293" s="22">
        <f>[1]shipcalls!AM293</f>
        <v>12</v>
      </c>
      <c r="M293" s="22">
        <f>[1]shipcalls!AW293</f>
        <v>75</v>
      </c>
      <c r="N293" s="22">
        <f>[1]shipcalls!AX293</f>
        <v>60</v>
      </c>
      <c r="O293" s="22">
        <f>[1]shipcalls!AY293</f>
        <v>15</v>
      </c>
      <c r="P293" s="22">
        <f t="shared" si="16"/>
        <v>382</v>
      </c>
      <c r="Q293" s="22">
        <f t="shared" si="16"/>
        <v>325</v>
      </c>
      <c r="R293" s="22">
        <f t="shared" si="16"/>
        <v>57</v>
      </c>
    </row>
    <row r="294" spans="1:18" ht="15" customHeight="1" x14ac:dyDescent="0.2">
      <c r="A294" s="23"/>
      <c r="C294" s="25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</row>
    <row r="295" spans="1:18" ht="15" customHeight="1" x14ac:dyDescent="0.2">
      <c r="A295" s="20" t="s">
        <v>250</v>
      </c>
      <c r="C295" s="21"/>
      <c r="D295" s="22">
        <f>[1]shipcalls!M295</f>
        <v>14953</v>
      </c>
      <c r="E295" s="22">
        <f>[1]shipcalls!N295</f>
        <v>14796</v>
      </c>
      <c r="F295" s="22">
        <f>[1]shipcalls!O295</f>
        <v>157</v>
      </c>
      <c r="G295" s="22">
        <f>[1]shipcalls!Y295</f>
        <v>17044</v>
      </c>
      <c r="H295" s="22">
        <f>[1]shipcalls!Z295</f>
        <v>16680</v>
      </c>
      <c r="I295" s="22">
        <f>[1]shipcalls!AA295</f>
        <v>364</v>
      </c>
      <c r="J295" s="22">
        <f>[1]shipcalls!AK295</f>
        <v>16944</v>
      </c>
      <c r="K295" s="22">
        <f>[1]shipcalls!AL295</f>
        <v>16552</v>
      </c>
      <c r="L295" s="22">
        <f>[1]shipcalls!AM295</f>
        <v>392</v>
      </c>
      <c r="M295" s="22">
        <f>[1]shipcalls!AW295</f>
        <v>17098</v>
      </c>
      <c r="N295" s="22">
        <f>[1]shipcalls!AX295</f>
        <v>16835</v>
      </c>
      <c r="O295" s="22">
        <f>[1]shipcalls!AY295</f>
        <v>263</v>
      </c>
      <c r="P295" s="22">
        <f>D295+G295+J295+M295</f>
        <v>66039</v>
      </c>
      <c r="Q295" s="22">
        <f>E295+H295+K295+N295</f>
        <v>64863</v>
      </c>
      <c r="R295" s="22">
        <f>F295+I295+L295+O295</f>
        <v>1176</v>
      </c>
    </row>
    <row r="296" spans="1:18" ht="15" customHeight="1" x14ac:dyDescent="0.2">
      <c r="A296" s="20"/>
      <c r="C296" s="21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</row>
    <row r="297" spans="1:18" ht="15" customHeight="1" x14ac:dyDescent="0.2">
      <c r="A297" s="20"/>
      <c r="B297" s="1" t="s">
        <v>251</v>
      </c>
      <c r="C297" s="21"/>
      <c r="D297" s="22">
        <f>[1]shipcalls!M297</f>
        <v>3788</v>
      </c>
      <c r="E297" s="22">
        <f>[1]shipcalls!N297</f>
        <v>3728</v>
      </c>
      <c r="F297" s="22">
        <f>[1]shipcalls!O297</f>
        <v>60</v>
      </c>
      <c r="G297" s="22">
        <f>[1]shipcalls!Y297</f>
        <v>4568</v>
      </c>
      <c r="H297" s="22">
        <f>[1]shipcalls!Z297</f>
        <v>4499</v>
      </c>
      <c r="I297" s="22">
        <f>[1]shipcalls!AA297</f>
        <v>69</v>
      </c>
      <c r="J297" s="22">
        <f>[1]shipcalls!AK297</f>
        <v>4364</v>
      </c>
      <c r="K297" s="22">
        <f>[1]shipcalls!AL297</f>
        <v>4305</v>
      </c>
      <c r="L297" s="22">
        <f>[1]shipcalls!AM297</f>
        <v>59</v>
      </c>
      <c r="M297" s="22">
        <f>[1]shipcalls!AW297</f>
        <v>4287</v>
      </c>
      <c r="N297" s="22">
        <f>[1]shipcalls!AX297</f>
        <v>4203</v>
      </c>
      <c r="O297" s="22">
        <f>[1]shipcalls!AY297</f>
        <v>84</v>
      </c>
      <c r="P297" s="22">
        <f t="shared" ref="P297:R310" si="17">D297+G297+J297+M297</f>
        <v>17007</v>
      </c>
      <c r="Q297" s="22">
        <f t="shared" si="17"/>
        <v>16735</v>
      </c>
      <c r="R297" s="22">
        <f t="shared" si="17"/>
        <v>272</v>
      </c>
    </row>
    <row r="298" spans="1:18" ht="15" customHeight="1" x14ac:dyDescent="0.2">
      <c r="A298" s="23"/>
      <c r="C298" s="21" t="s">
        <v>252</v>
      </c>
      <c r="D298" s="22">
        <f>[1]shipcalls!M298</f>
        <v>609</v>
      </c>
      <c r="E298" s="22">
        <f>[1]shipcalls!N298</f>
        <v>584</v>
      </c>
      <c r="F298" s="22">
        <f>[1]shipcalls!O298</f>
        <v>25</v>
      </c>
      <c r="G298" s="22">
        <f>[1]shipcalls!Y298</f>
        <v>809</v>
      </c>
      <c r="H298" s="22">
        <f>[1]shipcalls!Z298</f>
        <v>786</v>
      </c>
      <c r="I298" s="22">
        <f>[1]shipcalls!AA298</f>
        <v>23</v>
      </c>
      <c r="J298" s="22">
        <f>[1]shipcalls!AK298</f>
        <v>725</v>
      </c>
      <c r="K298" s="22">
        <f>[1]shipcalls!AL298</f>
        <v>702</v>
      </c>
      <c r="L298" s="22">
        <f>[1]shipcalls!AM298</f>
        <v>23</v>
      </c>
      <c r="M298" s="22">
        <f>[1]shipcalls!AW298</f>
        <v>721</v>
      </c>
      <c r="N298" s="22">
        <f>[1]shipcalls!AX298</f>
        <v>688</v>
      </c>
      <c r="O298" s="22">
        <f>[1]shipcalls!AY298</f>
        <v>33</v>
      </c>
      <c r="P298" s="22">
        <f t="shared" si="17"/>
        <v>2864</v>
      </c>
      <c r="Q298" s="22">
        <f t="shared" si="17"/>
        <v>2760</v>
      </c>
      <c r="R298" s="22">
        <f t="shared" si="17"/>
        <v>104</v>
      </c>
    </row>
    <row r="299" spans="1:18" ht="15" customHeight="1" x14ac:dyDescent="0.2">
      <c r="A299" s="23"/>
      <c r="C299" s="25" t="s">
        <v>253</v>
      </c>
      <c r="D299" s="22">
        <f>[1]shipcalls!M299</f>
        <v>61</v>
      </c>
      <c r="E299" s="22">
        <f>[1]shipcalls!N299</f>
        <v>61</v>
      </c>
      <c r="F299" s="22">
        <f>[1]shipcalls!O299</f>
        <v>0</v>
      </c>
      <c r="G299" s="22">
        <f>[1]shipcalls!Y299</f>
        <v>73</v>
      </c>
      <c r="H299" s="22">
        <f>[1]shipcalls!Z299</f>
        <v>73</v>
      </c>
      <c r="I299" s="22">
        <f>[1]shipcalls!AA299</f>
        <v>0</v>
      </c>
      <c r="J299" s="22">
        <f>[1]shipcalls!AK299</f>
        <v>69</v>
      </c>
      <c r="K299" s="22">
        <f>[1]shipcalls!AL299</f>
        <v>69</v>
      </c>
      <c r="L299" s="22">
        <f>[1]shipcalls!AM299</f>
        <v>0</v>
      </c>
      <c r="M299" s="22">
        <f>[1]shipcalls!AW299</f>
        <v>74</v>
      </c>
      <c r="N299" s="22">
        <f>[1]shipcalls!AX299</f>
        <v>74</v>
      </c>
      <c r="O299" s="22">
        <f>[1]shipcalls!AY299</f>
        <v>0</v>
      </c>
      <c r="P299" s="22">
        <f t="shared" si="17"/>
        <v>277</v>
      </c>
      <c r="Q299" s="22">
        <f t="shared" si="17"/>
        <v>277</v>
      </c>
      <c r="R299" s="22">
        <f t="shared" si="17"/>
        <v>0</v>
      </c>
    </row>
    <row r="300" spans="1:18" ht="15" customHeight="1" x14ac:dyDescent="0.2">
      <c r="A300" s="23"/>
      <c r="C300" s="25" t="s">
        <v>254</v>
      </c>
      <c r="D300" s="22">
        <f>[1]shipcalls!M300</f>
        <v>537</v>
      </c>
      <c r="E300" s="22">
        <f>[1]shipcalls!N300</f>
        <v>512</v>
      </c>
      <c r="F300" s="22">
        <f>[1]shipcalls!O300</f>
        <v>25</v>
      </c>
      <c r="G300" s="22">
        <f>[1]shipcalls!Y300</f>
        <v>731</v>
      </c>
      <c r="H300" s="22">
        <f>[1]shipcalls!Z300</f>
        <v>708</v>
      </c>
      <c r="I300" s="22">
        <f>[1]shipcalls!AA300</f>
        <v>23</v>
      </c>
      <c r="J300" s="22">
        <f>[1]shipcalls!AK300</f>
        <v>649</v>
      </c>
      <c r="K300" s="22">
        <f>[1]shipcalls!AL300</f>
        <v>628</v>
      </c>
      <c r="L300" s="22">
        <f>[1]shipcalls!AM300</f>
        <v>21</v>
      </c>
      <c r="M300" s="22">
        <f>[1]shipcalls!AW300</f>
        <v>617</v>
      </c>
      <c r="N300" s="22">
        <f>[1]shipcalls!AX300</f>
        <v>588</v>
      </c>
      <c r="O300" s="22">
        <f>[1]shipcalls!AY300</f>
        <v>29</v>
      </c>
      <c r="P300" s="22">
        <f t="shared" si="17"/>
        <v>2534</v>
      </c>
      <c r="Q300" s="22">
        <f t="shared" si="17"/>
        <v>2436</v>
      </c>
      <c r="R300" s="22">
        <f t="shared" si="17"/>
        <v>98</v>
      </c>
    </row>
    <row r="301" spans="1:18" ht="15" customHeight="1" x14ac:dyDescent="0.2">
      <c r="A301" s="23"/>
      <c r="C301" s="25" t="s">
        <v>255</v>
      </c>
      <c r="D301" s="22">
        <f>[1]shipcalls!M301</f>
        <v>11</v>
      </c>
      <c r="E301" s="22">
        <f>[1]shipcalls!N301</f>
        <v>11</v>
      </c>
      <c r="F301" s="22">
        <f>[1]shipcalls!O301</f>
        <v>0</v>
      </c>
      <c r="G301" s="22">
        <f>[1]shipcalls!Y301</f>
        <v>5</v>
      </c>
      <c r="H301" s="22">
        <f>[1]shipcalls!Z301</f>
        <v>5</v>
      </c>
      <c r="I301" s="22">
        <f>[1]shipcalls!AA301</f>
        <v>0</v>
      </c>
      <c r="J301" s="22">
        <f>[1]shipcalls!AK301</f>
        <v>7</v>
      </c>
      <c r="K301" s="22">
        <f>[1]shipcalls!AL301</f>
        <v>5</v>
      </c>
      <c r="L301" s="22">
        <f>[1]shipcalls!AM301</f>
        <v>2</v>
      </c>
      <c r="M301" s="22">
        <f>[1]shipcalls!AW301</f>
        <v>30</v>
      </c>
      <c r="N301" s="22">
        <f>[1]shipcalls!AX301</f>
        <v>26</v>
      </c>
      <c r="O301" s="22">
        <f>[1]shipcalls!AY301</f>
        <v>4</v>
      </c>
      <c r="P301" s="22">
        <f t="shared" si="17"/>
        <v>53</v>
      </c>
      <c r="Q301" s="22">
        <f t="shared" si="17"/>
        <v>47</v>
      </c>
      <c r="R301" s="22">
        <f t="shared" si="17"/>
        <v>6</v>
      </c>
    </row>
    <row r="302" spans="1:18" ht="15" customHeight="1" x14ac:dyDescent="0.2">
      <c r="A302" s="23"/>
      <c r="C302" s="21" t="s">
        <v>256</v>
      </c>
      <c r="D302" s="22">
        <f>[1]shipcalls!M302</f>
        <v>1340</v>
      </c>
      <c r="E302" s="22">
        <f>[1]shipcalls!N302</f>
        <v>1340</v>
      </c>
      <c r="F302" s="22">
        <f>[1]shipcalls!O302</f>
        <v>0</v>
      </c>
      <c r="G302" s="22">
        <f>[1]shipcalls!Y302</f>
        <v>1622</v>
      </c>
      <c r="H302" s="22">
        <f>[1]shipcalls!Z302</f>
        <v>1622</v>
      </c>
      <c r="I302" s="22">
        <f>[1]shipcalls!AA302</f>
        <v>0</v>
      </c>
      <c r="J302" s="22">
        <f>[1]shipcalls!AK302</f>
        <v>1581</v>
      </c>
      <c r="K302" s="22">
        <f>[1]shipcalls!AL302</f>
        <v>1581</v>
      </c>
      <c r="L302" s="22">
        <f>[1]shipcalls!AM302</f>
        <v>0</v>
      </c>
      <c r="M302" s="22">
        <f>[1]shipcalls!AW302</f>
        <v>1543</v>
      </c>
      <c r="N302" s="22">
        <f>[1]shipcalls!AX302</f>
        <v>1543</v>
      </c>
      <c r="O302" s="22">
        <f>[1]shipcalls!AY302</f>
        <v>0</v>
      </c>
      <c r="P302" s="22">
        <f t="shared" si="17"/>
        <v>6086</v>
      </c>
      <c r="Q302" s="22">
        <f t="shared" si="17"/>
        <v>6086</v>
      </c>
      <c r="R302" s="22">
        <f t="shared" si="17"/>
        <v>0</v>
      </c>
    </row>
    <row r="303" spans="1:18" ht="15" customHeight="1" x14ac:dyDescent="0.2">
      <c r="A303" s="23"/>
      <c r="C303" s="25" t="s">
        <v>257</v>
      </c>
      <c r="D303" s="22">
        <f>[1]shipcalls!M303</f>
        <v>1267</v>
      </c>
      <c r="E303" s="22">
        <f>[1]shipcalls!N303</f>
        <v>1267</v>
      </c>
      <c r="F303" s="22">
        <f>[1]shipcalls!O303</f>
        <v>0</v>
      </c>
      <c r="G303" s="22">
        <f>[1]shipcalls!Y303</f>
        <v>1469</v>
      </c>
      <c r="H303" s="22">
        <f>[1]shipcalls!Z303</f>
        <v>1469</v>
      </c>
      <c r="I303" s="22">
        <f>[1]shipcalls!AA303</f>
        <v>0</v>
      </c>
      <c r="J303" s="22">
        <f>[1]shipcalls!AK303</f>
        <v>1434</v>
      </c>
      <c r="K303" s="22">
        <f>[1]shipcalls!AL303</f>
        <v>1434</v>
      </c>
      <c r="L303" s="22">
        <f>[1]shipcalls!AM303</f>
        <v>0</v>
      </c>
      <c r="M303" s="22">
        <f>[1]shipcalls!AW303</f>
        <v>1405</v>
      </c>
      <c r="N303" s="22">
        <f>[1]shipcalls!AX303</f>
        <v>1405</v>
      </c>
      <c r="O303" s="22">
        <f>[1]shipcalls!AY303</f>
        <v>0</v>
      </c>
      <c r="P303" s="22">
        <f t="shared" si="17"/>
        <v>5575</v>
      </c>
      <c r="Q303" s="22">
        <f t="shared" si="17"/>
        <v>5575</v>
      </c>
      <c r="R303" s="22">
        <f t="shared" si="17"/>
        <v>0</v>
      </c>
    </row>
    <row r="304" spans="1:18" ht="15" customHeight="1" x14ac:dyDescent="0.2">
      <c r="A304" s="23"/>
      <c r="C304" s="25" t="s">
        <v>258</v>
      </c>
      <c r="D304" s="22">
        <f>[1]shipcalls!M304</f>
        <v>73</v>
      </c>
      <c r="E304" s="22">
        <f>[1]shipcalls!N304</f>
        <v>73</v>
      </c>
      <c r="F304" s="22">
        <f>[1]shipcalls!O304</f>
        <v>0</v>
      </c>
      <c r="G304" s="22">
        <f>[1]shipcalls!Y304</f>
        <v>153</v>
      </c>
      <c r="H304" s="22">
        <f>[1]shipcalls!Z304</f>
        <v>153</v>
      </c>
      <c r="I304" s="22">
        <f>[1]shipcalls!AA304</f>
        <v>0</v>
      </c>
      <c r="J304" s="22">
        <f>[1]shipcalls!AK304</f>
        <v>147</v>
      </c>
      <c r="K304" s="22">
        <f>[1]shipcalls!AL304</f>
        <v>147</v>
      </c>
      <c r="L304" s="22">
        <f>[1]shipcalls!AM304</f>
        <v>0</v>
      </c>
      <c r="M304" s="22">
        <f>[1]shipcalls!AW304</f>
        <v>138</v>
      </c>
      <c r="N304" s="22">
        <f>[1]shipcalls!AX304</f>
        <v>138</v>
      </c>
      <c r="O304" s="22">
        <f>[1]shipcalls!AY304</f>
        <v>0</v>
      </c>
      <c r="P304" s="22">
        <f t="shared" si="17"/>
        <v>511</v>
      </c>
      <c r="Q304" s="22">
        <f t="shared" si="17"/>
        <v>511</v>
      </c>
      <c r="R304" s="22">
        <f t="shared" si="17"/>
        <v>0</v>
      </c>
    </row>
    <row r="305" spans="1:18" ht="15" customHeight="1" x14ac:dyDescent="0.2">
      <c r="A305" s="23"/>
      <c r="C305" s="21" t="s">
        <v>259</v>
      </c>
      <c r="D305" s="22">
        <f>[1]shipcalls!M305</f>
        <v>1379</v>
      </c>
      <c r="E305" s="22">
        <f>[1]shipcalls!N305</f>
        <v>1379</v>
      </c>
      <c r="F305" s="22">
        <f>[1]shipcalls!O305</f>
        <v>0</v>
      </c>
      <c r="G305" s="22">
        <f>[1]shipcalls!Y305</f>
        <v>1630</v>
      </c>
      <c r="H305" s="22">
        <f>[1]shipcalls!Z305</f>
        <v>1630</v>
      </c>
      <c r="I305" s="22">
        <f>[1]shipcalls!AA305</f>
        <v>0</v>
      </c>
      <c r="J305" s="22">
        <f>[1]shipcalls!AK305</f>
        <v>1617</v>
      </c>
      <c r="K305" s="22">
        <f>[1]shipcalls!AL305</f>
        <v>1617</v>
      </c>
      <c r="L305" s="22">
        <f>[1]shipcalls!AM305</f>
        <v>0</v>
      </c>
      <c r="M305" s="22">
        <f>[1]shipcalls!AW305</f>
        <v>1580</v>
      </c>
      <c r="N305" s="22">
        <f>[1]shipcalls!AX305</f>
        <v>1580</v>
      </c>
      <c r="O305" s="22">
        <f>[1]shipcalls!AY305</f>
        <v>0</v>
      </c>
      <c r="P305" s="22">
        <f t="shared" si="17"/>
        <v>6206</v>
      </c>
      <c r="Q305" s="22">
        <f t="shared" si="17"/>
        <v>6206</v>
      </c>
      <c r="R305" s="22">
        <f t="shared" si="17"/>
        <v>0</v>
      </c>
    </row>
    <row r="306" spans="1:18" ht="15" customHeight="1" x14ac:dyDescent="0.2">
      <c r="A306" s="23"/>
      <c r="C306" s="25" t="s">
        <v>260</v>
      </c>
      <c r="D306" s="22">
        <f>[1]shipcalls!M306</f>
        <v>1303</v>
      </c>
      <c r="E306" s="22">
        <f>[1]shipcalls!N306</f>
        <v>1303</v>
      </c>
      <c r="F306" s="22">
        <f>[1]shipcalls!O306</f>
        <v>0</v>
      </c>
      <c r="G306" s="22">
        <f>[1]shipcalls!Y306</f>
        <v>1469</v>
      </c>
      <c r="H306" s="22">
        <f>[1]shipcalls!Z306</f>
        <v>1469</v>
      </c>
      <c r="I306" s="22">
        <f>[1]shipcalls!AA306</f>
        <v>0</v>
      </c>
      <c r="J306" s="22">
        <f>[1]shipcalls!AK306</f>
        <v>1466</v>
      </c>
      <c r="K306" s="22">
        <f>[1]shipcalls!AL306</f>
        <v>1466</v>
      </c>
      <c r="L306" s="22">
        <f>[1]shipcalls!AM306</f>
        <v>0</v>
      </c>
      <c r="M306" s="22">
        <f>[1]shipcalls!AW306</f>
        <v>1438</v>
      </c>
      <c r="N306" s="22">
        <f>[1]shipcalls!AX306</f>
        <v>1438</v>
      </c>
      <c r="O306" s="22">
        <f>[1]shipcalls!AY306</f>
        <v>0</v>
      </c>
      <c r="P306" s="22">
        <f t="shared" si="17"/>
        <v>5676</v>
      </c>
      <c r="Q306" s="22">
        <f t="shared" si="17"/>
        <v>5676</v>
      </c>
      <c r="R306" s="22">
        <f t="shared" si="17"/>
        <v>0</v>
      </c>
    </row>
    <row r="307" spans="1:18" ht="15" customHeight="1" x14ac:dyDescent="0.2">
      <c r="A307" s="23"/>
      <c r="C307" s="25" t="s">
        <v>261</v>
      </c>
      <c r="D307" s="22">
        <f>[1]shipcalls!M307</f>
        <v>76</v>
      </c>
      <c r="E307" s="22">
        <f>[1]shipcalls!N307</f>
        <v>76</v>
      </c>
      <c r="F307" s="22">
        <f>[1]shipcalls!O307</f>
        <v>0</v>
      </c>
      <c r="G307" s="22">
        <f>[1]shipcalls!Y307</f>
        <v>161</v>
      </c>
      <c r="H307" s="22">
        <f>[1]shipcalls!Z307</f>
        <v>161</v>
      </c>
      <c r="I307" s="22">
        <f>[1]shipcalls!AA307</f>
        <v>0</v>
      </c>
      <c r="J307" s="22">
        <f>[1]shipcalls!AK307</f>
        <v>151</v>
      </c>
      <c r="K307" s="22">
        <f>[1]shipcalls!AL307</f>
        <v>151</v>
      </c>
      <c r="L307" s="22">
        <f>[1]shipcalls!AM307</f>
        <v>0</v>
      </c>
      <c r="M307" s="22">
        <f>[1]shipcalls!AW307</f>
        <v>142</v>
      </c>
      <c r="N307" s="22">
        <f>[1]shipcalls!AX307</f>
        <v>142</v>
      </c>
      <c r="O307" s="22">
        <f>[1]shipcalls!AY307</f>
        <v>0</v>
      </c>
      <c r="P307" s="22">
        <f t="shared" si="17"/>
        <v>530</v>
      </c>
      <c r="Q307" s="22">
        <f t="shared" si="17"/>
        <v>530</v>
      </c>
      <c r="R307" s="22">
        <f t="shared" si="17"/>
        <v>0</v>
      </c>
    </row>
    <row r="308" spans="1:18" ht="15" customHeight="1" x14ac:dyDescent="0.2">
      <c r="A308" s="23"/>
      <c r="C308" s="21" t="s">
        <v>262</v>
      </c>
      <c r="D308" s="22">
        <f>[1]shipcalls!M309</f>
        <v>0</v>
      </c>
      <c r="E308" s="22">
        <f>[1]shipcalls!N309</f>
        <v>0</v>
      </c>
      <c r="F308" s="22">
        <f>[1]shipcalls!O309</f>
        <v>0</v>
      </c>
      <c r="G308" s="22">
        <f>[1]shipcalls!Y309</f>
        <v>0</v>
      </c>
      <c r="H308" s="22">
        <f>[1]shipcalls!Z309</f>
        <v>0</v>
      </c>
      <c r="I308" s="22">
        <f>[1]shipcalls!AA309</f>
        <v>0</v>
      </c>
      <c r="J308" s="22">
        <f>[1]shipcalls!AK309</f>
        <v>0</v>
      </c>
      <c r="K308" s="22">
        <f>[1]shipcalls!AL309</f>
        <v>0</v>
      </c>
      <c r="L308" s="22">
        <f>[1]shipcalls!AM309</f>
        <v>0</v>
      </c>
      <c r="M308" s="22">
        <f>[1]shipcalls!AW309</f>
        <v>0</v>
      </c>
      <c r="N308" s="22">
        <f>[1]shipcalls!AX309</f>
        <v>0</v>
      </c>
      <c r="O308" s="22">
        <f>[1]shipcalls!AY309</f>
        <v>0</v>
      </c>
      <c r="P308" s="22">
        <f t="shared" si="17"/>
        <v>0</v>
      </c>
      <c r="Q308" s="22">
        <f t="shared" si="17"/>
        <v>0</v>
      </c>
      <c r="R308" s="22">
        <f t="shared" si="17"/>
        <v>0</v>
      </c>
    </row>
    <row r="309" spans="1:18" ht="15" customHeight="1" x14ac:dyDescent="0.2">
      <c r="A309" s="23"/>
      <c r="C309" s="21" t="s">
        <v>57</v>
      </c>
      <c r="D309" s="22">
        <f>[1]shipcalls!M310</f>
        <v>124</v>
      </c>
      <c r="E309" s="22">
        <f>[1]shipcalls!N310</f>
        <v>123</v>
      </c>
      <c r="F309" s="22">
        <f>[1]shipcalls!O310</f>
        <v>1</v>
      </c>
      <c r="G309" s="22">
        <f>[1]shipcalls!Y310</f>
        <v>170</v>
      </c>
      <c r="H309" s="22">
        <f>[1]shipcalls!Z310</f>
        <v>170</v>
      </c>
      <c r="I309" s="22">
        <f>[1]shipcalls!AA310</f>
        <v>0</v>
      </c>
      <c r="J309" s="22">
        <f>[1]shipcalls!AK310</f>
        <v>112</v>
      </c>
      <c r="K309" s="22">
        <f>[1]shipcalls!AL310</f>
        <v>112</v>
      </c>
      <c r="L309" s="22">
        <f>[1]shipcalls!AM310</f>
        <v>0</v>
      </c>
      <c r="M309" s="22">
        <f>[1]shipcalls!AW310</f>
        <v>109</v>
      </c>
      <c r="N309" s="22">
        <f>[1]shipcalls!AX310</f>
        <v>109</v>
      </c>
      <c r="O309" s="22">
        <f>[1]shipcalls!AY310</f>
        <v>0</v>
      </c>
      <c r="P309" s="22">
        <f t="shared" si="17"/>
        <v>515</v>
      </c>
      <c r="Q309" s="22">
        <f t="shared" si="17"/>
        <v>514</v>
      </c>
      <c r="R309" s="22">
        <f t="shared" si="17"/>
        <v>1</v>
      </c>
    </row>
    <row r="310" spans="1:18" ht="15" customHeight="1" x14ac:dyDescent="0.2">
      <c r="A310" s="23"/>
      <c r="C310" s="21" t="s">
        <v>25</v>
      </c>
      <c r="D310" s="22">
        <f>[1]shipcalls!M311</f>
        <v>336</v>
      </c>
      <c r="E310" s="22">
        <f>[1]shipcalls!N311</f>
        <v>302</v>
      </c>
      <c r="F310" s="22">
        <f>[1]shipcalls!O311</f>
        <v>34</v>
      </c>
      <c r="G310" s="22">
        <f>[1]shipcalls!Y311</f>
        <v>337</v>
      </c>
      <c r="H310" s="22">
        <f>[1]shipcalls!Z311</f>
        <v>291</v>
      </c>
      <c r="I310" s="22">
        <f>[1]shipcalls!AA311</f>
        <v>46</v>
      </c>
      <c r="J310" s="22">
        <f>[1]shipcalls!AK311</f>
        <v>329</v>
      </c>
      <c r="K310" s="22">
        <f>[1]shipcalls!AL311</f>
        <v>293</v>
      </c>
      <c r="L310" s="22">
        <f>[1]shipcalls!AM311</f>
        <v>36</v>
      </c>
      <c r="M310" s="22">
        <f>[1]shipcalls!AW311</f>
        <v>334</v>
      </c>
      <c r="N310" s="22">
        <f>[1]shipcalls!AX311</f>
        <v>283</v>
      </c>
      <c r="O310" s="22">
        <f>[1]shipcalls!AY311</f>
        <v>51</v>
      </c>
      <c r="P310" s="22">
        <f t="shared" si="17"/>
        <v>1336</v>
      </c>
      <c r="Q310" s="22">
        <f t="shared" si="17"/>
        <v>1169</v>
      </c>
      <c r="R310" s="22">
        <f t="shared" si="17"/>
        <v>167</v>
      </c>
    </row>
    <row r="311" spans="1:18" ht="15" customHeight="1" x14ac:dyDescent="0.2">
      <c r="A311" s="23"/>
      <c r="C311" s="25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</row>
    <row r="312" spans="1:18" ht="15" customHeight="1" x14ac:dyDescent="0.2">
      <c r="A312" s="20"/>
      <c r="B312" s="1" t="s">
        <v>263</v>
      </c>
      <c r="C312" s="21"/>
      <c r="D312" s="22">
        <f>[1]shipcalls!M313</f>
        <v>3908</v>
      </c>
      <c r="E312" s="22">
        <f>[1]shipcalls!N313</f>
        <v>3877</v>
      </c>
      <c r="F312" s="22">
        <f>[1]shipcalls!O313</f>
        <v>31</v>
      </c>
      <c r="G312" s="22">
        <f>[1]shipcalls!Y313</f>
        <v>4064</v>
      </c>
      <c r="H312" s="22">
        <f>[1]shipcalls!Z313</f>
        <v>4030</v>
      </c>
      <c r="I312" s="22">
        <f>[1]shipcalls!AA313</f>
        <v>34</v>
      </c>
      <c r="J312" s="22">
        <f>[1]shipcalls!AK313</f>
        <v>4069</v>
      </c>
      <c r="K312" s="22">
        <f>[1]shipcalls!AL313</f>
        <v>4044</v>
      </c>
      <c r="L312" s="22">
        <f>[1]shipcalls!AM313</f>
        <v>25</v>
      </c>
      <c r="M312" s="22">
        <f>[1]shipcalls!AW313</f>
        <v>4252</v>
      </c>
      <c r="N312" s="22">
        <f>[1]shipcalls!AX313</f>
        <v>4229</v>
      </c>
      <c r="O312" s="22">
        <f>[1]shipcalls!AY313</f>
        <v>23</v>
      </c>
      <c r="P312" s="22">
        <f t="shared" ref="P312:R316" si="18">D312+G312+J312+M312</f>
        <v>16293</v>
      </c>
      <c r="Q312" s="22">
        <f t="shared" si="18"/>
        <v>16180</v>
      </c>
      <c r="R312" s="22">
        <f t="shared" si="18"/>
        <v>113</v>
      </c>
    </row>
    <row r="313" spans="1:18" ht="15" customHeight="1" x14ac:dyDescent="0.2">
      <c r="A313" s="23"/>
      <c r="C313" s="21" t="s">
        <v>264</v>
      </c>
      <c r="D313" s="22">
        <f>[1]shipcalls!M314</f>
        <v>135</v>
      </c>
      <c r="E313" s="22">
        <f>[1]shipcalls!N314</f>
        <v>129</v>
      </c>
      <c r="F313" s="22">
        <f>[1]shipcalls!O314</f>
        <v>6</v>
      </c>
      <c r="G313" s="22">
        <f>[1]shipcalls!Y314</f>
        <v>144</v>
      </c>
      <c r="H313" s="22">
        <f>[1]shipcalls!Z314</f>
        <v>133</v>
      </c>
      <c r="I313" s="22">
        <f>[1]shipcalls!AA314</f>
        <v>11</v>
      </c>
      <c r="J313" s="22">
        <f>[1]shipcalls!AK314</f>
        <v>134</v>
      </c>
      <c r="K313" s="22">
        <f>[1]shipcalls!AL314</f>
        <v>122</v>
      </c>
      <c r="L313" s="22">
        <f>[1]shipcalls!AM314</f>
        <v>12</v>
      </c>
      <c r="M313" s="22">
        <f>[1]shipcalls!AW314</f>
        <v>141</v>
      </c>
      <c r="N313" s="22">
        <f>[1]shipcalls!AX314</f>
        <v>132</v>
      </c>
      <c r="O313" s="22">
        <f>[1]shipcalls!AY314</f>
        <v>9</v>
      </c>
      <c r="P313" s="22">
        <f t="shared" si="18"/>
        <v>554</v>
      </c>
      <c r="Q313" s="22">
        <f t="shared" si="18"/>
        <v>516</v>
      </c>
      <c r="R313" s="22">
        <f t="shared" si="18"/>
        <v>38</v>
      </c>
    </row>
    <row r="314" spans="1:18" ht="15" customHeight="1" x14ac:dyDescent="0.2">
      <c r="A314" s="23"/>
      <c r="C314" s="25" t="s">
        <v>265</v>
      </c>
      <c r="D314" s="22">
        <f>[1]shipcalls!M315</f>
        <v>94</v>
      </c>
      <c r="E314" s="22">
        <f>[1]shipcalls!N315</f>
        <v>94</v>
      </c>
      <c r="F314" s="22">
        <f>[1]shipcalls!O315</f>
        <v>0</v>
      </c>
      <c r="G314" s="22">
        <f>[1]shipcalls!Y315</f>
        <v>81</v>
      </c>
      <c r="H314" s="22">
        <f>[1]shipcalls!Z315</f>
        <v>81</v>
      </c>
      <c r="I314" s="22">
        <f>[1]shipcalls!AA315</f>
        <v>0</v>
      </c>
      <c r="J314" s="22">
        <f>[1]shipcalls!AK315</f>
        <v>72</v>
      </c>
      <c r="K314" s="22">
        <f>[1]shipcalls!AL315</f>
        <v>72</v>
      </c>
      <c r="L314" s="22">
        <f>[1]shipcalls!AM315</f>
        <v>0</v>
      </c>
      <c r="M314" s="22">
        <f>[1]shipcalls!AW315</f>
        <v>92</v>
      </c>
      <c r="N314" s="22">
        <f>[1]shipcalls!AX315</f>
        <v>92</v>
      </c>
      <c r="O314" s="22">
        <f>[1]shipcalls!AY315</f>
        <v>0</v>
      </c>
      <c r="P314" s="22">
        <f t="shared" si="18"/>
        <v>339</v>
      </c>
      <c r="Q314" s="22">
        <f t="shared" si="18"/>
        <v>339</v>
      </c>
      <c r="R314" s="22">
        <f t="shared" si="18"/>
        <v>0</v>
      </c>
    </row>
    <row r="315" spans="1:18" ht="15" customHeight="1" x14ac:dyDescent="0.2">
      <c r="A315" s="23"/>
      <c r="C315" s="25" t="s">
        <v>266</v>
      </c>
      <c r="D315" s="22">
        <f>[1]shipcalls!M316</f>
        <v>41</v>
      </c>
      <c r="E315" s="22">
        <f>[1]shipcalls!N316</f>
        <v>35</v>
      </c>
      <c r="F315" s="22">
        <f>[1]shipcalls!O316</f>
        <v>6</v>
      </c>
      <c r="G315" s="22">
        <f>[1]shipcalls!Y316</f>
        <v>63</v>
      </c>
      <c r="H315" s="22">
        <f>[1]shipcalls!Z316</f>
        <v>52</v>
      </c>
      <c r="I315" s="22">
        <f>[1]shipcalls!AA316</f>
        <v>11</v>
      </c>
      <c r="J315" s="22">
        <f>[1]shipcalls!AK316</f>
        <v>62</v>
      </c>
      <c r="K315" s="22">
        <f>[1]shipcalls!AL316</f>
        <v>50</v>
      </c>
      <c r="L315" s="22">
        <f>[1]shipcalls!AM316</f>
        <v>12</v>
      </c>
      <c r="M315" s="22">
        <f>[1]shipcalls!AW316</f>
        <v>49</v>
      </c>
      <c r="N315" s="22">
        <f>[1]shipcalls!AX316</f>
        <v>40</v>
      </c>
      <c r="O315" s="22">
        <f>[1]shipcalls!AY316</f>
        <v>9</v>
      </c>
      <c r="P315" s="22">
        <f t="shared" si="18"/>
        <v>215</v>
      </c>
      <c r="Q315" s="22">
        <f t="shared" si="18"/>
        <v>177</v>
      </c>
      <c r="R315" s="22">
        <f t="shared" si="18"/>
        <v>38</v>
      </c>
    </row>
    <row r="316" spans="1:18" ht="15" customHeight="1" x14ac:dyDescent="0.2">
      <c r="A316" s="23"/>
      <c r="C316" s="21" t="s">
        <v>25</v>
      </c>
      <c r="D316" s="22">
        <f>[1]shipcalls!M317</f>
        <v>3773</v>
      </c>
      <c r="E316" s="22">
        <f>[1]shipcalls!N317</f>
        <v>3748</v>
      </c>
      <c r="F316" s="22">
        <f>[1]shipcalls!O317</f>
        <v>25</v>
      </c>
      <c r="G316" s="22">
        <f>[1]shipcalls!Y317</f>
        <v>3920</v>
      </c>
      <c r="H316" s="22">
        <f>[1]shipcalls!Z317</f>
        <v>3897</v>
      </c>
      <c r="I316" s="22">
        <f>[1]shipcalls!AA317</f>
        <v>23</v>
      </c>
      <c r="J316" s="22">
        <f>[1]shipcalls!AK317</f>
        <v>3935</v>
      </c>
      <c r="K316" s="22">
        <f>[1]shipcalls!AL317</f>
        <v>3922</v>
      </c>
      <c r="L316" s="22">
        <f>[1]shipcalls!AM317</f>
        <v>13</v>
      </c>
      <c r="M316" s="22">
        <f>[1]shipcalls!AW317</f>
        <v>4111</v>
      </c>
      <c r="N316" s="22">
        <f>[1]shipcalls!AX317</f>
        <v>4097</v>
      </c>
      <c r="O316" s="22">
        <f>[1]shipcalls!AY317</f>
        <v>14</v>
      </c>
      <c r="P316" s="22">
        <f t="shared" si="18"/>
        <v>15739</v>
      </c>
      <c r="Q316" s="22">
        <f t="shared" si="18"/>
        <v>15664</v>
      </c>
      <c r="R316" s="22">
        <f t="shared" si="18"/>
        <v>75</v>
      </c>
    </row>
    <row r="317" spans="1:18" ht="15" customHeight="1" x14ac:dyDescent="0.2">
      <c r="A317" s="23"/>
      <c r="C317" s="25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</row>
    <row r="318" spans="1:18" ht="15" customHeight="1" x14ac:dyDescent="0.2">
      <c r="A318" s="20"/>
      <c r="B318" s="1" t="s">
        <v>267</v>
      </c>
      <c r="C318" s="21"/>
      <c r="D318" s="22">
        <f>[1]shipcalls!M319</f>
        <v>314</v>
      </c>
      <c r="E318" s="22">
        <f>[1]shipcalls!N319</f>
        <v>297</v>
      </c>
      <c r="F318" s="22">
        <f>[1]shipcalls!O319</f>
        <v>17</v>
      </c>
      <c r="G318" s="22">
        <f>[1]shipcalls!Y319</f>
        <v>358</v>
      </c>
      <c r="H318" s="22">
        <f>[1]shipcalls!Z319</f>
        <v>313</v>
      </c>
      <c r="I318" s="22">
        <f>[1]shipcalls!AA319</f>
        <v>45</v>
      </c>
      <c r="J318" s="22">
        <f>[1]shipcalls!AK319</f>
        <v>405</v>
      </c>
      <c r="K318" s="22">
        <f>[1]shipcalls!AL319</f>
        <v>372</v>
      </c>
      <c r="L318" s="22">
        <f>[1]shipcalls!AM319</f>
        <v>33</v>
      </c>
      <c r="M318" s="22">
        <f>[1]shipcalls!AW319</f>
        <v>343</v>
      </c>
      <c r="N318" s="22">
        <f>[1]shipcalls!AX319</f>
        <v>319</v>
      </c>
      <c r="O318" s="22">
        <f>[1]shipcalls!AY319</f>
        <v>24</v>
      </c>
      <c r="P318" s="22">
        <f t="shared" ref="P318:R326" si="19">D318+G318+J318+M318</f>
        <v>1420</v>
      </c>
      <c r="Q318" s="22">
        <f t="shared" si="19"/>
        <v>1301</v>
      </c>
      <c r="R318" s="22">
        <f t="shared" si="19"/>
        <v>119</v>
      </c>
    </row>
    <row r="319" spans="1:18" ht="15" customHeight="1" x14ac:dyDescent="0.2">
      <c r="A319" s="23"/>
      <c r="C319" s="21" t="s">
        <v>268</v>
      </c>
      <c r="D319" s="22">
        <f>[1]shipcalls!M320</f>
        <v>212</v>
      </c>
      <c r="E319" s="22">
        <f>[1]shipcalls!N320</f>
        <v>212</v>
      </c>
      <c r="F319" s="22">
        <f>[1]shipcalls!O320</f>
        <v>0</v>
      </c>
      <c r="G319" s="22">
        <f>[1]shipcalls!Y320</f>
        <v>212</v>
      </c>
      <c r="H319" s="22">
        <f>[1]shipcalls!Z320</f>
        <v>211</v>
      </c>
      <c r="I319" s="22">
        <f>[1]shipcalls!AA320</f>
        <v>1</v>
      </c>
      <c r="J319" s="22">
        <f>[1]shipcalls!AK320</f>
        <v>236</v>
      </c>
      <c r="K319" s="22">
        <f>[1]shipcalls!AL320</f>
        <v>235</v>
      </c>
      <c r="L319" s="22">
        <f>[1]shipcalls!AM320</f>
        <v>1</v>
      </c>
      <c r="M319" s="22">
        <f>[1]shipcalls!AW320</f>
        <v>205</v>
      </c>
      <c r="N319" s="22">
        <f>[1]shipcalls!AX320</f>
        <v>204</v>
      </c>
      <c r="O319" s="22">
        <f>[1]shipcalls!AY320</f>
        <v>1</v>
      </c>
      <c r="P319" s="22">
        <f t="shared" si="19"/>
        <v>865</v>
      </c>
      <c r="Q319" s="22">
        <f t="shared" si="19"/>
        <v>862</v>
      </c>
      <c r="R319" s="22">
        <f t="shared" si="19"/>
        <v>3</v>
      </c>
    </row>
    <row r="320" spans="1:18" ht="15" customHeight="1" x14ac:dyDescent="0.2">
      <c r="A320" s="23"/>
      <c r="C320" s="25" t="s">
        <v>269</v>
      </c>
      <c r="D320" s="22">
        <f>[1]shipcalls!M321</f>
        <v>144</v>
      </c>
      <c r="E320" s="22">
        <f>[1]shipcalls!N321</f>
        <v>144</v>
      </c>
      <c r="F320" s="22">
        <f>[1]shipcalls!O321</f>
        <v>0</v>
      </c>
      <c r="G320" s="22">
        <f>[1]shipcalls!Y321</f>
        <v>170</v>
      </c>
      <c r="H320" s="22">
        <f>[1]shipcalls!Z321</f>
        <v>170</v>
      </c>
      <c r="I320" s="22">
        <f>[1]shipcalls!AA321</f>
        <v>0</v>
      </c>
      <c r="J320" s="22">
        <f>[1]shipcalls!AK321</f>
        <v>152</v>
      </c>
      <c r="K320" s="22">
        <f>[1]shipcalls!AL321</f>
        <v>152</v>
      </c>
      <c r="L320" s="22">
        <f>[1]shipcalls!AM321</f>
        <v>0</v>
      </c>
      <c r="M320" s="22">
        <f>[1]shipcalls!AW321</f>
        <v>144</v>
      </c>
      <c r="N320" s="22">
        <f>[1]shipcalls!AX321</f>
        <v>144</v>
      </c>
      <c r="O320" s="22">
        <f>[1]shipcalls!AY321</f>
        <v>0</v>
      </c>
      <c r="P320" s="22">
        <f t="shared" si="19"/>
        <v>610</v>
      </c>
      <c r="Q320" s="22">
        <f t="shared" si="19"/>
        <v>610</v>
      </c>
      <c r="R320" s="22">
        <f t="shared" si="19"/>
        <v>0</v>
      </c>
    </row>
    <row r="321" spans="1:18" ht="15" customHeight="1" x14ac:dyDescent="0.2">
      <c r="A321" s="23"/>
      <c r="C321" s="25" t="s">
        <v>270</v>
      </c>
      <c r="D321" s="22">
        <f>[1]shipcalls!M322</f>
        <v>42</v>
      </c>
      <c r="E321" s="22">
        <f>[1]shipcalls!N322</f>
        <v>42</v>
      </c>
      <c r="F321" s="22">
        <f>[1]shipcalls!O322</f>
        <v>0</v>
      </c>
      <c r="G321" s="22">
        <f>[1]shipcalls!Y322</f>
        <v>33</v>
      </c>
      <c r="H321" s="22">
        <f>[1]shipcalls!Z322</f>
        <v>32</v>
      </c>
      <c r="I321" s="22">
        <f>[1]shipcalls!AA322</f>
        <v>1</v>
      </c>
      <c r="J321" s="22">
        <f>[1]shipcalls!AK322</f>
        <v>49</v>
      </c>
      <c r="K321" s="22">
        <f>[1]shipcalls!AL322</f>
        <v>48</v>
      </c>
      <c r="L321" s="22">
        <f>[1]shipcalls!AM322</f>
        <v>1</v>
      </c>
      <c r="M321" s="22">
        <f>[1]shipcalls!AW322</f>
        <v>53</v>
      </c>
      <c r="N321" s="22">
        <f>[1]shipcalls!AX322</f>
        <v>52</v>
      </c>
      <c r="O321" s="22">
        <f>[1]shipcalls!AY322</f>
        <v>1</v>
      </c>
      <c r="P321" s="22">
        <f t="shared" si="19"/>
        <v>177</v>
      </c>
      <c r="Q321" s="22">
        <f t="shared" si="19"/>
        <v>174</v>
      </c>
      <c r="R321" s="22">
        <f t="shared" si="19"/>
        <v>3</v>
      </c>
    </row>
    <row r="322" spans="1:18" ht="15" customHeight="1" x14ac:dyDescent="0.2">
      <c r="A322" s="23"/>
      <c r="C322" s="25" t="s">
        <v>271</v>
      </c>
      <c r="D322" s="22">
        <f>[1]shipcalls!M323</f>
        <v>26</v>
      </c>
      <c r="E322" s="22">
        <f>[1]shipcalls!N323</f>
        <v>26</v>
      </c>
      <c r="F322" s="22">
        <f>[1]shipcalls!O323</f>
        <v>0</v>
      </c>
      <c r="G322" s="22">
        <f>[1]shipcalls!Y323</f>
        <v>9</v>
      </c>
      <c r="H322" s="22">
        <f>[1]shipcalls!Z323</f>
        <v>9</v>
      </c>
      <c r="I322" s="22">
        <f>[1]shipcalls!AA323</f>
        <v>0</v>
      </c>
      <c r="J322" s="22">
        <f>[1]shipcalls!AK323</f>
        <v>35</v>
      </c>
      <c r="K322" s="22">
        <f>[1]shipcalls!AL323</f>
        <v>35</v>
      </c>
      <c r="L322" s="22">
        <f>[1]shipcalls!AM323</f>
        <v>0</v>
      </c>
      <c r="M322" s="22">
        <f>[1]shipcalls!AW323</f>
        <v>8</v>
      </c>
      <c r="N322" s="22">
        <f>[1]shipcalls!AX323</f>
        <v>8</v>
      </c>
      <c r="O322" s="22">
        <f>[1]shipcalls!AY323</f>
        <v>0</v>
      </c>
      <c r="P322" s="22">
        <f t="shared" si="19"/>
        <v>78</v>
      </c>
      <c r="Q322" s="22">
        <f t="shared" si="19"/>
        <v>78</v>
      </c>
      <c r="R322" s="22">
        <f t="shared" si="19"/>
        <v>0</v>
      </c>
    </row>
    <row r="323" spans="1:18" ht="15" customHeight="1" x14ac:dyDescent="0.2">
      <c r="A323" s="23"/>
      <c r="C323" s="21" t="s">
        <v>272</v>
      </c>
      <c r="D323" s="22">
        <f>[1]shipcalls!M324</f>
        <v>2</v>
      </c>
      <c r="E323" s="22">
        <f>[1]shipcalls!N324</f>
        <v>2</v>
      </c>
      <c r="F323" s="22">
        <f>[1]shipcalls!O324</f>
        <v>0</v>
      </c>
      <c r="G323" s="22">
        <f>[1]shipcalls!Y324</f>
        <v>5</v>
      </c>
      <c r="H323" s="22">
        <f>[1]shipcalls!Z324</f>
        <v>5</v>
      </c>
      <c r="I323" s="22">
        <f>[1]shipcalls!AA324</f>
        <v>0</v>
      </c>
      <c r="J323" s="22">
        <f>[1]shipcalls!AK324</f>
        <v>5</v>
      </c>
      <c r="K323" s="22">
        <f>[1]shipcalls!AL324</f>
        <v>5</v>
      </c>
      <c r="L323" s="22">
        <f>[1]shipcalls!AM324</f>
        <v>0</v>
      </c>
      <c r="M323" s="22">
        <f>[1]shipcalls!AW324</f>
        <v>2</v>
      </c>
      <c r="N323" s="22">
        <f>[1]shipcalls!AX324</f>
        <v>2</v>
      </c>
      <c r="O323" s="22">
        <f>[1]shipcalls!AY324</f>
        <v>0</v>
      </c>
      <c r="P323" s="22">
        <f t="shared" si="19"/>
        <v>14</v>
      </c>
      <c r="Q323" s="22">
        <f t="shared" si="19"/>
        <v>14</v>
      </c>
      <c r="R323" s="22">
        <f t="shared" si="19"/>
        <v>0</v>
      </c>
    </row>
    <row r="324" spans="1:18" ht="15" customHeight="1" x14ac:dyDescent="0.2">
      <c r="A324" s="23"/>
      <c r="C324" s="21" t="s">
        <v>273</v>
      </c>
      <c r="D324" s="22">
        <f>[1]shipcalls!M325</f>
        <v>22</v>
      </c>
      <c r="E324" s="22">
        <f>[1]shipcalls!N325</f>
        <v>22</v>
      </c>
      <c r="F324" s="22">
        <f>[1]shipcalls!O325</f>
        <v>0</v>
      </c>
      <c r="G324" s="22">
        <f>[1]shipcalls!Y325</f>
        <v>36</v>
      </c>
      <c r="H324" s="22">
        <f>[1]shipcalls!Z325</f>
        <v>36</v>
      </c>
      <c r="I324" s="22">
        <f>[1]shipcalls!AA325</f>
        <v>0</v>
      </c>
      <c r="J324" s="22">
        <f>[1]shipcalls!AK325</f>
        <v>29</v>
      </c>
      <c r="K324" s="22">
        <f>[1]shipcalls!AL325</f>
        <v>28</v>
      </c>
      <c r="L324" s="22">
        <f>[1]shipcalls!AM325</f>
        <v>1</v>
      </c>
      <c r="M324" s="22">
        <f>[1]shipcalls!AW325</f>
        <v>27</v>
      </c>
      <c r="N324" s="22">
        <f>[1]shipcalls!AX325</f>
        <v>27</v>
      </c>
      <c r="O324" s="22">
        <f>[1]shipcalls!AY325</f>
        <v>0</v>
      </c>
      <c r="P324" s="22">
        <f t="shared" si="19"/>
        <v>114</v>
      </c>
      <c r="Q324" s="22">
        <f t="shared" si="19"/>
        <v>113</v>
      </c>
      <c r="R324" s="22">
        <f t="shared" si="19"/>
        <v>1</v>
      </c>
    </row>
    <row r="325" spans="1:18" ht="15" customHeight="1" x14ac:dyDescent="0.2">
      <c r="A325" s="23"/>
      <c r="C325" s="21" t="s">
        <v>57</v>
      </c>
      <c r="D325" s="22">
        <f>[1]shipcalls!M327</f>
        <v>27</v>
      </c>
      <c r="E325" s="22">
        <f>[1]shipcalls!N327</f>
        <v>27</v>
      </c>
      <c r="F325" s="22">
        <f>[1]shipcalls!O327</f>
        <v>0</v>
      </c>
      <c r="G325" s="22">
        <f>[1]shipcalls!Y327</f>
        <v>21</v>
      </c>
      <c r="H325" s="22">
        <f>[1]shipcalls!Z327</f>
        <v>21</v>
      </c>
      <c r="I325" s="22">
        <f>[1]shipcalls!AA327</f>
        <v>0</v>
      </c>
      <c r="J325" s="22">
        <f>[1]shipcalls!AK327</f>
        <v>31</v>
      </c>
      <c r="K325" s="22">
        <f>[1]shipcalls!AL327</f>
        <v>31</v>
      </c>
      <c r="L325" s="22">
        <f>[1]shipcalls!AM327</f>
        <v>0</v>
      </c>
      <c r="M325" s="22">
        <f>[1]shipcalls!AW327</f>
        <v>38</v>
      </c>
      <c r="N325" s="22">
        <f>[1]shipcalls!AX327</f>
        <v>38</v>
      </c>
      <c r="O325" s="22">
        <f>[1]shipcalls!AY327</f>
        <v>0</v>
      </c>
      <c r="P325" s="22">
        <f t="shared" si="19"/>
        <v>117</v>
      </c>
      <c r="Q325" s="22">
        <f t="shared" si="19"/>
        <v>117</v>
      </c>
      <c r="R325" s="22">
        <f t="shared" si="19"/>
        <v>0</v>
      </c>
    </row>
    <row r="326" spans="1:18" ht="15" customHeight="1" x14ac:dyDescent="0.2">
      <c r="A326" s="23"/>
      <c r="C326" s="21" t="s">
        <v>25</v>
      </c>
      <c r="D326" s="22">
        <f>[1]shipcalls!M328</f>
        <v>51</v>
      </c>
      <c r="E326" s="22">
        <f>[1]shipcalls!N328</f>
        <v>34</v>
      </c>
      <c r="F326" s="22">
        <f>[1]shipcalls!O328</f>
        <v>17</v>
      </c>
      <c r="G326" s="22">
        <f>[1]shipcalls!Y328</f>
        <v>84</v>
      </c>
      <c r="H326" s="22">
        <f>[1]shipcalls!Z328</f>
        <v>40</v>
      </c>
      <c r="I326" s="22">
        <f>[1]shipcalls!AA328</f>
        <v>44</v>
      </c>
      <c r="J326" s="22">
        <f>[1]shipcalls!AK328</f>
        <v>104</v>
      </c>
      <c r="K326" s="22">
        <f>[1]shipcalls!AL328</f>
        <v>73</v>
      </c>
      <c r="L326" s="22">
        <f>[1]shipcalls!AM328</f>
        <v>31</v>
      </c>
      <c r="M326" s="22">
        <f>[1]shipcalls!AW328</f>
        <v>71</v>
      </c>
      <c r="N326" s="22">
        <f>[1]shipcalls!AX328</f>
        <v>48</v>
      </c>
      <c r="O326" s="22">
        <f>[1]shipcalls!AY328</f>
        <v>23</v>
      </c>
      <c r="P326" s="22">
        <f t="shared" si="19"/>
        <v>310</v>
      </c>
      <c r="Q326" s="22">
        <f t="shared" si="19"/>
        <v>195</v>
      </c>
      <c r="R326" s="22">
        <f t="shared" si="19"/>
        <v>115</v>
      </c>
    </row>
    <row r="327" spans="1:18" ht="15" customHeight="1" x14ac:dyDescent="0.2">
      <c r="A327" s="23"/>
      <c r="C327" s="25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</row>
    <row r="328" spans="1:18" ht="15" customHeight="1" x14ac:dyDescent="0.2">
      <c r="A328" s="20"/>
      <c r="B328" s="1" t="s">
        <v>274</v>
      </c>
      <c r="C328" s="21"/>
      <c r="D328" s="22">
        <f>[1]shipcalls!M330</f>
        <v>3041</v>
      </c>
      <c r="E328" s="22">
        <f>[1]shipcalls!N330</f>
        <v>3009</v>
      </c>
      <c r="F328" s="22">
        <f>[1]shipcalls!O330</f>
        <v>32</v>
      </c>
      <c r="G328" s="22">
        <f>[1]shipcalls!Y330</f>
        <v>4036</v>
      </c>
      <c r="H328" s="22">
        <f>[1]shipcalls!Z330</f>
        <v>3830</v>
      </c>
      <c r="I328" s="22">
        <f>[1]shipcalls!AA330</f>
        <v>206</v>
      </c>
      <c r="J328" s="22">
        <f>[1]shipcalls!AK330</f>
        <v>4086</v>
      </c>
      <c r="K328" s="22">
        <f>[1]shipcalls!AL330</f>
        <v>3825</v>
      </c>
      <c r="L328" s="22">
        <f>[1]shipcalls!AM330</f>
        <v>261</v>
      </c>
      <c r="M328" s="22">
        <f>[1]shipcalls!AW330</f>
        <v>3917</v>
      </c>
      <c r="N328" s="22">
        <f>[1]shipcalls!AX330</f>
        <v>3799</v>
      </c>
      <c r="O328" s="22">
        <f>[1]shipcalls!AY330</f>
        <v>118</v>
      </c>
      <c r="P328" s="22">
        <f t="shared" ref="P328:R345" si="20">D328+G328+J328+M328</f>
        <v>15080</v>
      </c>
      <c r="Q328" s="22">
        <f t="shared" si="20"/>
        <v>14463</v>
      </c>
      <c r="R328" s="22">
        <f t="shared" si="20"/>
        <v>617</v>
      </c>
    </row>
    <row r="329" spans="1:18" ht="15" customHeight="1" x14ac:dyDescent="0.2">
      <c r="A329" s="23"/>
      <c r="C329" s="21" t="s">
        <v>275</v>
      </c>
      <c r="D329" s="22">
        <f>[1]shipcalls!M331</f>
        <v>928</v>
      </c>
      <c r="E329" s="22">
        <f>[1]shipcalls!N331</f>
        <v>928</v>
      </c>
      <c r="F329" s="22">
        <f>[1]shipcalls!O331</f>
        <v>0</v>
      </c>
      <c r="G329" s="22">
        <f>[1]shipcalls!Y331</f>
        <v>1434</v>
      </c>
      <c r="H329" s="22">
        <f>[1]shipcalls!Z331</f>
        <v>1432</v>
      </c>
      <c r="I329" s="22">
        <f>[1]shipcalls!AA331</f>
        <v>2</v>
      </c>
      <c r="J329" s="22">
        <f>[1]shipcalls!AK331</f>
        <v>685</v>
      </c>
      <c r="K329" s="22">
        <f>[1]shipcalls!AL331</f>
        <v>684</v>
      </c>
      <c r="L329" s="22">
        <f>[1]shipcalls!AM331</f>
        <v>1</v>
      </c>
      <c r="M329" s="22">
        <f>[1]shipcalls!AW331</f>
        <v>668</v>
      </c>
      <c r="N329" s="22">
        <f>[1]shipcalls!AX331</f>
        <v>666</v>
      </c>
      <c r="O329" s="22">
        <f>[1]shipcalls!AY331</f>
        <v>2</v>
      </c>
      <c r="P329" s="22">
        <f t="shared" si="20"/>
        <v>3715</v>
      </c>
      <c r="Q329" s="22">
        <f t="shared" si="20"/>
        <v>3710</v>
      </c>
      <c r="R329" s="22">
        <f t="shared" si="20"/>
        <v>5</v>
      </c>
    </row>
    <row r="330" spans="1:18" ht="15" customHeight="1" x14ac:dyDescent="0.2">
      <c r="A330" s="23"/>
      <c r="C330" s="25" t="s">
        <v>276</v>
      </c>
      <c r="D330" s="22">
        <f>[1]shipcalls!M332</f>
        <v>484</v>
      </c>
      <c r="E330" s="22">
        <f>[1]shipcalls!N332</f>
        <v>484</v>
      </c>
      <c r="F330" s="22">
        <f>[1]shipcalls!O332</f>
        <v>0</v>
      </c>
      <c r="G330" s="22">
        <f>[1]shipcalls!Y332</f>
        <v>924</v>
      </c>
      <c r="H330" s="22">
        <f>[1]shipcalls!Z332</f>
        <v>924</v>
      </c>
      <c r="I330" s="22">
        <f>[1]shipcalls!AA332</f>
        <v>0</v>
      </c>
      <c r="J330" s="22">
        <f>[1]shipcalls!AK332</f>
        <v>249</v>
      </c>
      <c r="K330" s="22">
        <f>[1]shipcalls!AL332</f>
        <v>249</v>
      </c>
      <c r="L330" s="22">
        <f>[1]shipcalls!AM332</f>
        <v>0</v>
      </c>
      <c r="M330" s="22">
        <f>[1]shipcalls!AW332</f>
        <v>194</v>
      </c>
      <c r="N330" s="22">
        <f>[1]shipcalls!AX332</f>
        <v>194</v>
      </c>
      <c r="O330" s="22">
        <f>[1]shipcalls!AY332</f>
        <v>0</v>
      </c>
      <c r="P330" s="22">
        <f t="shared" si="20"/>
        <v>1851</v>
      </c>
      <c r="Q330" s="22">
        <f t="shared" si="20"/>
        <v>1851</v>
      </c>
      <c r="R330" s="22">
        <f t="shared" si="20"/>
        <v>0</v>
      </c>
    </row>
    <row r="331" spans="1:18" ht="15" customHeight="1" x14ac:dyDescent="0.2">
      <c r="A331" s="23"/>
      <c r="C331" s="25" t="s">
        <v>277</v>
      </c>
      <c r="D331" s="22">
        <f>[1]shipcalls!M333</f>
        <v>444</v>
      </c>
      <c r="E331" s="22">
        <f>[1]shipcalls!N333</f>
        <v>444</v>
      </c>
      <c r="F331" s="22">
        <f>[1]shipcalls!O333</f>
        <v>0</v>
      </c>
      <c r="G331" s="22">
        <f>[1]shipcalls!Y333</f>
        <v>506</v>
      </c>
      <c r="H331" s="22">
        <f>[1]shipcalls!Z333</f>
        <v>504</v>
      </c>
      <c r="I331" s="22">
        <f>[1]shipcalls!AA333</f>
        <v>2</v>
      </c>
      <c r="J331" s="22">
        <f>[1]shipcalls!AK333</f>
        <v>432</v>
      </c>
      <c r="K331" s="22">
        <f>[1]shipcalls!AL333</f>
        <v>431</v>
      </c>
      <c r="L331" s="22">
        <f>[1]shipcalls!AM333</f>
        <v>1</v>
      </c>
      <c r="M331" s="22">
        <f>[1]shipcalls!AW333</f>
        <v>472</v>
      </c>
      <c r="N331" s="22">
        <f>[1]shipcalls!AX333</f>
        <v>470</v>
      </c>
      <c r="O331" s="22">
        <f>[1]shipcalls!AY333</f>
        <v>2</v>
      </c>
      <c r="P331" s="22">
        <f t="shared" si="20"/>
        <v>1854</v>
      </c>
      <c r="Q331" s="22">
        <f t="shared" si="20"/>
        <v>1849</v>
      </c>
      <c r="R331" s="22">
        <f t="shared" si="20"/>
        <v>5</v>
      </c>
    </row>
    <row r="332" spans="1:18" ht="15" customHeight="1" x14ac:dyDescent="0.2">
      <c r="A332" s="23"/>
      <c r="C332" s="25" t="s">
        <v>278</v>
      </c>
      <c r="D332" s="22">
        <f>[1]shipcalls!M334</f>
        <v>0</v>
      </c>
      <c r="E332" s="22">
        <f>[1]shipcalls!N334</f>
        <v>0</v>
      </c>
      <c r="F332" s="22">
        <f>[1]shipcalls!O334</f>
        <v>0</v>
      </c>
      <c r="G332" s="22">
        <f>[1]shipcalls!Y334</f>
        <v>4</v>
      </c>
      <c r="H332" s="22">
        <f>[1]shipcalls!Z334</f>
        <v>4</v>
      </c>
      <c r="I332" s="22">
        <f>[1]shipcalls!AA334</f>
        <v>0</v>
      </c>
      <c r="J332" s="22">
        <f>[1]shipcalls!AK334</f>
        <v>4</v>
      </c>
      <c r="K332" s="22">
        <f>[1]shipcalls!AL334</f>
        <v>4</v>
      </c>
      <c r="L332" s="22">
        <f>[1]shipcalls!AM334</f>
        <v>0</v>
      </c>
      <c r="M332" s="22">
        <f>[1]shipcalls!AW334</f>
        <v>2</v>
      </c>
      <c r="N332" s="22">
        <f>[1]shipcalls!AX334</f>
        <v>2</v>
      </c>
      <c r="O332" s="22">
        <f>[1]shipcalls!AY334</f>
        <v>0</v>
      </c>
      <c r="P332" s="22">
        <f t="shared" si="20"/>
        <v>10</v>
      </c>
      <c r="Q332" s="22">
        <f t="shared" si="20"/>
        <v>10</v>
      </c>
      <c r="R332" s="22">
        <f t="shared" si="20"/>
        <v>0</v>
      </c>
    </row>
    <row r="333" spans="1:18" ht="15" customHeight="1" x14ac:dyDescent="0.2">
      <c r="A333" s="23"/>
      <c r="C333" s="21" t="s">
        <v>279</v>
      </c>
      <c r="D333" s="22">
        <f>[1]shipcalls!M335</f>
        <v>428</v>
      </c>
      <c r="E333" s="22">
        <f>[1]shipcalls!N335</f>
        <v>428</v>
      </c>
      <c r="F333" s="22">
        <f>[1]shipcalls!O335</f>
        <v>0</v>
      </c>
      <c r="G333" s="22">
        <f>[1]shipcalls!Y335</f>
        <v>525</v>
      </c>
      <c r="H333" s="22">
        <f>[1]shipcalls!Z335</f>
        <v>525</v>
      </c>
      <c r="I333" s="22">
        <f>[1]shipcalls!AA335</f>
        <v>0</v>
      </c>
      <c r="J333" s="22">
        <f>[1]shipcalls!AK335</f>
        <v>559</v>
      </c>
      <c r="K333" s="22">
        <f>[1]shipcalls!AL335</f>
        <v>559</v>
      </c>
      <c r="L333" s="22">
        <f>[1]shipcalls!AM335</f>
        <v>0</v>
      </c>
      <c r="M333" s="22">
        <f>[1]shipcalls!AW335</f>
        <v>466</v>
      </c>
      <c r="N333" s="22">
        <f>[1]shipcalls!AX335</f>
        <v>466</v>
      </c>
      <c r="O333" s="22">
        <f>[1]shipcalls!AY335</f>
        <v>0</v>
      </c>
      <c r="P333" s="22">
        <f t="shared" si="20"/>
        <v>1978</v>
      </c>
      <c r="Q333" s="22">
        <f t="shared" si="20"/>
        <v>1978</v>
      </c>
      <c r="R333" s="22">
        <f t="shared" si="20"/>
        <v>0</v>
      </c>
    </row>
    <row r="334" spans="1:18" ht="15" customHeight="1" x14ac:dyDescent="0.2">
      <c r="A334" s="23"/>
      <c r="C334" s="25" t="s">
        <v>135</v>
      </c>
      <c r="D334" s="22">
        <f>[1]shipcalls!M336</f>
        <v>70</v>
      </c>
      <c r="E334" s="22">
        <f>[1]shipcalls!N336</f>
        <v>70</v>
      </c>
      <c r="F334" s="22">
        <f>[1]shipcalls!O336</f>
        <v>0</v>
      </c>
      <c r="G334" s="22">
        <f>[1]shipcalls!Y336</f>
        <v>72</v>
      </c>
      <c r="H334" s="22">
        <f>[1]shipcalls!Z336</f>
        <v>72</v>
      </c>
      <c r="I334" s="22">
        <f>[1]shipcalls!AA336</f>
        <v>0</v>
      </c>
      <c r="J334" s="22">
        <f>[1]shipcalls!AK336</f>
        <v>74</v>
      </c>
      <c r="K334" s="22">
        <f>[1]shipcalls!AL336</f>
        <v>74</v>
      </c>
      <c r="L334" s="22">
        <f>[1]shipcalls!AM336</f>
        <v>0</v>
      </c>
      <c r="M334" s="22">
        <f>[1]shipcalls!AW336</f>
        <v>36</v>
      </c>
      <c r="N334" s="22">
        <f>[1]shipcalls!AX336</f>
        <v>36</v>
      </c>
      <c r="O334" s="22">
        <f>[1]shipcalls!AY336</f>
        <v>0</v>
      </c>
      <c r="P334" s="22">
        <f t="shared" si="20"/>
        <v>252</v>
      </c>
      <c r="Q334" s="22">
        <f t="shared" si="20"/>
        <v>252</v>
      </c>
      <c r="R334" s="22">
        <f t="shared" si="20"/>
        <v>0</v>
      </c>
    </row>
    <row r="335" spans="1:18" ht="15" customHeight="1" x14ac:dyDescent="0.2">
      <c r="A335" s="23"/>
      <c r="C335" s="25" t="s">
        <v>136</v>
      </c>
      <c r="D335" s="22">
        <f>[1]shipcalls!M337</f>
        <v>358</v>
      </c>
      <c r="E335" s="22">
        <f>[1]shipcalls!N337</f>
        <v>358</v>
      </c>
      <c r="F335" s="22">
        <f>[1]shipcalls!O337</f>
        <v>0</v>
      </c>
      <c r="G335" s="22">
        <f>[1]shipcalls!Y337</f>
        <v>453</v>
      </c>
      <c r="H335" s="22">
        <f>[1]shipcalls!Z337</f>
        <v>453</v>
      </c>
      <c r="I335" s="22">
        <f>[1]shipcalls!AA337</f>
        <v>0</v>
      </c>
      <c r="J335" s="22">
        <f>[1]shipcalls!AK337</f>
        <v>485</v>
      </c>
      <c r="K335" s="22">
        <f>[1]shipcalls!AL337</f>
        <v>485</v>
      </c>
      <c r="L335" s="22">
        <f>[1]shipcalls!AM337</f>
        <v>0</v>
      </c>
      <c r="M335" s="22">
        <f>[1]shipcalls!AW337</f>
        <v>430</v>
      </c>
      <c r="N335" s="22">
        <f>[1]shipcalls!AX337</f>
        <v>430</v>
      </c>
      <c r="O335" s="22">
        <f>[1]shipcalls!AY337</f>
        <v>0</v>
      </c>
      <c r="P335" s="22">
        <f t="shared" si="20"/>
        <v>1726</v>
      </c>
      <c r="Q335" s="22">
        <f t="shared" si="20"/>
        <v>1726</v>
      </c>
      <c r="R335" s="22">
        <f t="shared" si="20"/>
        <v>0</v>
      </c>
    </row>
    <row r="336" spans="1:18" ht="15" customHeight="1" x14ac:dyDescent="0.2">
      <c r="A336" s="23"/>
      <c r="C336" s="21" t="s">
        <v>280</v>
      </c>
      <c r="D336" s="22">
        <f>[1]shipcalls!M338</f>
        <v>628</v>
      </c>
      <c r="E336" s="22">
        <f>[1]shipcalls!N338</f>
        <v>628</v>
      </c>
      <c r="F336" s="22">
        <f>[1]shipcalls!O338</f>
        <v>0</v>
      </c>
      <c r="G336" s="22">
        <f>[1]shipcalls!Y338</f>
        <v>391</v>
      </c>
      <c r="H336" s="22">
        <f>[1]shipcalls!Z338</f>
        <v>391</v>
      </c>
      <c r="I336" s="22">
        <f>[1]shipcalls!AA338</f>
        <v>0</v>
      </c>
      <c r="J336" s="22">
        <f>[1]shipcalls!AK338</f>
        <v>1063</v>
      </c>
      <c r="K336" s="22">
        <f>[1]shipcalls!AL338</f>
        <v>1063</v>
      </c>
      <c r="L336" s="22">
        <f>[1]shipcalls!AM338</f>
        <v>0</v>
      </c>
      <c r="M336" s="22">
        <f>[1]shipcalls!AW338</f>
        <v>1183</v>
      </c>
      <c r="N336" s="22">
        <f>[1]shipcalls!AX338</f>
        <v>1183</v>
      </c>
      <c r="O336" s="22">
        <f>[1]shipcalls!AY338</f>
        <v>0</v>
      </c>
      <c r="P336" s="22">
        <f t="shared" si="20"/>
        <v>3265</v>
      </c>
      <c r="Q336" s="22">
        <f t="shared" si="20"/>
        <v>3265</v>
      </c>
      <c r="R336" s="22">
        <f t="shared" si="20"/>
        <v>0</v>
      </c>
    </row>
    <row r="337" spans="1:18" ht="15" customHeight="1" x14ac:dyDescent="0.2">
      <c r="A337" s="23"/>
      <c r="C337" s="25" t="s">
        <v>281</v>
      </c>
      <c r="D337" s="22">
        <f>[1]shipcalls!M339</f>
        <v>628</v>
      </c>
      <c r="E337" s="22">
        <f>[1]shipcalls!N339</f>
        <v>628</v>
      </c>
      <c r="F337" s="22">
        <f>[1]shipcalls!O339</f>
        <v>0</v>
      </c>
      <c r="G337" s="22">
        <f>[1]shipcalls!Y339</f>
        <v>385</v>
      </c>
      <c r="H337" s="22">
        <f>[1]shipcalls!Z339</f>
        <v>385</v>
      </c>
      <c r="I337" s="22">
        <f>[1]shipcalls!AA339</f>
        <v>0</v>
      </c>
      <c r="J337" s="22">
        <f>[1]shipcalls!AK339</f>
        <v>1045</v>
      </c>
      <c r="K337" s="22">
        <f>[1]shipcalls!AL339</f>
        <v>1045</v>
      </c>
      <c r="L337" s="22">
        <f>[1]shipcalls!AM339</f>
        <v>0</v>
      </c>
      <c r="M337" s="22">
        <f>[1]shipcalls!AW339</f>
        <v>1172</v>
      </c>
      <c r="N337" s="22">
        <f>[1]shipcalls!AX339</f>
        <v>1172</v>
      </c>
      <c r="O337" s="22">
        <f>[1]shipcalls!AY339</f>
        <v>0</v>
      </c>
      <c r="P337" s="22">
        <f t="shared" si="20"/>
        <v>3230</v>
      </c>
      <c r="Q337" s="22">
        <f t="shared" si="20"/>
        <v>3230</v>
      </c>
      <c r="R337" s="22">
        <f t="shared" si="20"/>
        <v>0</v>
      </c>
    </row>
    <row r="338" spans="1:18" ht="15" customHeight="1" x14ac:dyDescent="0.2">
      <c r="A338" s="23"/>
      <c r="C338" s="25" t="s">
        <v>282</v>
      </c>
      <c r="D338" s="22">
        <f>[1]shipcalls!M340</f>
        <v>0</v>
      </c>
      <c r="E338" s="22">
        <f>[1]shipcalls!N340</f>
        <v>0</v>
      </c>
      <c r="F338" s="22">
        <f>[1]shipcalls!O340</f>
        <v>0</v>
      </c>
      <c r="G338" s="22">
        <f>[1]shipcalls!Y340</f>
        <v>6</v>
      </c>
      <c r="H338" s="22">
        <f>[1]shipcalls!Z340</f>
        <v>6</v>
      </c>
      <c r="I338" s="22">
        <f>[1]shipcalls!AA340</f>
        <v>0</v>
      </c>
      <c r="J338" s="22">
        <f>[1]shipcalls!AK340</f>
        <v>18</v>
      </c>
      <c r="K338" s="22">
        <f>[1]shipcalls!AL340</f>
        <v>18</v>
      </c>
      <c r="L338" s="22">
        <f>[1]shipcalls!AM340</f>
        <v>0</v>
      </c>
      <c r="M338" s="22">
        <f>[1]shipcalls!AW340</f>
        <v>11</v>
      </c>
      <c r="N338" s="22">
        <f>[1]shipcalls!AX340</f>
        <v>11</v>
      </c>
      <c r="O338" s="22">
        <f>[1]shipcalls!AY340</f>
        <v>0</v>
      </c>
      <c r="P338" s="22">
        <f t="shared" si="20"/>
        <v>35</v>
      </c>
      <c r="Q338" s="22">
        <f t="shared" si="20"/>
        <v>35</v>
      </c>
      <c r="R338" s="22">
        <f t="shared" si="20"/>
        <v>0</v>
      </c>
    </row>
    <row r="339" spans="1:18" ht="15" customHeight="1" x14ac:dyDescent="0.2">
      <c r="A339" s="23"/>
      <c r="C339" s="21" t="s">
        <v>283</v>
      </c>
      <c r="D339" s="22">
        <f>[1]shipcalls!M341</f>
        <v>384</v>
      </c>
      <c r="E339" s="22">
        <f>[1]shipcalls!N341</f>
        <v>384</v>
      </c>
      <c r="F339" s="22">
        <f>[1]shipcalls!O341</f>
        <v>0</v>
      </c>
      <c r="G339" s="22">
        <f>[1]shipcalls!Y341</f>
        <v>524</v>
      </c>
      <c r="H339" s="22">
        <f>[1]shipcalls!Z341</f>
        <v>524</v>
      </c>
      <c r="I339" s="22">
        <f>[1]shipcalls!AA341</f>
        <v>0</v>
      </c>
      <c r="J339" s="22">
        <f>[1]shipcalls!AK341</f>
        <v>570</v>
      </c>
      <c r="K339" s="22">
        <f>[1]shipcalls!AL341</f>
        <v>570</v>
      </c>
      <c r="L339" s="22">
        <f>[1]shipcalls!AM341</f>
        <v>0</v>
      </c>
      <c r="M339" s="22">
        <f>[1]shipcalls!AW341</f>
        <v>695</v>
      </c>
      <c r="N339" s="22">
        <f>[1]shipcalls!AX341</f>
        <v>695</v>
      </c>
      <c r="O339" s="22">
        <f>[1]shipcalls!AY341</f>
        <v>0</v>
      </c>
      <c r="P339" s="22">
        <f t="shared" si="20"/>
        <v>2173</v>
      </c>
      <c r="Q339" s="22">
        <f t="shared" si="20"/>
        <v>2173</v>
      </c>
      <c r="R339" s="22">
        <f t="shared" si="20"/>
        <v>0</v>
      </c>
    </row>
    <row r="340" spans="1:18" ht="15" customHeight="1" x14ac:dyDescent="0.2">
      <c r="A340" s="23"/>
      <c r="C340" s="25" t="s">
        <v>284</v>
      </c>
      <c r="D340" s="22">
        <f>[1]shipcalls!M342</f>
        <v>88</v>
      </c>
      <c r="E340" s="22">
        <f>[1]shipcalls!N342</f>
        <v>88</v>
      </c>
      <c r="F340" s="22">
        <f>[1]shipcalls!O342</f>
        <v>0</v>
      </c>
      <c r="G340" s="22">
        <f>[1]shipcalls!Y342</f>
        <v>109</v>
      </c>
      <c r="H340" s="22">
        <f>[1]shipcalls!Z342</f>
        <v>109</v>
      </c>
      <c r="I340" s="22">
        <f>[1]shipcalls!AA342</f>
        <v>0</v>
      </c>
      <c r="J340" s="22">
        <f>[1]shipcalls!AK342</f>
        <v>100</v>
      </c>
      <c r="K340" s="22">
        <f>[1]shipcalls!AL342</f>
        <v>100</v>
      </c>
      <c r="L340" s="22">
        <f>[1]shipcalls!AM342</f>
        <v>0</v>
      </c>
      <c r="M340" s="22">
        <f>[1]shipcalls!AW342</f>
        <v>166</v>
      </c>
      <c r="N340" s="22">
        <f>[1]shipcalls!AX342</f>
        <v>166</v>
      </c>
      <c r="O340" s="22">
        <f>[1]shipcalls!AY342</f>
        <v>0</v>
      </c>
      <c r="P340" s="22">
        <f t="shared" si="20"/>
        <v>463</v>
      </c>
      <c r="Q340" s="22">
        <f t="shared" si="20"/>
        <v>463</v>
      </c>
      <c r="R340" s="22">
        <f t="shared" si="20"/>
        <v>0</v>
      </c>
    </row>
    <row r="341" spans="1:18" ht="15" customHeight="1" x14ac:dyDescent="0.2">
      <c r="A341" s="23"/>
      <c r="C341" s="25" t="s">
        <v>285</v>
      </c>
      <c r="D341" s="22">
        <f>[1]shipcalls!M343</f>
        <v>273</v>
      </c>
      <c r="E341" s="22">
        <f>[1]shipcalls!N343</f>
        <v>273</v>
      </c>
      <c r="F341" s="22">
        <f>[1]shipcalls!O343</f>
        <v>0</v>
      </c>
      <c r="G341" s="22">
        <f>[1]shipcalls!Y343</f>
        <v>390</v>
      </c>
      <c r="H341" s="22">
        <f>[1]shipcalls!Z343</f>
        <v>390</v>
      </c>
      <c r="I341" s="22">
        <f>[1]shipcalls!AA343</f>
        <v>0</v>
      </c>
      <c r="J341" s="22">
        <f>[1]shipcalls!AK343</f>
        <v>443</v>
      </c>
      <c r="K341" s="22">
        <f>[1]shipcalls!AL343</f>
        <v>443</v>
      </c>
      <c r="L341" s="22">
        <f>[1]shipcalls!AM343</f>
        <v>0</v>
      </c>
      <c r="M341" s="22">
        <f>[1]shipcalls!AW343</f>
        <v>510</v>
      </c>
      <c r="N341" s="22">
        <f>[1]shipcalls!AX343</f>
        <v>510</v>
      </c>
      <c r="O341" s="22">
        <f>[1]shipcalls!AY343</f>
        <v>0</v>
      </c>
      <c r="P341" s="22">
        <f t="shared" si="20"/>
        <v>1616</v>
      </c>
      <c r="Q341" s="22">
        <f t="shared" si="20"/>
        <v>1616</v>
      </c>
      <c r="R341" s="22">
        <f t="shared" si="20"/>
        <v>0</v>
      </c>
    </row>
    <row r="342" spans="1:18" ht="15" customHeight="1" x14ac:dyDescent="0.2">
      <c r="A342" s="23"/>
      <c r="C342" s="25" t="s">
        <v>286</v>
      </c>
      <c r="D342" s="22">
        <f>[1]shipcalls!M344</f>
        <v>23</v>
      </c>
      <c r="E342" s="22">
        <f>[1]shipcalls!N344</f>
        <v>23</v>
      </c>
      <c r="F342" s="22">
        <f>[1]shipcalls!O344</f>
        <v>0</v>
      </c>
      <c r="G342" s="22">
        <f>[1]shipcalls!Y344</f>
        <v>25</v>
      </c>
      <c r="H342" s="22">
        <f>[1]shipcalls!Z344</f>
        <v>25</v>
      </c>
      <c r="I342" s="22">
        <f>[1]shipcalls!AA344</f>
        <v>0</v>
      </c>
      <c r="J342" s="22">
        <f>[1]shipcalls!AK344</f>
        <v>27</v>
      </c>
      <c r="K342" s="22">
        <f>[1]shipcalls!AL344</f>
        <v>27</v>
      </c>
      <c r="L342" s="22">
        <f>[1]shipcalls!AM344</f>
        <v>0</v>
      </c>
      <c r="M342" s="22">
        <f>[1]shipcalls!AW344</f>
        <v>19</v>
      </c>
      <c r="N342" s="22">
        <f>[1]shipcalls!AX344</f>
        <v>19</v>
      </c>
      <c r="O342" s="22">
        <f>[1]shipcalls!AY344</f>
        <v>0</v>
      </c>
      <c r="P342" s="22">
        <f t="shared" si="20"/>
        <v>94</v>
      </c>
      <c r="Q342" s="22">
        <f t="shared" si="20"/>
        <v>94</v>
      </c>
      <c r="R342" s="22">
        <f t="shared" si="20"/>
        <v>0</v>
      </c>
    </row>
    <row r="343" spans="1:18" ht="15" customHeight="1" x14ac:dyDescent="0.2">
      <c r="A343" s="23"/>
      <c r="C343" s="21" t="s">
        <v>287</v>
      </c>
      <c r="D343" s="22">
        <f>[1]shipcalls!M345</f>
        <v>0</v>
      </c>
      <c r="E343" s="22">
        <f>[1]shipcalls!N345</f>
        <v>0</v>
      </c>
      <c r="F343" s="22">
        <f>[1]shipcalls!O345</f>
        <v>0</v>
      </c>
      <c r="G343" s="22">
        <f>[1]shipcalls!Y345</f>
        <v>3</v>
      </c>
      <c r="H343" s="22">
        <f>[1]shipcalls!Z345</f>
        <v>3</v>
      </c>
      <c r="I343" s="22">
        <f>[1]shipcalls!AA345</f>
        <v>0</v>
      </c>
      <c r="J343" s="22">
        <f>[1]shipcalls!AK345</f>
        <v>3</v>
      </c>
      <c r="K343" s="22">
        <f>[1]shipcalls!AL345</f>
        <v>3</v>
      </c>
      <c r="L343" s="22">
        <f>[1]shipcalls!AM345</f>
        <v>0</v>
      </c>
      <c r="M343" s="22">
        <f>[1]shipcalls!AW345</f>
        <v>1</v>
      </c>
      <c r="N343" s="22">
        <f>[1]shipcalls!AX345</f>
        <v>1</v>
      </c>
      <c r="O343" s="22">
        <f>[1]shipcalls!AY345</f>
        <v>0</v>
      </c>
      <c r="P343" s="22">
        <f t="shared" si="20"/>
        <v>7</v>
      </c>
      <c r="Q343" s="22">
        <f t="shared" si="20"/>
        <v>7</v>
      </c>
      <c r="R343" s="22">
        <f t="shared" si="20"/>
        <v>0</v>
      </c>
    </row>
    <row r="344" spans="1:18" ht="15" customHeight="1" x14ac:dyDescent="0.2">
      <c r="A344" s="23"/>
      <c r="C344" s="21" t="s">
        <v>57</v>
      </c>
      <c r="D344" s="22">
        <f>[1]shipcalls!M346</f>
        <v>480</v>
      </c>
      <c r="E344" s="22">
        <f>[1]shipcalls!N346</f>
        <v>480</v>
      </c>
      <c r="F344" s="22">
        <f>[1]shipcalls!O346</f>
        <v>0</v>
      </c>
      <c r="G344" s="22">
        <f>[1]shipcalls!Y346</f>
        <v>733</v>
      </c>
      <c r="H344" s="22">
        <f>[1]shipcalls!Z346</f>
        <v>733</v>
      </c>
      <c r="I344" s="22">
        <f>[1]shipcalls!AA346</f>
        <v>0</v>
      </c>
      <c r="J344" s="22">
        <f>[1]shipcalls!AK346</f>
        <v>719</v>
      </c>
      <c r="K344" s="22">
        <f>[1]shipcalls!AL346</f>
        <v>719</v>
      </c>
      <c r="L344" s="22">
        <f>[1]shipcalls!AM346</f>
        <v>0</v>
      </c>
      <c r="M344" s="22">
        <f>[1]shipcalls!AW346</f>
        <v>571</v>
      </c>
      <c r="N344" s="22">
        <f>[1]shipcalls!AX346</f>
        <v>571</v>
      </c>
      <c r="O344" s="22">
        <f>[1]shipcalls!AY346</f>
        <v>0</v>
      </c>
      <c r="P344" s="22">
        <f t="shared" si="20"/>
        <v>2503</v>
      </c>
      <c r="Q344" s="22">
        <f t="shared" si="20"/>
        <v>2503</v>
      </c>
      <c r="R344" s="22">
        <f t="shared" si="20"/>
        <v>0</v>
      </c>
    </row>
    <row r="345" spans="1:18" ht="15" customHeight="1" x14ac:dyDescent="0.2">
      <c r="A345" s="23"/>
      <c r="C345" s="21" t="s">
        <v>25</v>
      </c>
      <c r="D345" s="22">
        <f>[1]shipcalls!M347</f>
        <v>193</v>
      </c>
      <c r="E345" s="22">
        <f>[1]shipcalls!N347</f>
        <v>161</v>
      </c>
      <c r="F345" s="22">
        <f>[1]shipcalls!O347</f>
        <v>32</v>
      </c>
      <c r="G345" s="22">
        <f>[1]shipcalls!Y347</f>
        <v>426</v>
      </c>
      <c r="H345" s="22">
        <f>[1]shipcalls!Z347</f>
        <v>222</v>
      </c>
      <c r="I345" s="22">
        <f>[1]shipcalls!AA347</f>
        <v>204</v>
      </c>
      <c r="J345" s="22">
        <f>[1]shipcalls!AK347</f>
        <v>487</v>
      </c>
      <c r="K345" s="22">
        <f>[1]shipcalls!AL347</f>
        <v>227</v>
      </c>
      <c r="L345" s="22">
        <f>[1]shipcalls!AM347</f>
        <v>260</v>
      </c>
      <c r="M345" s="22">
        <f>[1]shipcalls!AW347</f>
        <v>333</v>
      </c>
      <c r="N345" s="22">
        <f>[1]shipcalls!AX347</f>
        <v>217</v>
      </c>
      <c r="O345" s="22">
        <f>[1]shipcalls!AY347</f>
        <v>116</v>
      </c>
      <c r="P345" s="22">
        <f t="shared" si="20"/>
        <v>1439</v>
      </c>
      <c r="Q345" s="22">
        <f t="shared" si="20"/>
        <v>827</v>
      </c>
      <c r="R345" s="22">
        <f t="shared" si="20"/>
        <v>612</v>
      </c>
    </row>
    <row r="346" spans="1:18" ht="15" customHeight="1" x14ac:dyDescent="0.2">
      <c r="A346" s="23"/>
      <c r="C346" s="25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</row>
    <row r="347" spans="1:18" ht="15" customHeight="1" x14ac:dyDescent="0.2">
      <c r="A347" s="20"/>
      <c r="B347" s="1" t="s">
        <v>288</v>
      </c>
      <c r="C347" s="21"/>
      <c r="D347" s="22">
        <f>[1]shipcalls!M349</f>
        <v>3902</v>
      </c>
      <c r="E347" s="22">
        <f>[1]shipcalls!N349</f>
        <v>3885</v>
      </c>
      <c r="F347" s="22">
        <f>[1]shipcalls!O349</f>
        <v>17</v>
      </c>
      <c r="G347" s="22">
        <f>[1]shipcalls!Y349</f>
        <v>4018</v>
      </c>
      <c r="H347" s="22">
        <f>[1]shipcalls!Z349</f>
        <v>4008</v>
      </c>
      <c r="I347" s="22">
        <f>[1]shipcalls!AA349</f>
        <v>10</v>
      </c>
      <c r="J347" s="22">
        <f>[1]shipcalls!AK349</f>
        <v>4020</v>
      </c>
      <c r="K347" s="22">
        <f>[1]shipcalls!AL349</f>
        <v>4006</v>
      </c>
      <c r="L347" s="22">
        <f>[1]shipcalls!AM349</f>
        <v>14</v>
      </c>
      <c r="M347" s="22">
        <f>[1]shipcalls!AW349</f>
        <v>4299</v>
      </c>
      <c r="N347" s="22">
        <f>[1]shipcalls!AX349</f>
        <v>4285</v>
      </c>
      <c r="O347" s="22">
        <f>[1]shipcalls!AY349</f>
        <v>14</v>
      </c>
      <c r="P347" s="22">
        <f t="shared" ref="P347:R359" si="21">D347+G347+J347+M347</f>
        <v>16239</v>
      </c>
      <c r="Q347" s="22">
        <f t="shared" si="21"/>
        <v>16184</v>
      </c>
      <c r="R347" s="22">
        <f t="shared" si="21"/>
        <v>55</v>
      </c>
    </row>
    <row r="348" spans="1:18" ht="15" customHeight="1" x14ac:dyDescent="0.2">
      <c r="A348" s="20"/>
      <c r="C348" s="21" t="s">
        <v>289</v>
      </c>
      <c r="D348" s="22">
        <f>[1]shipcalls!M350</f>
        <v>3772</v>
      </c>
      <c r="E348" s="22">
        <f>[1]shipcalls!N350</f>
        <v>3766</v>
      </c>
      <c r="F348" s="22">
        <f>[1]shipcalls!O350</f>
        <v>6</v>
      </c>
      <c r="G348" s="22">
        <f>[1]shipcalls!Y350</f>
        <v>3888</v>
      </c>
      <c r="H348" s="22">
        <f>[1]shipcalls!Z350</f>
        <v>3885</v>
      </c>
      <c r="I348" s="22">
        <f>[1]shipcalls!AA350</f>
        <v>3</v>
      </c>
      <c r="J348" s="22">
        <f>[1]shipcalls!AK350</f>
        <v>3896</v>
      </c>
      <c r="K348" s="22">
        <f>[1]shipcalls!AL350</f>
        <v>3892</v>
      </c>
      <c r="L348" s="22">
        <f>[1]shipcalls!AM350</f>
        <v>4</v>
      </c>
      <c r="M348" s="22">
        <f>[1]shipcalls!AW350</f>
        <v>4143</v>
      </c>
      <c r="N348" s="22">
        <f>[1]shipcalls!AX350</f>
        <v>4139</v>
      </c>
      <c r="O348" s="22">
        <f>[1]shipcalls!AY350</f>
        <v>4</v>
      </c>
      <c r="P348" s="22">
        <f t="shared" si="21"/>
        <v>15699</v>
      </c>
      <c r="Q348" s="22">
        <f t="shared" si="21"/>
        <v>15682</v>
      </c>
      <c r="R348" s="22">
        <f t="shared" si="21"/>
        <v>17</v>
      </c>
    </row>
    <row r="349" spans="1:18" ht="15" customHeight="1" x14ac:dyDescent="0.2">
      <c r="A349" s="23"/>
      <c r="C349" s="25" t="s">
        <v>290</v>
      </c>
      <c r="D349" s="22">
        <f>[1]shipcalls!M351</f>
        <v>190</v>
      </c>
      <c r="E349" s="22">
        <f>[1]shipcalls!N351</f>
        <v>190</v>
      </c>
      <c r="F349" s="22">
        <f>[1]shipcalls!O351</f>
        <v>0</v>
      </c>
      <c r="G349" s="22">
        <f>[1]shipcalls!Y351</f>
        <v>167</v>
      </c>
      <c r="H349" s="22">
        <f>[1]shipcalls!Z351</f>
        <v>167</v>
      </c>
      <c r="I349" s="22">
        <f>[1]shipcalls!AA351</f>
        <v>0</v>
      </c>
      <c r="J349" s="22">
        <f>[1]shipcalls!AK351</f>
        <v>147</v>
      </c>
      <c r="K349" s="22">
        <f>[1]shipcalls!AL351</f>
        <v>147</v>
      </c>
      <c r="L349" s="22">
        <f>[1]shipcalls!AM351</f>
        <v>0</v>
      </c>
      <c r="M349" s="22">
        <f>[1]shipcalls!AW351</f>
        <v>181</v>
      </c>
      <c r="N349" s="22">
        <f>[1]shipcalls!AX351</f>
        <v>181</v>
      </c>
      <c r="O349" s="22">
        <f>[1]shipcalls!AY351</f>
        <v>0</v>
      </c>
      <c r="P349" s="22">
        <f t="shared" si="21"/>
        <v>685</v>
      </c>
      <c r="Q349" s="22">
        <f t="shared" si="21"/>
        <v>685</v>
      </c>
      <c r="R349" s="22">
        <f t="shared" si="21"/>
        <v>0</v>
      </c>
    </row>
    <row r="350" spans="1:18" ht="15" customHeight="1" x14ac:dyDescent="0.2">
      <c r="A350" s="23"/>
      <c r="C350" s="25" t="s">
        <v>291</v>
      </c>
      <c r="D350" s="22">
        <f>[1]shipcalls!M352</f>
        <v>46</v>
      </c>
      <c r="E350" s="22">
        <f>[1]shipcalls!N352</f>
        <v>44</v>
      </c>
      <c r="F350" s="22">
        <f>[1]shipcalls!O352</f>
        <v>2</v>
      </c>
      <c r="G350" s="22">
        <f>[1]shipcalls!Y352</f>
        <v>62</v>
      </c>
      <c r="H350" s="22">
        <f>[1]shipcalls!Z352</f>
        <v>61</v>
      </c>
      <c r="I350" s="22">
        <f>[1]shipcalls!AA352</f>
        <v>1</v>
      </c>
      <c r="J350" s="22">
        <f>[1]shipcalls!AK352</f>
        <v>74</v>
      </c>
      <c r="K350" s="22">
        <f>[1]shipcalls!AL352</f>
        <v>72</v>
      </c>
      <c r="L350" s="22">
        <f>[1]shipcalls!AM352</f>
        <v>2</v>
      </c>
      <c r="M350" s="22">
        <f>[1]shipcalls!AW352</f>
        <v>77</v>
      </c>
      <c r="N350" s="22">
        <f>[1]shipcalls!AX352</f>
        <v>76</v>
      </c>
      <c r="O350" s="22">
        <f>[1]shipcalls!AY352</f>
        <v>1</v>
      </c>
      <c r="P350" s="22">
        <f t="shared" si="21"/>
        <v>259</v>
      </c>
      <c r="Q350" s="22">
        <f t="shared" si="21"/>
        <v>253</v>
      </c>
      <c r="R350" s="22">
        <f t="shared" si="21"/>
        <v>6</v>
      </c>
    </row>
    <row r="351" spans="1:18" ht="15" customHeight="1" x14ac:dyDescent="0.2">
      <c r="A351" s="23"/>
      <c r="C351" s="25" t="s">
        <v>292</v>
      </c>
      <c r="D351" s="22">
        <f>[1]shipcalls!M353</f>
        <v>5</v>
      </c>
      <c r="E351" s="22">
        <f>[1]shipcalls!N353</f>
        <v>1</v>
      </c>
      <c r="F351" s="22">
        <f>[1]shipcalls!O353</f>
        <v>4</v>
      </c>
      <c r="G351" s="22">
        <f>[1]shipcalls!Y353</f>
        <v>4</v>
      </c>
      <c r="H351" s="22">
        <f>[1]shipcalls!Z353</f>
        <v>2</v>
      </c>
      <c r="I351" s="22">
        <f>[1]shipcalls!AA353</f>
        <v>2</v>
      </c>
      <c r="J351" s="22">
        <f>[1]shipcalls!AK353</f>
        <v>3</v>
      </c>
      <c r="K351" s="22">
        <f>[1]shipcalls!AL353</f>
        <v>1</v>
      </c>
      <c r="L351" s="22">
        <f>[1]shipcalls!AM353</f>
        <v>2</v>
      </c>
      <c r="M351" s="22">
        <f>[1]shipcalls!AW353</f>
        <v>4</v>
      </c>
      <c r="N351" s="22">
        <f>[1]shipcalls!AX353</f>
        <v>1</v>
      </c>
      <c r="O351" s="22">
        <f>[1]shipcalls!AY353</f>
        <v>3</v>
      </c>
      <c r="P351" s="22">
        <f t="shared" si="21"/>
        <v>16</v>
      </c>
      <c r="Q351" s="22">
        <f t="shared" si="21"/>
        <v>5</v>
      </c>
      <c r="R351" s="22">
        <f t="shared" si="21"/>
        <v>11</v>
      </c>
    </row>
    <row r="352" spans="1:18" ht="15" customHeight="1" x14ac:dyDescent="0.2">
      <c r="A352" s="23"/>
      <c r="C352" s="25" t="s">
        <v>293</v>
      </c>
      <c r="D352" s="22">
        <f>[1]shipcalls!M354</f>
        <v>3531</v>
      </c>
      <c r="E352" s="22">
        <f>[1]shipcalls!N354</f>
        <v>3531</v>
      </c>
      <c r="F352" s="22">
        <f>[1]shipcalls!O354</f>
        <v>0</v>
      </c>
      <c r="G352" s="22">
        <f>[1]shipcalls!Y354</f>
        <v>3655</v>
      </c>
      <c r="H352" s="22">
        <f>[1]shipcalls!Z354</f>
        <v>3655</v>
      </c>
      <c r="I352" s="22">
        <f>[1]shipcalls!AA354</f>
        <v>0</v>
      </c>
      <c r="J352" s="22">
        <f>[1]shipcalls!AK354</f>
        <v>3672</v>
      </c>
      <c r="K352" s="22">
        <f>[1]shipcalls!AL354</f>
        <v>3672</v>
      </c>
      <c r="L352" s="22">
        <f>[1]shipcalls!AM354</f>
        <v>0</v>
      </c>
      <c r="M352" s="22">
        <f>[1]shipcalls!AW354</f>
        <v>3881</v>
      </c>
      <c r="N352" s="22">
        <f>[1]shipcalls!AX354</f>
        <v>3881</v>
      </c>
      <c r="O352" s="22">
        <f>[1]shipcalls!AY354</f>
        <v>0</v>
      </c>
      <c r="P352" s="22">
        <f t="shared" si="21"/>
        <v>14739</v>
      </c>
      <c r="Q352" s="22">
        <f t="shared" si="21"/>
        <v>14739</v>
      </c>
      <c r="R352" s="22">
        <f t="shared" si="21"/>
        <v>0</v>
      </c>
    </row>
    <row r="353" spans="1:18" ht="15" customHeight="1" x14ac:dyDescent="0.2">
      <c r="A353" s="23"/>
      <c r="C353" s="21" t="s">
        <v>294</v>
      </c>
      <c r="D353" s="22">
        <f>[1]shipcalls!M355</f>
        <v>26</v>
      </c>
      <c r="E353" s="22">
        <f>[1]shipcalls!N355</f>
        <v>26</v>
      </c>
      <c r="F353" s="22">
        <f>[1]shipcalls!O355</f>
        <v>0</v>
      </c>
      <c r="G353" s="22">
        <f>[1]shipcalls!Y355</f>
        <v>26</v>
      </c>
      <c r="H353" s="22">
        <f>[1]shipcalls!Z355</f>
        <v>26</v>
      </c>
      <c r="I353" s="22">
        <f>[1]shipcalls!AA355</f>
        <v>0</v>
      </c>
      <c r="J353" s="22">
        <f>[1]shipcalls!AK355</f>
        <v>26</v>
      </c>
      <c r="K353" s="22">
        <f>[1]shipcalls!AL355</f>
        <v>26</v>
      </c>
      <c r="L353" s="22">
        <f>[1]shipcalls!AM355</f>
        <v>0</v>
      </c>
      <c r="M353" s="22">
        <f>[1]shipcalls!AW355</f>
        <v>23</v>
      </c>
      <c r="N353" s="22">
        <f>[1]shipcalls!AX355</f>
        <v>23</v>
      </c>
      <c r="O353" s="22">
        <f>[1]shipcalls!AY355</f>
        <v>0</v>
      </c>
      <c r="P353" s="22">
        <f t="shared" si="21"/>
        <v>101</v>
      </c>
      <c r="Q353" s="22">
        <f t="shared" si="21"/>
        <v>101</v>
      </c>
      <c r="R353" s="22">
        <f t="shared" si="21"/>
        <v>0</v>
      </c>
    </row>
    <row r="354" spans="1:18" ht="15" customHeight="1" x14ac:dyDescent="0.2">
      <c r="A354" s="23"/>
      <c r="C354" s="25" t="s">
        <v>295</v>
      </c>
      <c r="D354" s="22">
        <f>[1]shipcalls!M356</f>
        <v>26</v>
      </c>
      <c r="E354" s="22">
        <f>[1]shipcalls!N356</f>
        <v>26</v>
      </c>
      <c r="F354" s="22">
        <f>[1]shipcalls!O356</f>
        <v>0</v>
      </c>
      <c r="G354" s="22">
        <f>[1]shipcalls!Y356</f>
        <v>26</v>
      </c>
      <c r="H354" s="22">
        <f>[1]shipcalls!Z356</f>
        <v>26</v>
      </c>
      <c r="I354" s="22">
        <f>[1]shipcalls!AA356</f>
        <v>0</v>
      </c>
      <c r="J354" s="22">
        <f>[1]shipcalls!AK356</f>
        <v>26</v>
      </c>
      <c r="K354" s="22">
        <f>[1]shipcalls!AL356</f>
        <v>26</v>
      </c>
      <c r="L354" s="22">
        <f>[1]shipcalls!AM356</f>
        <v>0</v>
      </c>
      <c r="M354" s="22">
        <f>[1]shipcalls!AW356</f>
        <v>23</v>
      </c>
      <c r="N354" s="22">
        <f>[1]shipcalls!AX356</f>
        <v>23</v>
      </c>
      <c r="O354" s="22">
        <f>[1]shipcalls!AY356</f>
        <v>0</v>
      </c>
      <c r="P354" s="22">
        <f t="shared" si="21"/>
        <v>101</v>
      </c>
      <c r="Q354" s="22">
        <f t="shared" si="21"/>
        <v>101</v>
      </c>
      <c r="R354" s="22">
        <f t="shared" si="21"/>
        <v>0</v>
      </c>
    </row>
    <row r="355" spans="1:18" ht="15" customHeight="1" x14ac:dyDescent="0.2">
      <c r="A355" s="23"/>
      <c r="C355" s="25" t="s">
        <v>296</v>
      </c>
      <c r="D355" s="22">
        <f>[1]shipcalls!M357</f>
        <v>0</v>
      </c>
      <c r="E355" s="22">
        <f>[1]shipcalls!N357</f>
        <v>0</v>
      </c>
      <c r="F355" s="22">
        <f>[1]shipcalls!O357</f>
        <v>0</v>
      </c>
      <c r="G355" s="22">
        <f>[1]shipcalls!Y357</f>
        <v>0</v>
      </c>
      <c r="H355" s="22">
        <f>[1]shipcalls!Z357</f>
        <v>0</v>
      </c>
      <c r="I355" s="22">
        <f>[1]shipcalls!AA357</f>
        <v>0</v>
      </c>
      <c r="J355" s="22">
        <f>[1]shipcalls!AK357</f>
        <v>0</v>
      </c>
      <c r="K355" s="22">
        <f>[1]shipcalls!AL357</f>
        <v>0</v>
      </c>
      <c r="L355" s="22">
        <f>[1]shipcalls!AM357</f>
        <v>0</v>
      </c>
      <c r="M355" s="22">
        <f>[1]shipcalls!AW357</f>
        <v>0</v>
      </c>
      <c r="N355" s="22">
        <f>[1]shipcalls!AX357</f>
        <v>0</v>
      </c>
      <c r="O355" s="22">
        <f>[1]shipcalls!AY357</f>
        <v>0</v>
      </c>
      <c r="P355" s="22">
        <f t="shared" si="21"/>
        <v>0</v>
      </c>
      <c r="Q355" s="22">
        <f t="shared" si="21"/>
        <v>0</v>
      </c>
      <c r="R355" s="22">
        <f t="shared" si="21"/>
        <v>0</v>
      </c>
    </row>
    <row r="356" spans="1:18" ht="15" customHeight="1" x14ac:dyDescent="0.2">
      <c r="A356" s="23"/>
      <c r="C356" s="21" t="s">
        <v>297</v>
      </c>
      <c r="D356" s="22">
        <f>[1]shipcalls!M358</f>
        <v>39</v>
      </c>
      <c r="E356" s="22">
        <f>[1]shipcalls!N358</f>
        <v>39</v>
      </c>
      <c r="F356" s="22">
        <f>[1]shipcalls!O358</f>
        <v>0</v>
      </c>
      <c r="G356" s="22">
        <f>[1]shipcalls!Y358</f>
        <v>58</v>
      </c>
      <c r="H356" s="22">
        <f>[1]shipcalls!Z358</f>
        <v>58</v>
      </c>
      <c r="I356" s="22">
        <f>[1]shipcalls!AA358</f>
        <v>0</v>
      </c>
      <c r="J356" s="22">
        <f>[1]shipcalls!AK358</f>
        <v>42</v>
      </c>
      <c r="K356" s="22">
        <f>[1]shipcalls!AL358</f>
        <v>42</v>
      </c>
      <c r="L356" s="22">
        <f>[1]shipcalls!AM358</f>
        <v>0</v>
      </c>
      <c r="M356" s="22">
        <f>[1]shipcalls!AW358</f>
        <v>42</v>
      </c>
      <c r="N356" s="22">
        <f>[1]shipcalls!AX358</f>
        <v>42</v>
      </c>
      <c r="O356" s="22">
        <f>[1]shipcalls!AY358</f>
        <v>0</v>
      </c>
      <c r="P356" s="22">
        <f t="shared" si="21"/>
        <v>181</v>
      </c>
      <c r="Q356" s="22">
        <f t="shared" si="21"/>
        <v>181</v>
      </c>
      <c r="R356" s="22">
        <f t="shared" si="21"/>
        <v>0</v>
      </c>
    </row>
    <row r="357" spans="1:18" ht="15" customHeight="1" x14ac:dyDescent="0.2">
      <c r="A357" s="23"/>
      <c r="C357" s="25" t="s">
        <v>298</v>
      </c>
      <c r="D357" s="22">
        <f>[1]shipcalls!M359</f>
        <v>0</v>
      </c>
      <c r="E357" s="22">
        <f>[1]shipcalls!N359</f>
        <v>0</v>
      </c>
      <c r="F357" s="22">
        <f>[1]shipcalls!O359</f>
        <v>0</v>
      </c>
      <c r="G357" s="22">
        <f>[1]shipcalls!Y359</f>
        <v>0</v>
      </c>
      <c r="H357" s="22">
        <f>[1]shipcalls!Z359</f>
        <v>0</v>
      </c>
      <c r="I357" s="22">
        <f>[1]shipcalls!AA359</f>
        <v>0</v>
      </c>
      <c r="J357" s="22">
        <f>[1]shipcalls!AK359</f>
        <v>0</v>
      </c>
      <c r="K357" s="22">
        <f>[1]shipcalls!AL359</f>
        <v>0</v>
      </c>
      <c r="L357" s="22">
        <f>[1]shipcalls!AM359</f>
        <v>0</v>
      </c>
      <c r="M357" s="22">
        <f>[1]shipcalls!AW359</f>
        <v>1</v>
      </c>
      <c r="N357" s="22">
        <f>[1]shipcalls!AX359</f>
        <v>1</v>
      </c>
      <c r="O357" s="22">
        <f>[1]shipcalls!AY359</f>
        <v>0</v>
      </c>
      <c r="P357" s="22">
        <f t="shared" si="21"/>
        <v>1</v>
      </c>
      <c r="Q357" s="22">
        <f t="shared" si="21"/>
        <v>1</v>
      </c>
      <c r="R357" s="22">
        <f t="shared" si="21"/>
        <v>0</v>
      </c>
    </row>
    <row r="358" spans="1:18" ht="15" customHeight="1" x14ac:dyDescent="0.2">
      <c r="A358" s="23"/>
      <c r="C358" s="21" t="s">
        <v>57</v>
      </c>
      <c r="D358" s="22">
        <f>[1]shipcalls!M360</f>
        <v>0</v>
      </c>
      <c r="E358" s="22">
        <f>[1]shipcalls!N360</f>
        <v>0</v>
      </c>
      <c r="F358" s="22">
        <f>[1]shipcalls!O360</f>
        <v>0</v>
      </c>
      <c r="G358" s="22">
        <f>[1]shipcalls!Y360</f>
        <v>0</v>
      </c>
      <c r="H358" s="22">
        <f>[1]shipcalls!Z360</f>
        <v>0</v>
      </c>
      <c r="I358" s="22">
        <f>[1]shipcalls!AA360</f>
        <v>0</v>
      </c>
      <c r="J358" s="22">
        <f>[1]shipcalls!AK360</f>
        <v>2</v>
      </c>
      <c r="K358" s="22">
        <f>[1]shipcalls!AL360</f>
        <v>2</v>
      </c>
      <c r="L358" s="22">
        <f>[1]shipcalls!AM360</f>
        <v>0</v>
      </c>
      <c r="M358" s="22">
        <f>[1]shipcalls!AW360</f>
        <v>37</v>
      </c>
      <c r="N358" s="22">
        <f>[1]shipcalls!AX360</f>
        <v>37</v>
      </c>
      <c r="O358" s="22">
        <f>[1]shipcalls!AY360</f>
        <v>0</v>
      </c>
      <c r="P358" s="22">
        <f t="shared" si="21"/>
        <v>39</v>
      </c>
      <c r="Q358" s="22">
        <f t="shared" si="21"/>
        <v>39</v>
      </c>
      <c r="R358" s="22">
        <f t="shared" si="21"/>
        <v>0</v>
      </c>
    </row>
    <row r="359" spans="1:18" ht="15" customHeight="1" x14ac:dyDescent="0.2">
      <c r="A359" s="23"/>
      <c r="C359" s="21" t="s">
        <v>25</v>
      </c>
      <c r="D359" s="22">
        <f>[1]shipcalls!M361</f>
        <v>65</v>
      </c>
      <c r="E359" s="22">
        <f>[1]shipcalls!N361</f>
        <v>54</v>
      </c>
      <c r="F359" s="22">
        <f>[1]shipcalls!O361</f>
        <v>11</v>
      </c>
      <c r="G359" s="22">
        <f>[1]shipcalls!Y361</f>
        <v>46</v>
      </c>
      <c r="H359" s="22">
        <f>[1]shipcalls!Z361</f>
        <v>39</v>
      </c>
      <c r="I359" s="22">
        <f>[1]shipcalls!AA361</f>
        <v>7</v>
      </c>
      <c r="J359" s="22">
        <f>[1]shipcalls!AK361</f>
        <v>54</v>
      </c>
      <c r="K359" s="22">
        <f>[1]shipcalls!AL361</f>
        <v>44</v>
      </c>
      <c r="L359" s="22">
        <f>[1]shipcalls!AM361</f>
        <v>10</v>
      </c>
      <c r="M359" s="22">
        <f>[1]shipcalls!AW361</f>
        <v>53</v>
      </c>
      <c r="N359" s="22">
        <f>[1]shipcalls!AX361</f>
        <v>43</v>
      </c>
      <c r="O359" s="22">
        <f>[1]shipcalls!AY361</f>
        <v>10</v>
      </c>
      <c r="P359" s="22">
        <f t="shared" si="21"/>
        <v>218</v>
      </c>
      <c r="Q359" s="22">
        <f t="shared" si="21"/>
        <v>180</v>
      </c>
      <c r="R359" s="22">
        <f t="shared" si="21"/>
        <v>38</v>
      </c>
    </row>
    <row r="360" spans="1:18" ht="15" customHeight="1" x14ac:dyDescent="0.2">
      <c r="A360" s="23"/>
      <c r="C360" s="25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</row>
    <row r="361" spans="1:18" ht="15" customHeight="1" x14ac:dyDescent="0.2">
      <c r="A361" s="20" t="s">
        <v>299</v>
      </c>
      <c r="C361" s="21"/>
      <c r="D361" s="22">
        <f>[1]shipcalls!M363</f>
        <v>11807</v>
      </c>
      <c r="E361" s="22">
        <f>[1]shipcalls!N363</f>
        <v>11182</v>
      </c>
      <c r="F361" s="22">
        <f>[1]shipcalls!O363</f>
        <v>625</v>
      </c>
      <c r="G361" s="22">
        <f>[1]shipcalls!Y363</f>
        <v>12653</v>
      </c>
      <c r="H361" s="22">
        <f>[1]shipcalls!Z363</f>
        <v>12053</v>
      </c>
      <c r="I361" s="22">
        <f>[1]shipcalls!AA363</f>
        <v>600</v>
      </c>
      <c r="J361" s="22">
        <f>[1]shipcalls!AK363</f>
        <v>13869</v>
      </c>
      <c r="K361" s="22">
        <f>[1]shipcalls!AL363</f>
        <v>13241</v>
      </c>
      <c r="L361" s="22">
        <f>[1]shipcalls!AM363</f>
        <v>628</v>
      </c>
      <c r="M361" s="22">
        <f>[1]shipcalls!AW363</f>
        <v>13953</v>
      </c>
      <c r="N361" s="22">
        <f>[1]shipcalls!AX363</f>
        <v>13314</v>
      </c>
      <c r="O361" s="22">
        <f>[1]shipcalls!AY363</f>
        <v>639</v>
      </c>
      <c r="P361" s="22">
        <f>D361+G361+J361+M361</f>
        <v>52282</v>
      </c>
      <c r="Q361" s="22">
        <f>E361+H361+K361+N361</f>
        <v>49790</v>
      </c>
      <c r="R361" s="22">
        <f>F361+I361+L361+O361</f>
        <v>2492</v>
      </c>
    </row>
    <row r="362" spans="1:18" ht="15" customHeight="1" x14ac:dyDescent="0.2">
      <c r="A362" s="20"/>
      <c r="C362" s="21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</row>
    <row r="363" spans="1:18" ht="15" customHeight="1" x14ac:dyDescent="0.2">
      <c r="A363" s="20"/>
      <c r="B363" s="1" t="s">
        <v>300</v>
      </c>
      <c r="C363" s="21"/>
      <c r="D363" s="22">
        <f>[1]shipcalls!M365</f>
        <v>7468</v>
      </c>
      <c r="E363" s="22">
        <f>[1]shipcalls!N365</f>
        <v>6990</v>
      </c>
      <c r="F363" s="22">
        <f>[1]shipcalls!O365</f>
        <v>478</v>
      </c>
      <c r="G363" s="22">
        <f>[1]shipcalls!Y365</f>
        <v>7860</v>
      </c>
      <c r="H363" s="22">
        <f>[1]shipcalls!Z365</f>
        <v>7403</v>
      </c>
      <c r="I363" s="22">
        <f>[1]shipcalls!AA365</f>
        <v>457</v>
      </c>
      <c r="J363" s="22">
        <f>[1]shipcalls!AK365</f>
        <v>8384</v>
      </c>
      <c r="K363" s="22">
        <f>[1]shipcalls!AL365</f>
        <v>7903</v>
      </c>
      <c r="L363" s="22">
        <f>[1]shipcalls!AM365</f>
        <v>481</v>
      </c>
      <c r="M363" s="22">
        <f>[1]shipcalls!AW365</f>
        <v>8667</v>
      </c>
      <c r="N363" s="22">
        <f>[1]shipcalls!AX365</f>
        <v>8159</v>
      </c>
      <c r="O363" s="22">
        <f>[1]shipcalls!AY365</f>
        <v>508</v>
      </c>
      <c r="P363" s="22">
        <f t="shared" ref="P363:R376" si="22">D363+G363+J363+M363</f>
        <v>32379</v>
      </c>
      <c r="Q363" s="22">
        <f t="shared" si="22"/>
        <v>30455</v>
      </c>
      <c r="R363" s="22">
        <f t="shared" si="22"/>
        <v>1924</v>
      </c>
    </row>
    <row r="364" spans="1:18" ht="15" customHeight="1" x14ac:dyDescent="0.2">
      <c r="A364" s="23"/>
      <c r="C364" s="21" t="s">
        <v>301</v>
      </c>
      <c r="D364" s="22">
        <f>[1]shipcalls!M366</f>
        <v>270</v>
      </c>
      <c r="E364" s="22">
        <f>[1]shipcalls!N366</f>
        <v>161</v>
      </c>
      <c r="F364" s="22">
        <f>[1]shipcalls!O366</f>
        <v>109</v>
      </c>
      <c r="G364" s="22">
        <f>[1]shipcalls!Y366</f>
        <v>284</v>
      </c>
      <c r="H364" s="22">
        <f>[1]shipcalls!Z366</f>
        <v>197</v>
      </c>
      <c r="I364" s="22">
        <f>[1]shipcalls!AA366</f>
        <v>87</v>
      </c>
      <c r="J364" s="22">
        <f>[1]shipcalls!AK366</f>
        <v>296</v>
      </c>
      <c r="K364" s="22">
        <f>[1]shipcalls!AL366</f>
        <v>204</v>
      </c>
      <c r="L364" s="22">
        <f>[1]shipcalls!AM366</f>
        <v>92</v>
      </c>
      <c r="M364" s="22">
        <f>[1]shipcalls!AW366</f>
        <v>325</v>
      </c>
      <c r="N364" s="22">
        <f>[1]shipcalls!AX366</f>
        <v>207</v>
      </c>
      <c r="O364" s="22">
        <f>[1]shipcalls!AY366</f>
        <v>118</v>
      </c>
      <c r="P364" s="22">
        <f t="shared" si="22"/>
        <v>1175</v>
      </c>
      <c r="Q364" s="22">
        <f t="shared" si="22"/>
        <v>769</v>
      </c>
      <c r="R364" s="22">
        <f t="shared" si="22"/>
        <v>406</v>
      </c>
    </row>
    <row r="365" spans="1:18" ht="15" customHeight="1" x14ac:dyDescent="0.2">
      <c r="A365" s="23"/>
      <c r="C365" s="25" t="s">
        <v>302</v>
      </c>
      <c r="D365" s="22">
        <f>[1]shipcalls!M367</f>
        <v>226</v>
      </c>
      <c r="E365" s="22">
        <f>[1]shipcalls!N367</f>
        <v>143</v>
      </c>
      <c r="F365" s="22">
        <f>[1]shipcalls!O367</f>
        <v>83</v>
      </c>
      <c r="G365" s="22">
        <f>[1]shipcalls!Y367</f>
        <v>246</v>
      </c>
      <c r="H365" s="22">
        <f>[1]shipcalls!Z367</f>
        <v>172</v>
      </c>
      <c r="I365" s="22">
        <f>[1]shipcalls!AA367</f>
        <v>74</v>
      </c>
      <c r="J365" s="22">
        <f>[1]shipcalls!AK367</f>
        <v>242</v>
      </c>
      <c r="K365" s="22">
        <f>[1]shipcalls!AL367</f>
        <v>172</v>
      </c>
      <c r="L365" s="22">
        <f>[1]shipcalls!AM367</f>
        <v>70</v>
      </c>
      <c r="M365" s="22">
        <f>[1]shipcalls!AW367</f>
        <v>251</v>
      </c>
      <c r="N365" s="22">
        <f>[1]shipcalls!AX367</f>
        <v>157</v>
      </c>
      <c r="O365" s="22">
        <f>[1]shipcalls!AY367</f>
        <v>94</v>
      </c>
      <c r="P365" s="22">
        <f t="shared" si="22"/>
        <v>965</v>
      </c>
      <c r="Q365" s="22">
        <f t="shared" si="22"/>
        <v>644</v>
      </c>
      <c r="R365" s="22">
        <f t="shared" si="22"/>
        <v>321</v>
      </c>
    </row>
    <row r="366" spans="1:18" ht="15" customHeight="1" x14ac:dyDescent="0.2">
      <c r="A366" s="23"/>
      <c r="C366" s="25" t="s">
        <v>303</v>
      </c>
      <c r="D366" s="22">
        <f>[1]shipcalls!M368</f>
        <v>5</v>
      </c>
      <c r="E366" s="22">
        <f>[1]shipcalls!N368</f>
        <v>4</v>
      </c>
      <c r="F366" s="22">
        <f>[1]shipcalls!O368</f>
        <v>1</v>
      </c>
      <c r="G366" s="22">
        <f>[1]shipcalls!Y368</f>
        <v>6</v>
      </c>
      <c r="H366" s="22">
        <f>[1]shipcalls!Z368</f>
        <v>6</v>
      </c>
      <c r="I366" s="22">
        <f>[1]shipcalls!AA368</f>
        <v>0</v>
      </c>
      <c r="J366" s="22">
        <f>[1]shipcalls!AK368</f>
        <v>13</v>
      </c>
      <c r="K366" s="22">
        <f>[1]shipcalls!AL368</f>
        <v>12</v>
      </c>
      <c r="L366" s="22">
        <f>[1]shipcalls!AM368</f>
        <v>1</v>
      </c>
      <c r="M366" s="22">
        <f>[1]shipcalls!AW368</f>
        <v>17</v>
      </c>
      <c r="N366" s="22">
        <f>[1]shipcalls!AX368</f>
        <v>16</v>
      </c>
      <c r="O366" s="22">
        <f>[1]shipcalls!AY368</f>
        <v>1</v>
      </c>
      <c r="P366" s="22">
        <f t="shared" si="22"/>
        <v>41</v>
      </c>
      <c r="Q366" s="22">
        <f t="shared" si="22"/>
        <v>38</v>
      </c>
      <c r="R366" s="22">
        <f t="shared" si="22"/>
        <v>3</v>
      </c>
    </row>
    <row r="367" spans="1:18" ht="15" customHeight="1" x14ac:dyDescent="0.2">
      <c r="A367" s="23"/>
      <c r="C367" s="25" t="s">
        <v>304</v>
      </c>
      <c r="D367" s="22">
        <f>[1]shipcalls!M369</f>
        <v>3</v>
      </c>
      <c r="E367" s="22">
        <f>[1]shipcalls!N369</f>
        <v>3</v>
      </c>
      <c r="F367" s="22">
        <f>[1]shipcalls!O369</f>
        <v>0</v>
      </c>
      <c r="G367" s="22">
        <f>[1]shipcalls!Y369</f>
        <v>2</v>
      </c>
      <c r="H367" s="22">
        <f>[1]shipcalls!Z369</f>
        <v>2</v>
      </c>
      <c r="I367" s="22">
        <f>[1]shipcalls!AA369</f>
        <v>0</v>
      </c>
      <c r="J367" s="22">
        <f>[1]shipcalls!AK369</f>
        <v>2</v>
      </c>
      <c r="K367" s="22">
        <f>[1]shipcalls!AL369</f>
        <v>2</v>
      </c>
      <c r="L367" s="22">
        <f>[1]shipcalls!AM369</f>
        <v>0</v>
      </c>
      <c r="M367" s="22">
        <f>[1]shipcalls!AW369</f>
        <v>3</v>
      </c>
      <c r="N367" s="22">
        <f>[1]shipcalls!AX369</f>
        <v>3</v>
      </c>
      <c r="O367" s="22">
        <f>[1]shipcalls!AY369</f>
        <v>0</v>
      </c>
      <c r="P367" s="22">
        <f t="shared" si="22"/>
        <v>10</v>
      </c>
      <c r="Q367" s="22">
        <f t="shared" si="22"/>
        <v>10</v>
      </c>
      <c r="R367" s="22">
        <f t="shared" si="22"/>
        <v>0</v>
      </c>
    </row>
    <row r="368" spans="1:18" ht="15" customHeight="1" x14ac:dyDescent="0.2">
      <c r="A368" s="23"/>
      <c r="C368" s="25" t="s">
        <v>305</v>
      </c>
      <c r="D368" s="22">
        <f>[1]shipcalls!M370</f>
        <v>13</v>
      </c>
      <c r="E368" s="22">
        <f>[1]shipcalls!N370</f>
        <v>0</v>
      </c>
      <c r="F368" s="22">
        <f>[1]shipcalls!O370</f>
        <v>13</v>
      </c>
      <c r="G368" s="22">
        <f>[1]shipcalls!Y370</f>
        <v>4</v>
      </c>
      <c r="H368" s="22">
        <f>[1]shipcalls!Z370</f>
        <v>0</v>
      </c>
      <c r="I368" s="22">
        <f>[1]shipcalls!AA370</f>
        <v>4</v>
      </c>
      <c r="J368" s="22">
        <f>[1]shipcalls!AK370</f>
        <v>10</v>
      </c>
      <c r="K368" s="22">
        <f>[1]shipcalls!AL370</f>
        <v>0</v>
      </c>
      <c r="L368" s="22">
        <f>[1]shipcalls!AM370</f>
        <v>10</v>
      </c>
      <c r="M368" s="22">
        <f>[1]shipcalls!AW370</f>
        <v>14</v>
      </c>
      <c r="N368" s="22">
        <f>[1]shipcalls!AX370</f>
        <v>0</v>
      </c>
      <c r="O368" s="22">
        <f>[1]shipcalls!AY370</f>
        <v>14</v>
      </c>
      <c r="P368" s="22">
        <f t="shared" si="22"/>
        <v>41</v>
      </c>
      <c r="Q368" s="22">
        <f t="shared" si="22"/>
        <v>0</v>
      </c>
      <c r="R368" s="22">
        <f t="shared" si="22"/>
        <v>41</v>
      </c>
    </row>
    <row r="369" spans="1:18" ht="15" customHeight="1" x14ac:dyDescent="0.2">
      <c r="A369" s="23"/>
      <c r="C369" s="25" t="s">
        <v>306</v>
      </c>
      <c r="D369" s="22">
        <f>[1]shipcalls!M371</f>
        <v>4</v>
      </c>
      <c r="E369" s="22">
        <f>[1]shipcalls!N371</f>
        <v>2</v>
      </c>
      <c r="F369" s="22">
        <f>[1]shipcalls!O371</f>
        <v>2</v>
      </c>
      <c r="G369" s="22">
        <f>[1]shipcalls!Y371</f>
        <v>10</v>
      </c>
      <c r="H369" s="22">
        <f>[1]shipcalls!Z371</f>
        <v>4</v>
      </c>
      <c r="I369" s="22">
        <f>[1]shipcalls!AA371</f>
        <v>6</v>
      </c>
      <c r="J369" s="22">
        <f>[1]shipcalls!AK371</f>
        <v>5</v>
      </c>
      <c r="K369" s="22">
        <f>[1]shipcalls!AL371</f>
        <v>1</v>
      </c>
      <c r="L369" s="22">
        <f>[1]shipcalls!AM371</f>
        <v>4</v>
      </c>
      <c r="M369" s="22">
        <f>[1]shipcalls!AW371</f>
        <v>4</v>
      </c>
      <c r="N369" s="22">
        <f>[1]shipcalls!AX371</f>
        <v>2</v>
      </c>
      <c r="O369" s="22">
        <f>[1]shipcalls!AY371</f>
        <v>2</v>
      </c>
      <c r="P369" s="22">
        <f t="shared" si="22"/>
        <v>23</v>
      </c>
      <c r="Q369" s="22">
        <f t="shared" si="22"/>
        <v>9</v>
      </c>
      <c r="R369" s="22">
        <f t="shared" si="22"/>
        <v>14</v>
      </c>
    </row>
    <row r="370" spans="1:18" ht="15" customHeight="1" x14ac:dyDescent="0.2">
      <c r="A370" s="23"/>
      <c r="C370" s="25" t="s">
        <v>307</v>
      </c>
      <c r="D370" s="22">
        <f>[1]shipcalls!M372</f>
        <v>19</v>
      </c>
      <c r="E370" s="22">
        <f>[1]shipcalls!N372</f>
        <v>9</v>
      </c>
      <c r="F370" s="22">
        <f>[1]shipcalls!O372</f>
        <v>10</v>
      </c>
      <c r="G370" s="22">
        <f>[1]shipcalls!Y372</f>
        <v>16</v>
      </c>
      <c r="H370" s="22">
        <f>[1]shipcalls!Z372</f>
        <v>13</v>
      </c>
      <c r="I370" s="22">
        <f>[1]shipcalls!AA372</f>
        <v>3</v>
      </c>
      <c r="J370" s="22">
        <f>[1]shipcalls!AK372</f>
        <v>24</v>
      </c>
      <c r="K370" s="22">
        <f>[1]shipcalls!AL372</f>
        <v>17</v>
      </c>
      <c r="L370" s="22">
        <f>[1]shipcalls!AM372</f>
        <v>7</v>
      </c>
      <c r="M370" s="22">
        <f>[1]shipcalls!AW372</f>
        <v>36</v>
      </c>
      <c r="N370" s="22">
        <f>[1]shipcalls!AX372</f>
        <v>29</v>
      </c>
      <c r="O370" s="22">
        <f>[1]shipcalls!AY372</f>
        <v>7</v>
      </c>
      <c r="P370" s="22">
        <f t="shared" si="22"/>
        <v>95</v>
      </c>
      <c r="Q370" s="22">
        <f t="shared" si="22"/>
        <v>68</v>
      </c>
      <c r="R370" s="22">
        <f t="shared" si="22"/>
        <v>27</v>
      </c>
    </row>
    <row r="371" spans="1:18" ht="15" customHeight="1" x14ac:dyDescent="0.2">
      <c r="A371" s="23"/>
      <c r="C371" s="21" t="s">
        <v>308</v>
      </c>
      <c r="D371" s="22">
        <f>[1]shipcalls!M373</f>
        <v>66</v>
      </c>
      <c r="E371" s="22">
        <f>[1]shipcalls!N373</f>
        <v>66</v>
      </c>
      <c r="F371" s="22">
        <f>[1]shipcalls!O373</f>
        <v>0</v>
      </c>
      <c r="G371" s="22">
        <f>[1]shipcalls!Y373</f>
        <v>48</v>
      </c>
      <c r="H371" s="22">
        <f>[1]shipcalls!Z373</f>
        <v>48</v>
      </c>
      <c r="I371" s="22">
        <f>[1]shipcalls!AA373</f>
        <v>0</v>
      </c>
      <c r="J371" s="22">
        <f>[1]shipcalls!AK373</f>
        <v>101</v>
      </c>
      <c r="K371" s="22">
        <f>[1]shipcalls!AL373</f>
        <v>101</v>
      </c>
      <c r="L371" s="22">
        <f>[1]shipcalls!AM373</f>
        <v>0</v>
      </c>
      <c r="M371" s="22">
        <f>[1]shipcalls!AW373</f>
        <v>137</v>
      </c>
      <c r="N371" s="22">
        <f>[1]shipcalls!AX373</f>
        <v>137</v>
      </c>
      <c r="O371" s="22">
        <f>[1]shipcalls!AY373</f>
        <v>0</v>
      </c>
      <c r="P371" s="22">
        <f t="shared" si="22"/>
        <v>352</v>
      </c>
      <c r="Q371" s="22">
        <f t="shared" si="22"/>
        <v>352</v>
      </c>
      <c r="R371" s="22">
        <f t="shared" si="22"/>
        <v>0</v>
      </c>
    </row>
    <row r="372" spans="1:18" ht="15" customHeight="1" x14ac:dyDescent="0.2">
      <c r="A372" s="23"/>
      <c r="C372" s="25" t="s">
        <v>309</v>
      </c>
      <c r="D372" s="22">
        <f>[1]shipcalls!M374</f>
        <v>66</v>
      </c>
      <c r="E372" s="22">
        <f>[1]shipcalls!N374</f>
        <v>66</v>
      </c>
      <c r="F372" s="22">
        <f>[1]shipcalls!O374</f>
        <v>0</v>
      </c>
      <c r="G372" s="22">
        <f>[1]shipcalls!Y374</f>
        <v>48</v>
      </c>
      <c r="H372" s="22">
        <f>[1]shipcalls!Z374</f>
        <v>48</v>
      </c>
      <c r="I372" s="22">
        <f>[1]shipcalls!AA374</f>
        <v>0</v>
      </c>
      <c r="J372" s="22">
        <f>[1]shipcalls!AK374</f>
        <v>101</v>
      </c>
      <c r="K372" s="22">
        <f>[1]shipcalls!AL374</f>
        <v>101</v>
      </c>
      <c r="L372" s="22">
        <f>[1]shipcalls!AM374</f>
        <v>0</v>
      </c>
      <c r="M372" s="22">
        <f>[1]shipcalls!AW374</f>
        <v>137</v>
      </c>
      <c r="N372" s="22">
        <f>[1]shipcalls!AX374</f>
        <v>137</v>
      </c>
      <c r="O372" s="22">
        <f>[1]shipcalls!AY374</f>
        <v>0</v>
      </c>
      <c r="P372" s="22">
        <f t="shared" si="22"/>
        <v>352</v>
      </c>
      <c r="Q372" s="22">
        <f t="shared" si="22"/>
        <v>352</v>
      </c>
      <c r="R372" s="22">
        <f t="shared" si="22"/>
        <v>0</v>
      </c>
    </row>
    <row r="373" spans="1:18" ht="15" customHeight="1" x14ac:dyDescent="0.2">
      <c r="A373" s="23"/>
      <c r="C373" s="21" t="s">
        <v>310</v>
      </c>
      <c r="D373" s="22">
        <f>[1]shipcalls!M375</f>
        <v>4080</v>
      </c>
      <c r="E373" s="22">
        <f>[1]shipcalls!N375</f>
        <v>4080</v>
      </c>
      <c r="F373" s="22">
        <f>[1]shipcalls!O375</f>
        <v>0</v>
      </c>
      <c r="G373" s="22">
        <f>[1]shipcalls!Y375</f>
        <v>4237</v>
      </c>
      <c r="H373" s="22">
        <f>[1]shipcalls!Z375</f>
        <v>4237</v>
      </c>
      <c r="I373" s="22">
        <f>[1]shipcalls!AA375</f>
        <v>0</v>
      </c>
      <c r="J373" s="22">
        <f>[1]shipcalls!AK375</f>
        <v>4632</v>
      </c>
      <c r="K373" s="22">
        <f>[1]shipcalls!AL375</f>
        <v>4632</v>
      </c>
      <c r="L373" s="22">
        <f>[1]shipcalls!AM375</f>
        <v>0</v>
      </c>
      <c r="M373" s="22">
        <f>[1]shipcalls!AW375</f>
        <v>5022</v>
      </c>
      <c r="N373" s="22">
        <f>[1]shipcalls!AX375</f>
        <v>5022</v>
      </c>
      <c r="O373" s="22">
        <f>[1]shipcalls!AY375</f>
        <v>0</v>
      </c>
      <c r="P373" s="22">
        <f t="shared" si="22"/>
        <v>17971</v>
      </c>
      <c r="Q373" s="22">
        <f t="shared" si="22"/>
        <v>17971</v>
      </c>
      <c r="R373" s="22">
        <f t="shared" si="22"/>
        <v>0</v>
      </c>
    </row>
    <row r="374" spans="1:18" ht="15" customHeight="1" x14ac:dyDescent="0.2">
      <c r="A374" s="23"/>
      <c r="C374" s="25" t="s">
        <v>311</v>
      </c>
      <c r="D374" s="22">
        <f>[1]shipcalls!M376</f>
        <v>4080</v>
      </c>
      <c r="E374" s="22">
        <f>[1]shipcalls!N376</f>
        <v>4080</v>
      </c>
      <c r="F374" s="22">
        <f>[1]shipcalls!O376</f>
        <v>0</v>
      </c>
      <c r="G374" s="22">
        <f>[1]shipcalls!Y376</f>
        <v>4237</v>
      </c>
      <c r="H374" s="22">
        <f>[1]shipcalls!Z376</f>
        <v>4237</v>
      </c>
      <c r="I374" s="22">
        <f>[1]shipcalls!AA376</f>
        <v>0</v>
      </c>
      <c r="J374" s="22">
        <f>[1]shipcalls!AK376</f>
        <v>4632</v>
      </c>
      <c r="K374" s="22">
        <f>[1]shipcalls!AL376</f>
        <v>4632</v>
      </c>
      <c r="L374" s="22">
        <f>[1]shipcalls!AM376</f>
        <v>0</v>
      </c>
      <c r="M374" s="22">
        <f>[1]shipcalls!AW376</f>
        <v>5022</v>
      </c>
      <c r="N374" s="22">
        <f>[1]shipcalls!AX376</f>
        <v>5022</v>
      </c>
      <c r="O374" s="22">
        <f>[1]shipcalls!AY376</f>
        <v>0</v>
      </c>
      <c r="P374" s="22">
        <f t="shared" si="22"/>
        <v>17971</v>
      </c>
      <c r="Q374" s="22">
        <f t="shared" si="22"/>
        <v>17971</v>
      </c>
      <c r="R374" s="22">
        <f t="shared" si="22"/>
        <v>0</v>
      </c>
    </row>
    <row r="375" spans="1:18" ht="15" customHeight="1" x14ac:dyDescent="0.2">
      <c r="A375" s="23"/>
      <c r="C375" s="21" t="s">
        <v>57</v>
      </c>
      <c r="D375" s="22">
        <f>[1]shipcalls!M377</f>
        <v>0</v>
      </c>
      <c r="E375" s="22">
        <f>[1]shipcalls!N377</f>
        <v>0</v>
      </c>
      <c r="F375" s="22">
        <f>[1]shipcalls!O377</f>
        <v>0</v>
      </c>
      <c r="G375" s="22">
        <f>[1]shipcalls!Y377</f>
        <v>0</v>
      </c>
      <c r="H375" s="22">
        <f>[1]shipcalls!Z377</f>
        <v>0</v>
      </c>
      <c r="I375" s="22">
        <f>[1]shipcalls!AA377</f>
        <v>0</v>
      </c>
      <c r="J375" s="22">
        <f>[1]shipcalls!AK377</f>
        <v>0</v>
      </c>
      <c r="K375" s="22">
        <f>[1]shipcalls!AL377</f>
        <v>0</v>
      </c>
      <c r="L375" s="22">
        <f>[1]shipcalls!AM377</f>
        <v>0</v>
      </c>
      <c r="M375" s="22">
        <f>[1]shipcalls!AW377</f>
        <v>3</v>
      </c>
      <c r="N375" s="22">
        <f>[1]shipcalls!AX377</f>
        <v>2</v>
      </c>
      <c r="O375" s="22">
        <f>[1]shipcalls!AY377</f>
        <v>1</v>
      </c>
      <c r="P375" s="22">
        <f t="shared" si="22"/>
        <v>3</v>
      </c>
      <c r="Q375" s="22">
        <f t="shared" si="22"/>
        <v>2</v>
      </c>
      <c r="R375" s="22">
        <f t="shared" si="22"/>
        <v>1</v>
      </c>
    </row>
    <row r="376" spans="1:18" ht="15" customHeight="1" x14ac:dyDescent="0.2">
      <c r="A376" s="23"/>
      <c r="C376" s="21" t="s">
        <v>25</v>
      </c>
      <c r="D376" s="22">
        <f>[1]shipcalls!M378</f>
        <v>3052</v>
      </c>
      <c r="E376" s="22">
        <f>[1]shipcalls!N378</f>
        <v>2683</v>
      </c>
      <c r="F376" s="22">
        <f>[1]shipcalls!O378</f>
        <v>369</v>
      </c>
      <c r="G376" s="22">
        <f>[1]shipcalls!Y378</f>
        <v>3291</v>
      </c>
      <c r="H376" s="22">
        <f>[1]shipcalls!Z378</f>
        <v>2921</v>
      </c>
      <c r="I376" s="22">
        <f>[1]shipcalls!AA378</f>
        <v>370</v>
      </c>
      <c r="J376" s="22">
        <f>[1]shipcalls!AK378</f>
        <v>3355</v>
      </c>
      <c r="K376" s="22">
        <f>[1]shipcalls!AL378</f>
        <v>2966</v>
      </c>
      <c r="L376" s="22">
        <f>[1]shipcalls!AM378</f>
        <v>389</v>
      </c>
      <c r="M376" s="22">
        <f>[1]shipcalls!AW378</f>
        <v>3180</v>
      </c>
      <c r="N376" s="22">
        <f>[1]shipcalls!AX378</f>
        <v>2791</v>
      </c>
      <c r="O376" s="22">
        <f>[1]shipcalls!AY378</f>
        <v>389</v>
      </c>
      <c r="P376" s="22">
        <f t="shared" si="22"/>
        <v>12878</v>
      </c>
      <c r="Q376" s="22">
        <f t="shared" si="22"/>
        <v>11361</v>
      </c>
      <c r="R376" s="22">
        <f t="shared" si="22"/>
        <v>1517</v>
      </c>
    </row>
    <row r="377" spans="1:18" ht="15" customHeight="1" x14ac:dyDescent="0.2">
      <c r="A377" s="23"/>
      <c r="C377" s="25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</row>
    <row r="378" spans="1:18" ht="15" customHeight="1" x14ac:dyDescent="0.2">
      <c r="A378" s="20"/>
      <c r="B378" s="1" t="s">
        <v>312</v>
      </c>
      <c r="C378" s="21"/>
      <c r="D378" s="22">
        <f>[1]shipcalls!M380</f>
        <v>391</v>
      </c>
      <c r="E378" s="22">
        <f>[1]shipcalls!N380</f>
        <v>279</v>
      </c>
      <c r="F378" s="22">
        <f>[1]shipcalls!O380</f>
        <v>112</v>
      </c>
      <c r="G378" s="22">
        <f>[1]shipcalls!Y380</f>
        <v>384</v>
      </c>
      <c r="H378" s="22">
        <f>[1]shipcalls!Z380</f>
        <v>266</v>
      </c>
      <c r="I378" s="22">
        <f>[1]shipcalls!AA380</f>
        <v>118</v>
      </c>
      <c r="J378" s="22">
        <f>[1]shipcalls!AK380</f>
        <v>403</v>
      </c>
      <c r="K378" s="22">
        <f>[1]shipcalls!AL380</f>
        <v>284</v>
      </c>
      <c r="L378" s="22">
        <f>[1]shipcalls!AM380</f>
        <v>119</v>
      </c>
      <c r="M378" s="22">
        <f>[1]shipcalls!AW380</f>
        <v>437</v>
      </c>
      <c r="N378" s="22">
        <f>[1]shipcalls!AX380</f>
        <v>332</v>
      </c>
      <c r="O378" s="22">
        <f>[1]shipcalls!AY380</f>
        <v>105</v>
      </c>
      <c r="P378" s="22">
        <f t="shared" ref="P378:R382" si="23">D378+G378+J378+M378</f>
        <v>1615</v>
      </c>
      <c r="Q378" s="22">
        <f t="shared" si="23"/>
        <v>1161</v>
      </c>
      <c r="R378" s="22">
        <f t="shared" si="23"/>
        <v>454</v>
      </c>
    </row>
    <row r="379" spans="1:18" ht="15" customHeight="1" x14ac:dyDescent="0.2">
      <c r="A379" s="23"/>
      <c r="C379" s="21" t="s">
        <v>313</v>
      </c>
      <c r="D379" s="22">
        <f>[1]shipcalls!M381</f>
        <v>294</v>
      </c>
      <c r="E379" s="22">
        <f>[1]shipcalls!N381</f>
        <v>197</v>
      </c>
      <c r="F379" s="22">
        <f>[1]shipcalls!O381</f>
        <v>97</v>
      </c>
      <c r="G379" s="22">
        <f>[1]shipcalls!Y381</f>
        <v>275</v>
      </c>
      <c r="H379" s="22">
        <f>[1]shipcalls!Z381</f>
        <v>176</v>
      </c>
      <c r="I379" s="22">
        <f>[1]shipcalls!AA381</f>
        <v>99</v>
      </c>
      <c r="J379" s="22">
        <f>[1]shipcalls!AK381</f>
        <v>301</v>
      </c>
      <c r="K379" s="22">
        <f>[1]shipcalls!AL381</f>
        <v>199</v>
      </c>
      <c r="L379" s="22">
        <f>[1]shipcalls!AM381</f>
        <v>102</v>
      </c>
      <c r="M379" s="22">
        <f>[1]shipcalls!AW381</f>
        <v>312</v>
      </c>
      <c r="N379" s="22">
        <f>[1]shipcalls!AX381</f>
        <v>224</v>
      </c>
      <c r="O379" s="22">
        <f>[1]shipcalls!AY381</f>
        <v>88</v>
      </c>
      <c r="P379" s="22">
        <f t="shared" si="23"/>
        <v>1182</v>
      </c>
      <c r="Q379" s="22">
        <f t="shared" si="23"/>
        <v>796</v>
      </c>
      <c r="R379" s="22">
        <f t="shared" si="23"/>
        <v>386</v>
      </c>
    </row>
    <row r="380" spans="1:18" ht="15" customHeight="1" x14ac:dyDescent="0.2">
      <c r="A380" s="23"/>
      <c r="C380" s="25" t="s">
        <v>314</v>
      </c>
      <c r="D380" s="22">
        <f>[1]shipcalls!M382</f>
        <v>7</v>
      </c>
      <c r="E380" s="22">
        <f>[1]shipcalls!N382</f>
        <v>7</v>
      </c>
      <c r="F380" s="22">
        <f>[1]shipcalls!O382</f>
        <v>0</v>
      </c>
      <c r="G380" s="22">
        <f>[1]shipcalls!Y382</f>
        <v>11</v>
      </c>
      <c r="H380" s="22">
        <f>[1]shipcalls!Z382</f>
        <v>11</v>
      </c>
      <c r="I380" s="22">
        <f>[1]shipcalls!AA382</f>
        <v>0</v>
      </c>
      <c r="J380" s="22">
        <f>[1]shipcalls!AK382</f>
        <v>10</v>
      </c>
      <c r="K380" s="22">
        <f>[1]shipcalls!AL382</f>
        <v>10</v>
      </c>
      <c r="L380" s="22">
        <f>[1]shipcalls!AM382</f>
        <v>0</v>
      </c>
      <c r="M380" s="22">
        <f>[1]shipcalls!AW382</f>
        <v>12</v>
      </c>
      <c r="N380" s="22">
        <f>[1]shipcalls!AX382</f>
        <v>12</v>
      </c>
      <c r="O380" s="22">
        <f>[1]shipcalls!AY382</f>
        <v>0</v>
      </c>
      <c r="P380" s="22">
        <f t="shared" si="23"/>
        <v>40</v>
      </c>
      <c r="Q380" s="22">
        <f t="shared" si="23"/>
        <v>40</v>
      </c>
      <c r="R380" s="22">
        <f t="shared" si="23"/>
        <v>0</v>
      </c>
    </row>
    <row r="381" spans="1:18" ht="15" customHeight="1" x14ac:dyDescent="0.2">
      <c r="A381" s="23"/>
      <c r="C381" s="25" t="s">
        <v>315</v>
      </c>
      <c r="D381" s="22">
        <f>[1]shipcalls!M383</f>
        <v>287</v>
      </c>
      <c r="E381" s="22">
        <f>[1]shipcalls!N383</f>
        <v>190</v>
      </c>
      <c r="F381" s="22">
        <f>[1]shipcalls!O383</f>
        <v>97</v>
      </c>
      <c r="G381" s="22">
        <f>[1]shipcalls!Y383</f>
        <v>264</v>
      </c>
      <c r="H381" s="22">
        <f>[1]shipcalls!Z383</f>
        <v>165</v>
      </c>
      <c r="I381" s="22">
        <f>[1]shipcalls!AA383</f>
        <v>99</v>
      </c>
      <c r="J381" s="22">
        <f>[1]shipcalls!AK383</f>
        <v>291</v>
      </c>
      <c r="K381" s="22">
        <f>[1]shipcalls!AL383</f>
        <v>189</v>
      </c>
      <c r="L381" s="22">
        <f>[1]shipcalls!AM383</f>
        <v>102</v>
      </c>
      <c r="M381" s="22">
        <f>[1]shipcalls!AW383</f>
        <v>300</v>
      </c>
      <c r="N381" s="22">
        <f>[1]shipcalls!AX383</f>
        <v>212</v>
      </c>
      <c r="O381" s="22">
        <f>[1]shipcalls!AY383</f>
        <v>88</v>
      </c>
      <c r="P381" s="22">
        <f t="shared" si="23"/>
        <v>1142</v>
      </c>
      <c r="Q381" s="22">
        <f t="shared" si="23"/>
        <v>756</v>
      </c>
      <c r="R381" s="22">
        <f t="shared" si="23"/>
        <v>386</v>
      </c>
    </row>
    <row r="382" spans="1:18" ht="15" customHeight="1" x14ac:dyDescent="0.2">
      <c r="A382" s="23"/>
      <c r="C382" s="21" t="s">
        <v>25</v>
      </c>
      <c r="D382" s="22">
        <f>[1]shipcalls!M384</f>
        <v>97</v>
      </c>
      <c r="E382" s="22">
        <f>[1]shipcalls!N384</f>
        <v>82</v>
      </c>
      <c r="F382" s="22">
        <f>[1]shipcalls!O384</f>
        <v>15</v>
      </c>
      <c r="G382" s="22">
        <f>[1]shipcalls!Y384</f>
        <v>109</v>
      </c>
      <c r="H382" s="22">
        <f>[1]shipcalls!Z384</f>
        <v>90</v>
      </c>
      <c r="I382" s="22">
        <f>[1]shipcalls!AA384</f>
        <v>19</v>
      </c>
      <c r="J382" s="22">
        <f>[1]shipcalls!AK384</f>
        <v>102</v>
      </c>
      <c r="K382" s="22">
        <f>[1]shipcalls!AL384</f>
        <v>85</v>
      </c>
      <c r="L382" s="22">
        <f>[1]shipcalls!AM384</f>
        <v>17</v>
      </c>
      <c r="M382" s="22">
        <f>[1]shipcalls!AW384</f>
        <v>125</v>
      </c>
      <c r="N382" s="22">
        <f>[1]shipcalls!AX384</f>
        <v>108</v>
      </c>
      <c r="O382" s="22">
        <f>[1]shipcalls!AY384</f>
        <v>17</v>
      </c>
      <c r="P382" s="22">
        <f t="shared" si="23"/>
        <v>433</v>
      </c>
      <c r="Q382" s="22">
        <f t="shared" si="23"/>
        <v>365</v>
      </c>
      <c r="R382" s="22">
        <f t="shared" si="23"/>
        <v>68</v>
      </c>
    </row>
    <row r="383" spans="1:18" ht="15" customHeight="1" x14ac:dyDescent="0.2">
      <c r="A383" s="23"/>
      <c r="C383" s="25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</row>
    <row r="384" spans="1:18" ht="15" customHeight="1" x14ac:dyDescent="0.2">
      <c r="A384" s="20"/>
      <c r="B384" s="1" t="s">
        <v>316</v>
      </c>
      <c r="C384" s="21"/>
      <c r="D384" s="22">
        <f>[1]shipcalls!M386</f>
        <v>15</v>
      </c>
      <c r="E384" s="22">
        <f>[1]shipcalls!N386</f>
        <v>15</v>
      </c>
      <c r="F384" s="22">
        <f>[1]shipcalls!O386</f>
        <v>0</v>
      </c>
      <c r="G384" s="22">
        <f>[1]shipcalls!Y386</f>
        <v>16</v>
      </c>
      <c r="H384" s="22">
        <f>[1]shipcalls!Z386</f>
        <v>16</v>
      </c>
      <c r="I384" s="22">
        <f>[1]shipcalls!AA386</f>
        <v>0</v>
      </c>
      <c r="J384" s="22">
        <f>[1]shipcalls!AK386</f>
        <v>12</v>
      </c>
      <c r="K384" s="22">
        <f>[1]shipcalls!AL386</f>
        <v>12</v>
      </c>
      <c r="L384" s="22">
        <f>[1]shipcalls!AM386</f>
        <v>0</v>
      </c>
      <c r="M384" s="22">
        <f>[1]shipcalls!AW386</f>
        <v>10</v>
      </c>
      <c r="N384" s="22">
        <f>[1]shipcalls!AX386</f>
        <v>10</v>
      </c>
      <c r="O384" s="22">
        <f>[1]shipcalls!AY386</f>
        <v>0</v>
      </c>
      <c r="P384" s="22">
        <f t="shared" ref="P384:R388" si="24">D384+G384+J384+M384</f>
        <v>53</v>
      </c>
      <c r="Q384" s="22">
        <f t="shared" si="24"/>
        <v>53</v>
      </c>
      <c r="R384" s="22">
        <f t="shared" si="24"/>
        <v>0</v>
      </c>
    </row>
    <row r="385" spans="1:18" ht="15" customHeight="1" x14ac:dyDescent="0.2">
      <c r="A385" s="23"/>
      <c r="B385" s="24"/>
      <c r="C385" s="21" t="s">
        <v>317</v>
      </c>
      <c r="D385" s="22">
        <f>[1]shipcalls!M387</f>
        <v>6</v>
      </c>
      <c r="E385" s="22">
        <f>[1]shipcalls!N387</f>
        <v>6</v>
      </c>
      <c r="F385" s="22">
        <f>[1]shipcalls!O387</f>
        <v>0</v>
      </c>
      <c r="G385" s="22">
        <f>[1]shipcalls!Y387</f>
        <v>6</v>
      </c>
      <c r="H385" s="22">
        <f>[1]shipcalls!Z387</f>
        <v>6</v>
      </c>
      <c r="I385" s="22">
        <f>[1]shipcalls!AA387</f>
        <v>0</v>
      </c>
      <c r="J385" s="22">
        <f>[1]shipcalls!AK387</f>
        <v>6</v>
      </c>
      <c r="K385" s="22">
        <f>[1]shipcalls!AL387</f>
        <v>6</v>
      </c>
      <c r="L385" s="22">
        <f>[1]shipcalls!AM387</f>
        <v>0</v>
      </c>
      <c r="M385" s="22">
        <f>[1]shipcalls!AW387</f>
        <v>6</v>
      </c>
      <c r="N385" s="22">
        <f>[1]shipcalls!AX387</f>
        <v>6</v>
      </c>
      <c r="O385" s="22">
        <f>[1]shipcalls!AY387</f>
        <v>0</v>
      </c>
      <c r="P385" s="22">
        <f t="shared" si="24"/>
        <v>24</v>
      </c>
      <c r="Q385" s="22">
        <f t="shared" si="24"/>
        <v>24</v>
      </c>
      <c r="R385" s="22">
        <f t="shared" si="24"/>
        <v>0</v>
      </c>
    </row>
    <row r="386" spans="1:18" ht="15" customHeight="1" x14ac:dyDescent="0.2">
      <c r="A386" s="23"/>
      <c r="B386" s="24"/>
      <c r="C386" s="21" t="s">
        <v>318</v>
      </c>
      <c r="D386" s="22">
        <f>[1]shipcalls!M388</f>
        <v>9</v>
      </c>
      <c r="E386" s="22">
        <f>[1]shipcalls!N388</f>
        <v>9</v>
      </c>
      <c r="F386" s="22">
        <f>[1]shipcalls!O388</f>
        <v>0</v>
      </c>
      <c r="G386" s="22">
        <f>[1]shipcalls!Y388</f>
        <v>10</v>
      </c>
      <c r="H386" s="22">
        <f>[1]shipcalls!Z388</f>
        <v>10</v>
      </c>
      <c r="I386" s="22">
        <f>[1]shipcalls!AA388</f>
        <v>0</v>
      </c>
      <c r="J386" s="22">
        <f>[1]shipcalls!AK388</f>
        <v>6</v>
      </c>
      <c r="K386" s="22">
        <f>[1]shipcalls!AL388</f>
        <v>6</v>
      </c>
      <c r="L386" s="22">
        <f>[1]shipcalls!AM388</f>
        <v>0</v>
      </c>
      <c r="M386" s="22">
        <f>[1]shipcalls!AW388</f>
        <v>4</v>
      </c>
      <c r="N386" s="22">
        <f>[1]shipcalls!AX388</f>
        <v>4</v>
      </c>
      <c r="O386" s="22">
        <f>[1]shipcalls!AY388</f>
        <v>0</v>
      </c>
      <c r="P386" s="22">
        <f t="shared" si="24"/>
        <v>29</v>
      </c>
      <c r="Q386" s="22">
        <f t="shared" si="24"/>
        <v>29</v>
      </c>
      <c r="R386" s="22">
        <f t="shared" si="24"/>
        <v>0</v>
      </c>
    </row>
    <row r="387" spans="1:18" ht="15" customHeight="1" x14ac:dyDescent="0.2">
      <c r="A387" s="23"/>
      <c r="B387" s="24"/>
      <c r="C387" s="21" t="s">
        <v>57</v>
      </c>
      <c r="D387" s="22">
        <f>[1]shipcalls!M389</f>
        <v>0</v>
      </c>
      <c r="E387" s="22">
        <f>[1]shipcalls!N389</f>
        <v>0</v>
      </c>
      <c r="F387" s="22">
        <f>[1]shipcalls!O389</f>
        <v>0</v>
      </c>
      <c r="G387" s="22">
        <f>[1]shipcalls!Y389</f>
        <v>0</v>
      </c>
      <c r="H387" s="22">
        <f>[1]shipcalls!Z389</f>
        <v>0</v>
      </c>
      <c r="I387" s="22">
        <f>[1]shipcalls!AA389</f>
        <v>0</v>
      </c>
      <c r="J387" s="22">
        <f>[1]shipcalls!AK389</f>
        <v>0</v>
      </c>
      <c r="K387" s="22">
        <f>[1]shipcalls!AL389</f>
        <v>0</v>
      </c>
      <c r="L387" s="22">
        <f>[1]shipcalls!AM389</f>
        <v>0</v>
      </c>
      <c r="M387" s="22">
        <f>[1]shipcalls!AW389</f>
        <v>0</v>
      </c>
      <c r="N387" s="22">
        <f>[1]shipcalls!AX389</f>
        <v>0</v>
      </c>
      <c r="O387" s="22">
        <f>[1]shipcalls!AY389</f>
        <v>0</v>
      </c>
      <c r="P387" s="22">
        <f t="shared" si="24"/>
        <v>0</v>
      </c>
      <c r="Q387" s="22">
        <f t="shared" si="24"/>
        <v>0</v>
      </c>
      <c r="R387" s="22">
        <f t="shared" si="24"/>
        <v>0</v>
      </c>
    </row>
    <row r="388" spans="1:18" ht="15" customHeight="1" x14ac:dyDescent="0.2">
      <c r="A388" s="23"/>
      <c r="B388" s="24"/>
      <c r="C388" s="21" t="s">
        <v>25</v>
      </c>
      <c r="D388" s="22">
        <f>[1]shipcalls!M390</f>
        <v>0</v>
      </c>
      <c r="E388" s="22">
        <f>[1]shipcalls!N390</f>
        <v>0</v>
      </c>
      <c r="F388" s="22">
        <f>[1]shipcalls!O390</f>
        <v>0</v>
      </c>
      <c r="G388" s="22">
        <f>[1]shipcalls!Y390</f>
        <v>0</v>
      </c>
      <c r="H388" s="22">
        <f>[1]shipcalls!Z390</f>
        <v>0</v>
      </c>
      <c r="I388" s="22">
        <f>[1]shipcalls!AA390</f>
        <v>0</v>
      </c>
      <c r="J388" s="22">
        <f>[1]shipcalls!AK390</f>
        <v>0</v>
      </c>
      <c r="K388" s="22">
        <f>[1]shipcalls!AL390</f>
        <v>0</v>
      </c>
      <c r="L388" s="22">
        <f>[1]shipcalls!AM390</f>
        <v>0</v>
      </c>
      <c r="M388" s="22">
        <f>[1]shipcalls!AW390</f>
        <v>0</v>
      </c>
      <c r="N388" s="22">
        <f>[1]shipcalls!AX390</f>
        <v>0</v>
      </c>
      <c r="O388" s="22">
        <f>[1]shipcalls!AY390</f>
        <v>0</v>
      </c>
      <c r="P388" s="22">
        <f t="shared" si="24"/>
        <v>0</v>
      </c>
      <c r="Q388" s="22">
        <f t="shared" si="24"/>
        <v>0</v>
      </c>
      <c r="R388" s="22">
        <f t="shared" si="24"/>
        <v>0</v>
      </c>
    </row>
    <row r="389" spans="1:18" ht="15" customHeight="1" x14ac:dyDescent="0.2">
      <c r="A389" s="20"/>
      <c r="C389" s="21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</row>
    <row r="390" spans="1:18" ht="15" customHeight="1" x14ac:dyDescent="0.2">
      <c r="A390" s="20"/>
      <c r="B390" s="1" t="s">
        <v>319</v>
      </c>
      <c r="C390" s="21"/>
      <c r="D390" s="22">
        <f>[1]shipcalls!M392</f>
        <v>1014</v>
      </c>
      <c r="E390" s="22">
        <f>[1]shipcalls!N392</f>
        <v>1005</v>
      </c>
      <c r="F390" s="22">
        <f>[1]shipcalls!O392</f>
        <v>9</v>
      </c>
      <c r="G390" s="22">
        <f>[1]shipcalls!Y392</f>
        <v>1164</v>
      </c>
      <c r="H390" s="22">
        <f>[1]shipcalls!Z392</f>
        <v>1155</v>
      </c>
      <c r="I390" s="22">
        <f>[1]shipcalls!AA392</f>
        <v>9</v>
      </c>
      <c r="J390" s="22">
        <f>[1]shipcalls!AK392</f>
        <v>1118</v>
      </c>
      <c r="K390" s="22">
        <f>[1]shipcalls!AL392</f>
        <v>1108</v>
      </c>
      <c r="L390" s="22">
        <f>[1]shipcalls!AM392</f>
        <v>10</v>
      </c>
      <c r="M390" s="22">
        <f>[1]shipcalls!AW392</f>
        <v>1097</v>
      </c>
      <c r="N390" s="22">
        <f>[1]shipcalls!AX392</f>
        <v>1085</v>
      </c>
      <c r="O390" s="22">
        <f>[1]shipcalls!AY392</f>
        <v>12</v>
      </c>
      <c r="P390" s="22">
        <f t="shared" ref="P390:R397" si="25">D390+G390+J390+M390</f>
        <v>4393</v>
      </c>
      <c r="Q390" s="22">
        <f t="shared" si="25"/>
        <v>4353</v>
      </c>
      <c r="R390" s="22">
        <f t="shared" si="25"/>
        <v>40</v>
      </c>
    </row>
    <row r="391" spans="1:18" ht="15" customHeight="1" x14ac:dyDescent="0.2">
      <c r="A391" s="23"/>
      <c r="C391" s="21" t="s">
        <v>320</v>
      </c>
      <c r="D391" s="22">
        <f>[1]shipcalls!M393</f>
        <v>854</v>
      </c>
      <c r="E391" s="22">
        <f>[1]shipcalls!N393</f>
        <v>853</v>
      </c>
      <c r="F391" s="22">
        <f>[1]shipcalls!O393</f>
        <v>1</v>
      </c>
      <c r="G391" s="22">
        <f>[1]shipcalls!Y393</f>
        <v>991</v>
      </c>
      <c r="H391" s="22">
        <f>[1]shipcalls!Z393</f>
        <v>991</v>
      </c>
      <c r="I391" s="22">
        <f>[1]shipcalls!AA393</f>
        <v>0</v>
      </c>
      <c r="J391" s="22">
        <f>[1]shipcalls!AK393</f>
        <v>969</v>
      </c>
      <c r="K391" s="22">
        <f>[1]shipcalls!AL393</f>
        <v>969</v>
      </c>
      <c r="L391" s="22">
        <f>[1]shipcalls!AM393</f>
        <v>0</v>
      </c>
      <c r="M391" s="22">
        <f>[1]shipcalls!AW393</f>
        <v>916</v>
      </c>
      <c r="N391" s="22">
        <f>[1]shipcalls!AX393</f>
        <v>916</v>
      </c>
      <c r="O391" s="22">
        <f>[1]shipcalls!AY393</f>
        <v>0</v>
      </c>
      <c r="P391" s="22">
        <f t="shared" si="25"/>
        <v>3730</v>
      </c>
      <c r="Q391" s="22">
        <f t="shared" si="25"/>
        <v>3729</v>
      </c>
      <c r="R391" s="22">
        <f t="shared" si="25"/>
        <v>1</v>
      </c>
    </row>
    <row r="392" spans="1:18" ht="15" customHeight="1" x14ac:dyDescent="0.2">
      <c r="A392" s="23"/>
      <c r="C392" s="25" t="s">
        <v>321</v>
      </c>
      <c r="D392" s="22">
        <f>[1]shipcalls!M394</f>
        <v>765</v>
      </c>
      <c r="E392" s="22">
        <f>[1]shipcalls!N394</f>
        <v>764</v>
      </c>
      <c r="F392" s="22">
        <f>[1]shipcalls!O394</f>
        <v>1</v>
      </c>
      <c r="G392" s="22">
        <f>[1]shipcalls!Y394</f>
        <v>904</v>
      </c>
      <c r="H392" s="22">
        <f>[1]shipcalls!Z394</f>
        <v>904</v>
      </c>
      <c r="I392" s="22">
        <f>[1]shipcalls!AA394</f>
        <v>0</v>
      </c>
      <c r="J392" s="22">
        <f>[1]shipcalls!AK394</f>
        <v>882</v>
      </c>
      <c r="K392" s="22">
        <f>[1]shipcalls!AL394</f>
        <v>882</v>
      </c>
      <c r="L392" s="22">
        <f>[1]shipcalls!AM394</f>
        <v>0</v>
      </c>
      <c r="M392" s="22">
        <f>[1]shipcalls!AW394</f>
        <v>833</v>
      </c>
      <c r="N392" s="22">
        <f>[1]shipcalls!AX394</f>
        <v>833</v>
      </c>
      <c r="O392" s="22">
        <f>[1]shipcalls!AY394</f>
        <v>0</v>
      </c>
      <c r="P392" s="22">
        <f t="shared" si="25"/>
        <v>3384</v>
      </c>
      <c r="Q392" s="22">
        <f t="shared" si="25"/>
        <v>3383</v>
      </c>
      <c r="R392" s="22">
        <f t="shared" si="25"/>
        <v>1</v>
      </c>
    </row>
    <row r="393" spans="1:18" ht="15" customHeight="1" x14ac:dyDescent="0.2">
      <c r="A393" s="23"/>
      <c r="C393" s="25" t="s">
        <v>322</v>
      </c>
      <c r="D393" s="22">
        <f>[1]shipcalls!M395</f>
        <v>89</v>
      </c>
      <c r="E393" s="22">
        <f>[1]shipcalls!N395</f>
        <v>89</v>
      </c>
      <c r="F393" s="22">
        <f>[1]shipcalls!O395</f>
        <v>0</v>
      </c>
      <c r="G393" s="22">
        <f>[1]shipcalls!Y395</f>
        <v>87</v>
      </c>
      <c r="H393" s="22">
        <f>[1]shipcalls!Z395</f>
        <v>87</v>
      </c>
      <c r="I393" s="22">
        <f>[1]shipcalls!AA395</f>
        <v>0</v>
      </c>
      <c r="J393" s="22">
        <f>[1]shipcalls!AK395</f>
        <v>87</v>
      </c>
      <c r="K393" s="22">
        <f>[1]shipcalls!AL395</f>
        <v>87</v>
      </c>
      <c r="L393" s="22">
        <f>[1]shipcalls!AM395</f>
        <v>0</v>
      </c>
      <c r="M393" s="22">
        <f>[1]shipcalls!AW395</f>
        <v>83</v>
      </c>
      <c r="N393" s="22">
        <f>[1]shipcalls!AX395</f>
        <v>83</v>
      </c>
      <c r="O393" s="22">
        <f>[1]shipcalls!AY395</f>
        <v>0</v>
      </c>
      <c r="P393" s="22">
        <f t="shared" si="25"/>
        <v>346</v>
      </c>
      <c r="Q393" s="22">
        <f t="shared" si="25"/>
        <v>346</v>
      </c>
      <c r="R393" s="22">
        <f t="shared" si="25"/>
        <v>0</v>
      </c>
    </row>
    <row r="394" spans="1:18" ht="15" customHeight="1" x14ac:dyDescent="0.2">
      <c r="A394" s="23"/>
      <c r="C394" s="21" t="s">
        <v>323</v>
      </c>
      <c r="D394" s="22">
        <f>[1]shipcalls!M396</f>
        <v>2</v>
      </c>
      <c r="E394" s="22">
        <f>[1]shipcalls!N396</f>
        <v>2</v>
      </c>
      <c r="F394" s="22">
        <f>[1]shipcalls!O396</f>
        <v>0</v>
      </c>
      <c r="G394" s="22">
        <f>[1]shipcalls!Y396</f>
        <v>11</v>
      </c>
      <c r="H394" s="22">
        <f>[1]shipcalls!Z396</f>
        <v>10</v>
      </c>
      <c r="I394" s="22">
        <f>[1]shipcalls!AA396</f>
        <v>1</v>
      </c>
      <c r="J394" s="22">
        <f>[1]shipcalls!AK396</f>
        <v>18</v>
      </c>
      <c r="K394" s="22">
        <f>[1]shipcalls!AL396</f>
        <v>18</v>
      </c>
      <c r="L394" s="22">
        <f>[1]shipcalls!AM396</f>
        <v>0</v>
      </c>
      <c r="M394" s="22">
        <f>[1]shipcalls!AW396</f>
        <v>22</v>
      </c>
      <c r="N394" s="22">
        <f>[1]shipcalls!AX396</f>
        <v>21</v>
      </c>
      <c r="O394" s="22">
        <f>[1]shipcalls!AY396</f>
        <v>1</v>
      </c>
      <c r="P394" s="22">
        <f t="shared" si="25"/>
        <v>53</v>
      </c>
      <c r="Q394" s="22">
        <f t="shared" si="25"/>
        <v>51</v>
      </c>
      <c r="R394" s="22">
        <f t="shared" si="25"/>
        <v>2</v>
      </c>
    </row>
    <row r="395" spans="1:18" ht="15" customHeight="1" x14ac:dyDescent="0.2">
      <c r="A395" s="23"/>
      <c r="C395" s="21" t="s">
        <v>324</v>
      </c>
      <c r="D395" s="22">
        <f>[1]shipcalls!M397</f>
        <v>19</v>
      </c>
      <c r="E395" s="22">
        <f>[1]shipcalls!N397</f>
        <v>19</v>
      </c>
      <c r="F395" s="22">
        <f>[1]shipcalls!O397</f>
        <v>0</v>
      </c>
      <c r="G395" s="22">
        <f>[1]shipcalls!Y397</f>
        <v>11</v>
      </c>
      <c r="H395" s="22">
        <f>[1]shipcalls!Z397</f>
        <v>11</v>
      </c>
      <c r="I395" s="22">
        <f>[1]shipcalls!AA397</f>
        <v>0</v>
      </c>
      <c r="J395" s="22">
        <f>[1]shipcalls!AK397</f>
        <v>2</v>
      </c>
      <c r="K395" s="22">
        <f>[1]shipcalls!AL397</f>
        <v>2</v>
      </c>
      <c r="L395" s="22">
        <f>[1]shipcalls!AM397</f>
        <v>0</v>
      </c>
      <c r="M395" s="22">
        <f>[1]shipcalls!AW397</f>
        <v>11</v>
      </c>
      <c r="N395" s="22">
        <f>[1]shipcalls!AX397</f>
        <v>11</v>
      </c>
      <c r="O395" s="22">
        <f>[1]shipcalls!AY397</f>
        <v>0</v>
      </c>
      <c r="P395" s="22">
        <f t="shared" si="25"/>
        <v>43</v>
      </c>
      <c r="Q395" s="22">
        <f t="shared" si="25"/>
        <v>43</v>
      </c>
      <c r="R395" s="22">
        <f t="shared" si="25"/>
        <v>0</v>
      </c>
    </row>
    <row r="396" spans="1:18" ht="15" customHeight="1" x14ac:dyDescent="0.2">
      <c r="A396" s="23"/>
      <c r="C396" s="21" t="s">
        <v>57</v>
      </c>
      <c r="D396" s="22">
        <f>[1]shipcalls!M398</f>
        <v>83</v>
      </c>
      <c r="E396" s="22">
        <f>[1]shipcalls!N398</f>
        <v>83</v>
      </c>
      <c r="F396" s="22">
        <f>[1]shipcalls!O398</f>
        <v>0</v>
      </c>
      <c r="G396" s="22">
        <f>[1]shipcalls!Y398</f>
        <v>91</v>
      </c>
      <c r="H396" s="22">
        <f>[1]shipcalls!Z398</f>
        <v>91</v>
      </c>
      <c r="I396" s="22">
        <f>[1]shipcalls!AA398</f>
        <v>0</v>
      </c>
      <c r="J396" s="22">
        <f>[1]shipcalls!AK398</f>
        <v>84</v>
      </c>
      <c r="K396" s="22">
        <f>[1]shipcalls!AL398</f>
        <v>84</v>
      </c>
      <c r="L396" s="22">
        <f>[1]shipcalls!AM398</f>
        <v>0</v>
      </c>
      <c r="M396" s="22">
        <f>[1]shipcalls!AW398</f>
        <v>101</v>
      </c>
      <c r="N396" s="22">
        <f>[1]shipcalls!AX398</f>
        <v>101</v>
      </c>
      <c r="O396" s="22">
        <f>[1]shipcalls!AY398</f>
        <v>0</v>
      </c>
      <c r="P396" s="22">
        <f t="shared" si="25"/>
        <v>359</v>
      </c>
      <c r="Q396" s="22">
        <f t="shared" si="25"/>
        <v>359</v>
      </c>
      <c r="R396" s="22">
        <f t="shared" si="25"/>
        <v>0</v>
      </c>
    </row>
    <row r="397" spans="1:18" ht="15" customHeight="1" x14ac:dyDescent="0.2">
      <c r="A397" s="23"/>
      <c r="C397" s="21" t="s">
        <v>25</v>
      </c>
      <c r="D397" s="22">
        <f>[1]shipcalls!M399</f>
        <v>56</v>
      </c>
      <c r="E397" s="22">
        <f>[1]shipcalls!N399</f>
        <v>48</v>
      </c>
      <c r="F397" s="22">
        <f>[1]shipcalls!O399</f>
        <v>8</v>
      </c>
      <c r="G397" s="22">
        <f>[1]shipcalls!Y399</f>
        <v>60</v>
      </c>
      <c r="H397" s="22">
        <f>[1]shipcalls!Z399</f>
        <v>52</v>
      </c>
      <c r="I397" s="22">
        <f>[1]shipcalls!AA399</f>
        <v>8</v>
      </c>
      <c r="J397" s="22">
        <f>[1]shipcalls!AK399</f>
        <v>45</v>
      </c>
      <c r="K397" s="22">
        <f>[1]shipcalls!AL399</f>
        <v>35</v>
      </c>
      <c r="L397" s="22">
        <f>[1]shipcalls!AM399</f>
        <v>10</v>
      </c>
      <c r="M397" s="22">
        <f>[1]shipcalls!AW399</f>
        <v>47</v>
      </c>
      <c r="N397" s="22">
        <f>[1]shipcalls!AX399</f>
        <v>36</v>
      </c>
      <c r="O397" s="22">
        <f>[1]shipcalls!AY399</f>
        <v>11</v>
      </c>
      <c r="P397" s="22">
        <f t="shared" si="25"/>
        <v>208</v>
      </c>
      <c r="Q397" s="22">
        <f t="shared" si="25"/>
        <v>171</v>
      </c>
      <c r="R397" s="22">
        <f t="shared" si="25"/>
        <v>37</v>
      </c>
    </row>
    <row r="398" spans="1:18" ht="15" customHeight="1" x14ac:dyDescent="0.2">
      <c r="A398" s="23"/>
      <c r="C398" s="25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</row>
    <row r="399" spans="1:18" ht="15" customHeight="1" x14ac:dyDescent="0.2">
      <c r="A399" s="20"/>
      <c r="B399" s="1" t="s">
        <v>325</v>
      </c>
      <c r="C399" s="21"/>
      <c r="D399" s="22">
        <f>[1]shipcalls!M401</f>
        <v>2919</v>
      </c>
      <c r="E399" s="22">
        <f>[1]shipcalls!N401</f>
        <v>2893</v>
      </c>
      <c r="F399" s="22">
        <f>[1]shipcalls!O401</f>
        <v>26</v>
      </c>
      <c r="G399" s="22">
        <f>[1]shipcalls!Y401</f>
        <v>3229</v>
      </c>
      <c r="H399" s="22">
        <f>[1]shipcalls!Z401</f>
        <v>3213</v>
      </c>
      <c r="I399" s="22">
        <f>[1]shipcalls!AA401</f>
        <v>16</v>
      </c>
      <c r="J399" s="22">
        <f>[1]shipcalls!AK401</f>
        <v>3952</v>
      </c>
      <c r="K399" s="22">
        <f>[1]shipcalls!AL401</f>
        <v>3934</v>
      </c>
      <c r="L399" s="22">
        <f>[1]shipcalls!AM401</f>
        <v>18</v>
      </c>
      <c r="M399" s="22">
        <f>[1]shipcalls!AW401</f>
        <v>3742</v>
      </c>
      <c r="N399" s="22">
        <f>[1]shipcalls!AX401</f>
        <v>3728</v>
      </c>
      <c r="O399" s="22">
        <f>[1]shipcalls!AY401</f>
        <v>14</v>
      </c>
      <c r="P399" s="22">
        <f t="shared" ref="P399:R413" si="26">D399+G399+J399+M399</f>
        <v>13842</v>
      </c>
      <c r="Q399" s="22">
        <f t="shared" si="26"/>
        <v>13768</v>
      </c>
      <c r="R399" s="22">
        <f t="shared" si="26"/>
        <v>74</v>
      </c>
    </row>
    <row r="400" spans="1:18" ht="15" customHeight="1" x14ac:dyDescent="0.2">
      <c r="A400" s="23"/>
      <c r="C400" s="21" t="s">
        <v>326</v>
      </c>
      <c r="D400" s="22">
        <f>[1]shipcalls!M402</f>
        <v>1621</v>
      </c>
      <c r="E400" s="22">
        <f>[1]shipcalls!N402</f>
        <v>1604</v>
      </c>
      <c r="F400" s="22">
        <f>[1]shipcalls!O402</f>
        <v>17</v>
      </c>
      <c r="G400" s="22">
        <f>[1]shipcalls!Y402</f>
        <v>1797</v>
      </c>
      <c r="H400" s="22">
        <f>[1]shipcalls!Z402</f>
        <v>1789</v>
      </c>
      <c r="I400" s="22">
        <f>[1]shipcalls!AA402</f>
        <v>8</v>
      </c>
      <c r="J400" s="22">
        <f>[1]shipcalls!AK402</f>
        <v>2196</v>
      </c>
      <c r="K400" s="22">
        <f>[1]shipcalls!AL402</f>
        <v>2188</v>
      </c>
      <c r="L400" s="22">
        <f>[1]shipcalls!AM402</f>
        <v>8</v>
      </c>
      <c r="M400" s="22">
        <f>[1]shipcalls!AW402</f>
        <v>2089</v>
      </c>
      <c r="N400" s="22">
        <f>[1]shipcalls!AX402</f>
        <v>2081</v>
      </c>
      <c r="O400" s="22">
        <f>[1]shipcalls!AY402</f>
        <v>8</v>
      </c>
      <c r="P400" s="22">
        <f t="shared" si="26"/>
        <v>7703</v>
      </c>
      <c r="Q400" s="22">
        <f t="shared" si="26"/>
        <v>7662</v>
      </c>
      <c r="R400" s="22">
        <f t="shared" si="26"/>
        <v>41</v>
      </c>
    </row>
    <row r="401" spans="1:18" ht="15" customHeight="1" x14ac:dyDescent="0.2">
      <c r="A401" s="23"/>
      <c r="C401" s="25" t="s">
        <v>327</v>
      </c>
      <c r="D401" s="22">
        <f>[1]shipcalls!M403</f>
        <v>680</v>
      </c>
      <c r="E401" s="22">
        <f>[1]shipcalls!N403</f>
        <v>680</v>
      </c>
      <c r="F401" s="22">
        <f>[1]shipcalls!O403</f>
        <v>0</v>
      </c>
      <c r="G401" s="22">
        <f>[1]shipcalls!Y403</f>
        <v>791</v>
      </c>
      <c r="H401" s="22">
        <f>[1]shipcalls!Z403</f>
        <v>791</v>
      </c>
      <c r="I401" s="22">
        <f>[1]shipcalls!AA403</f>
        <v>0</v>
      </c>
      <c r="J401" s="22">
        <f>[1]shipcalls!AK403</f>
        <v>871</v>
      </c>
      <c r="K401" s="22">
        <f>[1]shipcalls!AL403</f>
        <v>871</v>
      </c>
      <c r="L401" s="22">
        <f>[1]shipcalls!AM403</f>
        <v>0</v>
      </c>
      <c r="M401" s="22">
        <f>[1]shipcalls!AW403</f>
        <v>809</v>
      </c>
      <c r="N401" s="22">
        <f>[1]shipcalls!AX403</f>
        <v>809</v>
      </c>
      <c r="O401" s="22">
        <f>[1]shipcalls!AY403</f>
        <v>0</v>
      </c>
      <c r="P401" s="22">
        <f t="shared" si="26"/>
        <v>3151</v>
      </c>
      <c r="Q401" s="22">
        <f t="shared" si="26"/>
        <v>3151</v>
      </c>
      <c r="R401" s="22">
        <f t="shared" si="26"/>
        <v>0</v>
      </c>
    </row>
    <row r="402" spans="1:18" ht="15" customHeight="1" x14ac:dyDescent="0.2">
      <c r="A402" s="23"/>
      <c r="C402" s="25" t="s">
        <v>328</v>
      </c>
      <c r="D402" s="22">
        <f>[1]shipcalls!M404</f>
        <v>941</v>
      </c>
      <c r="E402" s="22">
        <f>[1]shipcalls!N404</f>
        <v>924</v>
      </c>
      <c r="F402" s="22">
        <f>[1]shipcalls!O404</f>
        <v>17</v>
      </c>
      <c r="G402" s="22">
        <f>[1]shipcalls!Y404</f>
        <v>1006</v>
      </c>
      <c r="H402" s="22">
        <f>[1]shipcalls!Z404</f>
        <v>998</v>
      </c>
      <c r="I402" s="22">
        <f>[1]shipcalls!AA404</f>
        <v>8</v>
      </c>
      <c r="J402" s="22">
        <f>[1]shipcalls!AK404</f>
        <v>1325</v>
      </c>
      <c r="K402" s="22">
        <f>[1]shipcalls!AL404</f>
        <v>1317</v>
      </c>
      <c r="L402" s="22">
        <f>[1]shipcalls!AM404</f>
        <v>8</v>
      </c>
      <c r="M402" s="22">
        <f>[1]shipcalls!AW404</f>
        <v>1280</v>
      </c>
      <c r="N402" s="22">
        <f>[1]shipcalls!AX404</f>
        <v>1272</v>
      </c>
      <c r="O402" s="22">
        <f>[1]shipcalls!AY404</f>
        <v>8</v>
      </c>
      <c r="P402" s="22">
        <f t="shared" si="26"/>
        <v>4552</v>
      </c>
      <c r="Q402" s="22">
        <f t="shared" si="26"/>
        <v>4511</v>
      </c>
      <c r="R402" s="22">
        <f t="shared" si="26"/>
        <v>41</v>
      </c>
    </row>
    <row r="403" spans="1:18" ht="15" customHeight="1" x14ac:dyDescent="0.2">
      <c r="A403" s="23"/>
      <c r="C403" s="21" t="s">
        <v>329</v>
      </c>
      <c r="D403" s="22">
        <f>[1]shipcalls!M405</f>
        <v>792</v>
      </c>
      <c r="E403" s="22">
        <f>[1]shipcalls!N405</f>
        <v>792</v>
      </c>
      <c r="F403" s="22">
        <f>[1]shipcalls!O405</f>
        <v>0</v>
      </c>
      <c r="G403" s="22">
        <f>[1]shipcalls!Y405</f>
        <v>916</v>
      </c>
      <c r="H403" s="22">
        <f>[1]shipcalls!Z405</f>
        <v>916</v>
      </c>
      <c r="I403" s="22">
        <f>[1]shipcalls!AA405</f>
        <v>0</v>
      </c>
      <c r="J403" s="22">
        <f>[1]shipcalls!AK405</f>
        <v>1225</v>
      </c>
      <c r="K403" s="22">
        <f>[1]shipcalls!AL405</f>
        <v>1225</v>
      </c>
      <c r="L403" s="22">
        <f>[1]shipcalls!AM405</f>
        <v>0</v>
      </c>
      <c r="M403" s="22">
        <f>[1]shipcalls!AW405</f>
        <v>1210</v>
      </c>
      <c r="N403" s="22">
        <f>[1]shipcalls!AX405</f>
        <v>1210</v>
      </c>
      <c r="O403" s="22">
        <f>[1]shipcalls!AY405</f>
        <v>0</v>
      </c>
      <c r="P403" s="22">
        <f t="shared" si="26"/>
        <v>4143</v>
      </c>
      <c r="Q403" s="22">
        <f t="shared" si="26"/>
        <v>4143</v>
      </c>
      <c r="R403" s="22">
        <f t="shared" si="26"/>
        <v>0</v>
      </c>
    </row>
    <row r="404" spans="1:18" ht="15" customHeight="1" x14ac:dyDescent="0.2">
      <c r="A404" s="23"/>
      <c r="C404" s="25" t="s">
        <v>330</v>
      </c>
      <c r="D404" s="22">
        <f>[1]shipcalls!M406</f>
        <v>350</v>
      </c>
      <c r="E404" s="22">
        <f>[1]shipcalls!N406</f>
        <v>350</v>
      </c>
      <c r="F404" s="22">
        <f>[1]shipcalls!O406</f>
        <v>0</v>
      </c>
      <c r="G404" s="22">
        <f>[1]shipcalls!Y406</f>
        <v>412</v>
      </c>
      <c r="H404" s="22">
        <f>[1]shipcalls!Z406</f>
        <v>412</v>
      </c>
      <c r="I404" s="22">
        <f>[1]shipcalls!AA406</f>
        <v>0</v>
      </c>
      <c r="J404" s="22">
        <f>[1]shipcalls!AK406</f>
        <v>447</v>
      </c>
      <c r="K404" s="22">
        <f>[1]shipcalls!AL406</f>
        <v>447</v>
      </c>
      <c r="L404" s="22">
        <f>[1]shipcalls!AM406</f>
        <v>0</v>
      </c>
      <c r="M404" s="22">
        <f>[1]shipcalls!AW406</f>
        <v>400</v>
      </c>
      <c r="N404" s="22">
        <f>[1]shipcalls!AX406</f>
        <v>400</v>
      </c>
      <c r="O404" s="22">
        <f>[1]shipcalls!AY406</f>
        <v>0</v>
      </c>
      <c r="P404" s="22">
        <f t="shared" si="26"/>
        <v>1609</v>
      </c>
      <c r="Q404" s="22">
        <f t="shared" si="26"/>
        <v>1609</v>
      </c>
      <c r="R404" s="22">
        <f t="shared" si="26"/>
        <v>0</v>
      </c>
    </row>
    <row r="405" spans="1:18" ht="15" customHeight="1" x14ac:dyDescent="0.2">
      <c r="A405" s="23"/>
      <c r="C405" s="25" t="s">
        <v>331</v>
      </c>
      <c r="D405" s="22">
        <f>[1]shipcalls!M407</f>
        <v>442</v>
      </c>
      <c r="E405" s="22">
        <f>[1]shipcalls!N407</f>
        <v>442</v>
      </c>
      <c r="F405" s="22">
        <f>[1]shipcalls!O407</f>
        <v>0</v>
      </c>
      <c r="G405" s="22">
        <f>[1]shipcalls!Y407</f>
        <v>504</v>
      </c>
      <c r="H405" s="22">
        <f>[1]shipcalls!Z407</f>
        <v>504</v>
      </c>
      <c r="I405" s="22">
        <f>[1]shipcalls!AA407</f>
        <v>0</v>
      </c>
      <c r="J405" s="22">
        <f>[1]shipcalls!AK407</f>
        <v>778</v>
      </c>
      <c r="K405" s="22">
        <f>[1]shipcalls!AL407</f>
        <v>778</v>
      </c>
      <c r="L405" s="22">
        <f>[1]shipcalls!AM407</f>
        <v>0</v>
      </c>
      <c r="M405" s="22">
        <f>[1]shipcalls!AW407</f>
        <v>810</v>
      </c>
      <c r="N405" s="22">
        <f>[1]shipcalls!AX407</f>
        <v>810</v>
      </c>
      <c r="O405" s="22">
        <f>[1]shipcalls!AY407</f>
        <v>0</v>
      </c>
      <c r="P405" s="22">
        <f t="shared" si="26"/>
        <v>2534</v>
      </c>
      <c r="Q405" s="22">
        <f t="shared" si="26"/>
        <v>2534</v>
      </c>
      <c r="R405" s="22">
        <f t="shared" si="26"/>
        <v>0</v>
      </c>
    </row>
    <row r="406" spans="1:18" ht="15" customHeight="1" x14ac:dyDescent="0.2">
      <c r="A406" s="23"/>
      <c r="C406" s="21" t="s">
        <v>332</v>
      </c>
      <c r="D406" s="22">
        <f>[1]shipcalls!M408</f>
        <v>75</v>
      </c>
      <c r="E406" s="22">
        <f>[1]shipcalls!N408</f>
        <v>75</v>
      </c>
      <c r="F406" s="22">
        <f>[1]shipcalls!O408</f>
        <v>0</v>
      </c>
      <c r="G406" s="22">
        <f>[1]shipcalls!Y408</f>
        <v>70</v>
      </c>
      <c r="H406" s="22">
        <f>[1]shipcalls!Z408</f>
        <v>70</v>
      </c>
      <c r="I406" s="22">
        <f>[1]shipcalls!AA408</f>
        <v>0</v>
      </c>
      <c r="J406" s="22">
        <f>[1]shipcalls!AK408</f>
        <v>70</v>
      </c>
      <c r="K406" s="22">
        <f>[1]shipcalls!AL408</f>
        <v>70</v>
      </c>
      <c r="L406" s="22">
        <f>[1]shipcalls!AM408</f>
        <v>0</v>
      </c>
      <c r="M406" s="22">
        <f>[1]shipcalls!AW408</f>
        <v>60</v>
      </c>
      <c r="N406" s="22">
        <f>[1]shipcalls!AX408</f>
        <v>60</v>
      </c>
      <c r="O406" s="22">
        <f>[1]shipcalls!AY408</f>
        <v>0</v>
      </c>
      <c r="P406" s="22">
        <f t="shared" si="26"/>
        <v>275</v>
      </c>
      <c r="Q406" s="22">
        <f t="shared" si="26"/>
        <v>275</v>
      </c>
      <c r="R406" s="22">
        <f t="shared" si="26"/>
        <v>0</v>
      </c>
    </row>
    <row r="407" spans="1:18" ht="15" customHeight="1" x14ac:dyDescent="0.2">
      <c r="A407" s="23"/>
      <c r="C407" s="25" t="s">
        <v>333</v>
      </c>
      <c r="D407" s="22">
        <f>[1]shipcalls!M409</f>
        <v>71</v>
      </c>
      <c r="E407" s="22">
        <f>[1]shipcalls!N409</f>
        <v>71</v>
      </c>
      <c r="F407" s="22">
        <f>[1]shipcalls!O409</f>
        <v>0</v>
      </c>
      <c r="G407" s="22">
        <f>[1]shipcalls!Y409</f>
        <v>66</v>
      </c>
      <c r="H407" s="22">
        <f>[1]shipcalls!Z409</f>
        <v>66</v>
      </c>
      <c r="I407" s="22">
        <f>[1]shipcalls!AA409</f>
        <v>0</v>
      </c>
      <c r="J407" s="22">
        <f>[1]shipcalls!AK409</f>
        <v>67</v>
      </c>
      <c r="K407" s="22">
        <f>[1]shipcalls!AL409</f>
        <v>67</v>
      </c>
      <c r="L407" s="22">
        <f>[1]shipcalls!AM409</f>
        <v>0</v>
      </c>
      <c r="M407" s="22">
        <f>[1]shipcalls!AW409</f>
        <v>57</v>
      </c>
      <c r="N407" s="22">
        <f>[1]shipcalls!AX409</f>
        <v>57</v>
      </c>
      <c r="O407" s="22">
        <f>[1]shipcalls!AY409</f>
        <v>0</v>
      </c>
      <c r="P407" s="22">
        <f t="shared" si="26"/>
        <v>261</v>
      </c>
      <c r="Q407" s="22">
        <f t="shared" si="26"/>
        <v>261</v>
      </c>
      <c r="R407" s="22">
        <f t="shared" si="26"/>
        <v>0</v>
      </c>
    </row>
    <row r="408" spans="1:18" ht="15" customHeight="1" x14ac:dyDescent="0.2">
      <c r="A408" s="23"/>
      <c r="C408" s="25" t="s">
        <v>334</v>
      </c>
      <c r="D408" s="22">
        <f>[1]shipcalls!M410</f>
        <v>4</v>
      </c>
      <c r="E408" s="22">
        <f>[1]shipcalls!N410</f>
        <v>4</v>
      </c>
      <c r="F408" s="22">
        <f>[1]shipcalls!O410</f>
        <v>0</v>
      </c>
      <c r="G408" s="22">
        <f>[1]shipcalls!Y410</f>
        <v>4</v>
      </c>
      <c r="H408" s="22">
        <f>[1]shipcalls!Z410</f>
        <v>4</v>
      </c>
      <c r="I408" s="22">
        <f>[1]shipcalls!AA410</f>
        <v>0</v>
      </c>
      <c r="J408" s="22">
        <f>[1]shipcalls!AK410</f>
        <v>3</v>
      </c>
      <c r="K408" s="22">
        <f>[1]shipcalls!AL410</f>
        <v>3</v>
      </c>
      <c r="L408" s="22">
        <f>[1]shipcalls!AM410</f>
        <v>0</v>
      </c>
      <c r="M408" s="22">
        <f>[1]shipcalls!AW410</f>
        <v>3</v>
      </c>
      <c r="N408" s="22">
        <f>[1]shipcalls!AX410</f>
        <v>3</v>
      </c>
      <c r="O408" s="22">
        <f>[1]shipcalls!AY410</f>
        <v>0</v>
      </c>
      <c r="P408" s="22">
        <f t="shared" si="26"/>
        <v>14</v>
      </c>
      <c r="Q408" s="22">
        <f t="shared" si="26"/>
        <v>14</v>
      </c>
      <c r="R408" s="22">
        <f t="shared" si="26"/>
        <v>0</v>
      </c>
    </row>
    <row r="409" spans="1:18" ht="15" customHeight="1" x14ac:dyDescent="0.2">
      <c r="A409" s="23"/>
      <c r="C409" s="21" t="s">
        <v>335</v>
      </c>
      <c r="D409" s="22">
        <f>[1]shipcalls!M411</f>
        <v>12</v>
      </c>
      <c r="E409" s="22">
        <f>[1]shipcalls!N411</f>
        <v>12</v>
      </c>
      <c r="F409" s="22">
        <f>[1]shipcalls!O411</f>
        <v>0</v>
      </c>
      <c r="G409" s="22">
        <f>[1]shipcalls!Y411</f>
        <v>9</v>
      </c>
      <c r="H409" s="22">
        <f>[1]shipcalls!Z411</f>
        <v>9</v>
      </c>
      <c r="I409" s="22">
        <f>[1]shipcalls!AA411</f>
        <v>0</v>
      </c>
      <c r="J409" s="22">
        <f>[1]shipcalls!AK411</f>
        <v>9</v>
      </c>
      <c r="K409" s="22">
        <f>[1]shipcalls!AL411</f>
        <v>9</v>
      </c>
      <c r="L409" s="22">
        <f>[1]shipcalls!AM411</f>
        <v>0</v>
      </c>
      <c r="M409" s="22">
        <f>[1]shipcalls!AW411</f>
        <v>9</v>
      </c>
      <c r="N409" s="22">
        <f>[1]shipcalls!AX411</f>
        <v>9</v>
      </c>
      <c r="O409" s="22">
        <f>[1]shipcalls!AY411</f>
        <v>0</v>
      </c>
      <c r="P409" s="22">
        <f t="shared" si="26"/>
        <v>39</v>
      </c>
      <c r="Q409" s="22">
        <f t="shared" si="26"/>
        <v>39</v>
      </c>
      <c r="R409" s="22">
        <f t="shared" si="26"/>
        <v>0</v>
      </c>
    </row>
    <row r="410" spans="1:18" ht="15" customHeight="1" x14ac:dyDescent="0.2">
      <c r="A410" s="23"/>
      <c r="C410" s="25" t="s">
        <v>336</v>
      </c>
      <c r="D410" s="22">
        <f>[1]shipcalls!M412</f>
        <v>1</v>
      </c>
      <c r="E410" s="22">
        <f>[1]shipcalls!N412</f>
        <v>1</v>
      </c>
      <c r="F410" s="22">
        <f>[1]shipcalls!O412</f>
        <v>0</v>
      </c>
      <c r="G410" s="22">
        <f>[1]shipcalls!Y412</f>
        <v>0</v>
      </c>
      <c r="H410" s="22">
        <f>[1]shipcalls!Z412</f>
        <v>0</v>
      </c>
      <c r="I410" s="22">
        <f>[1]shipcalls!AA412</f>
        <v>0</v>
      </c>
      <c r="J410" s="22">
        <f>[1]shipcalls!AK412</f>
        <v>0</v>
      </c>
      <c r="K410" s="22">
        <f>[1]shipcalls!AL412</f>
        <v>0</v>
      </c>
      <c r="L410" s="22">
        <f>[1]shipcalls!AM412</f>
        <v>0</v>
      </c>
      <c r="M410" s="22">
        <f>[1]shipcalls!AW412</f>
        <v>0</v>
      </c>
      <c r="N410" s="22">
        <f>[1]shipcalls!AX412</f>
        <v>0</v>
      </c>
      <c r="O410" s="22">
        <f>[1]shipcalls!AY412</f>
        <v>0</v>
      </c>
      <c r="P410" s="22">
        <f t="shared" si="26"/>
        <v>1</v>
      </c>
      <c r="Q410" s="22">
        <f t="shared" si="26"/>
        <v>1</v>
      </c>
      <c r="R410" s="22">
        <f t="shared" si="26"/>
        <v>0</v>
      </c>
    </row>
    <row r="411" spans="1:18" ht="15" customHeight="1" x14ac:dyDescent="0.2">
      <c r="A411" s="23"/>
      <c r="C411" s="25" t="s">
        <v>337</v>
      </c>
      <c r="D411" s="22">
        <f>[1]shipcalls!M413</f>
        <v>11</v>
      </c>
      <c r="E411" s="22">
        <f>[1]shipcalls!N413</f>
        <v>11</v>
      </c>
      <c r="F411" s="22">
        <f>[1]shipcalls!O413</f>
        <v>0</v>
      </c>
      <c r="G411" s="22">
        <f>[1]shipcalls!Y413</f>
        <v>9</v>
      </c>
      <c r="H411" s="22">
        <f>[1]shipcalls!Z413</f>
        <v>9</v>
      </c>
      <c r="I411" s="22">
        <f>[1]shipcalls!AA413</f>
        <v>0</v>
      </c>
      <c r="J411" s="22">
        <f>[1]shipcalls!AK413</f>
        <v>9</v>
      </c>
      <c r="K411" s="22">
        <f>[1]shipcalls!AL413</f>
        <v>9</v>
      </c>
      <c r="L411" s="22">
        <f>[1]shipcalls!AM413</f>
        <v>0</v>
      </c>
      <c r="M411" s="22">
        <f>[1]shipcalls!AW413</f>
        <v>9</v>
      </c>
      <c r="N411" s="22">
        <f>[1]shipcalls!AX413</f>
        <v>9</v>
      </c>
      <c r="O411" s="22">
        <f>[1]shipcalls!AY413</f>
        <v>0</v>
      </c>
      <c r="P411" s="22">
        <f t="shared" si="26"/>
        <v>38</v>
      </c>
      <c r="Q411" s="22">
        <f t="shared" si="26"/>
        <v>38</v>
      </c>
      <c r="R411" s="22">
        <f t="shared" si="26"/>
        <v>0</v>
      </c>
    </row>
    <row r="412" spans="1:18" ht="15" customHeight="1" x14ac:dyDescent="0.2">
      <c r="A412" s="23"/>
      <c r="C412" s="21" t="s">
        <v>57</v>
      </c>
      <c r="D412" s="22">
        <f>[1]shipcalls!M414</f>
        <v>101</v>
      </c>
      <c r="E412" s="22">
        <f>[1]shipcalls!N414</f>
        <v>101</v>
      </c>
      <c r="F412" s="22">
        <f>[1]shipcalls!O414</f>
        <v>0</v>
      </c>
      <c r="G412" s="22">
        <f>[1]shipcalls!Y414</f>
        <v>107</v>
      </c>
      <c r="H412" s="22">
        <f>[1]shipcalls!Z414</f>
        <v>105</v>
      </c>
      <c r="I412" s="22">
        <f>[1]shipcalls!AA414</f>
        <v>2</v>
      </c>
      <c r="J412" s="22">
        <f>[1]shipcalls!AK414</f>
        <v>109</v>
      </c>
      <c r="K412" s="22">
        <f>[1]shipcalls!AL414</f>
        <v>107</v>
      </c>
      <c r="L412" s="22">
        <f>[1]shipcalls!AM414</f>
        <v>2</v>
      </c>
      <c r="M412" s="22">
        <f>[1]shipcalls!AW414</f>
        <v>94</v>
      </c>
      <c r="N412" s="22">
        <f>[1]shipcalls!AX414</f>
        <v>93</v>
      </c>
      <c r="O412" s="22">
        <f>[1]shipcalls!AY414</f>
        <v>1</v>
      </c>
      <c r="P412" s="22">
        <f t="shared" si="26"/>
        <v>411</v>
      </c>
      <c r="Q412" s="22">
        <f t="shared" si="26"/>
        <v>406</v>
      </c>
      <c r="R412" s="22">
        <f t="shared" si="26"/>
        <v>5</v>
      </c>
    </row>
    <row r="413" spans="1:18" ht="15" customHeight="1" x14ac:dyDescent="0.2">
      <c r="A413" s="23"/>
      <c r="C413" s="21" t="s">
        <v>25</v>
      </c>
      <c r="D413" s="22">
        <f>[1]shipcalls!M415</f>
        <v>318</v>
      </c>
      <c r="E413" s="22">
        <f>[1]shipcalls!N415</f>
        <v>309</v>
      </c>
      <c r="F413" s="22">
        <f>[1]shipcalls!O415</f>
        <v>9</v>
      </c>
      <c r="G413" s="22">
        <f>[1]shipcalls!Y415</f>
        <v>330</v>
      </c>
      <c r="H413" s="22">
        <f>[1]shipcalls!Z415</f>
        <v>324</v>
      </c>
      <c r="I413" s="22">
        <f>[1]shipcalls!AA415</f>
        <v>6</v>
      </c>
      <c r="J413" s="22">
        <f>[1]shipcalls!AK415</f>
        <v>343</v>
      </c>
      <c r="K413" s="22">
        <f>[1]shipcalls!AL415</f>
        <v>335</v>
      </c>
      <c r="L413" s="22">
        <f>[1]shipcalls!AM415</f>
        <v>8</v>
      </c>
      <c r="M413" s="22">
        <f>[1]shipcalls!AW415</f>
        <v>280</v>
      </c>
      <c r="N413" s="22">
        <f>[1]shipcalls!AX415</f>
        <v>275</v>
      </c>
      <c r="O413" s="22">
        <f>[1]shipcalls!AY415</f>
        <v>5</v>
      </c>
      <c r="P413" s="22">
        <f t="shared" si="26"/>
        <v>1271</v>
      </c>
      <c r="Q413" s="22">
        <f t="shared" si="26"/>
        <v>1243</v>
      </c>
      <c r="R413" s="22">
        <f t="shared" si="26"/>
        <v>28</v>
      </c>
    </row>
    <row r="414" spans="1:18" ht="15" customHeight="1" x14ac:dyDescent="0.2">
      <c r="A414" s="23"/>
      <c r="C414" s="25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spans="1:18" ht="15" customHeight="1" x14ac:dyDescent="0.2">
      <c r="A415" s="20"/>
      <c r="B415" s="1" t="s">
        <v>9</v>
      </c>
      <c r="C415" s="21"/>
      <c r="D415" s="22">
        <f t="shared" ref="D415:R415" si="27">D399+D390+D384+D378+D363+D347+D328+D318+D312+D297+D271+D247+D228+D215+D190+D178+D169+D158+D135+D114+D89+D71+D61+D47+D28+D24+D11</f>
        <v>103902</v>
      </c>
      <c r="E415" s="22">
        <f t="shared" si="27"/>
        <v>100927</v>
      </c>
      <c r="F415" s="22">
        <f t="shared" si="27"/>
        <v>2975</v>
      </c>
      <c r="G415" s="22">
        <f t="shared" si="27"/>
        <v>118429</v>
      </c>
      <c r="H415" s="22">
        <f t="shared" si="27"/>
        <v>115386</v>
      </c>
      <c r="I415" s="22">
        <f t="shared" si="27"/>
        <v>3043</v>
      </c>
      <c r="J415" s="22">
        <f t="shared" si="27"/>
        <v>113389</v>
      </c>
      <c r="K415" s="22">
        <f t="shared" si="27"/>
        <v>110342</v>
      </c>
      <c r="L415" s="22">
        <f t="shared" si="27"/>
        <v>3047</v>
      </c>
      <c r="M415" s="22">
        <f t="shared" si="27"/>
        <v>113288</v>
      </c>
      <c r="N415" s="22">
        <f t="shared" si="27"/>
        <v>110399</v>
      </c>
      <c r="O415" s="22">
        <f t="shared" si="27"/>
        <v>2889</v>
      </c>
      <c r="P415" s="22">
        <f t="shared" si="27"/>
        <v>449008</v>
      </c>
      <c r="Q415" s="22">
        <f t="shared" si="27"/>
        <v>437054</v>
      </c>
      <c r="R415" s="22">
        <f t="shared" si="27"/>
        <v>11954</v>
      </c>
    </row>
    <row r="416" spans="1:18" ht="15" customHeight="1" x14ac:dyDescent="0.2">
      <c r="A416" s="28"/>
      <c r="B416" s="29"/>
      <c r="C416" s="30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</row>
    <row r="417" spans="1:3" ht="15" customHeight="1" x14ac:dyDescent="0.2">
      <c r="A417" s="3"/>
      <c r="B417" s="3"/>
      <c r="C417" s="3"/>
    </row>
    <row r="418" spans="1:3" ht="15" customHeight="1" x14ac:dyDescent="0.2">
      <c r="A418" s="3" t="s">
        <v>338</v>
      </c>
      <c r="B418" s="3"/>
      <c r="C418" s="3"/>
    </row>
    <row r="419" spans="1:3" ht="15" customHeight="1" x14ac:dyDescent="0.2">
      <c r="A419" s="3" t="s">
        <v>339</v>
      </c>
      <c r="B419" s="3"/>
      <c r="C419" s="3"/>
    </row>
    <row r="420" spans="1:3" ht="15" customHeight="1" x14ac:dyDescent="0.2">
      <c r="A420" s="3" t="s">
        <v>340</v>
      </c>
      <c r="B420" s="3"/>
      <c r="C420" s="3"/>
    </row>
    <row r="421" spans="1:3" ht="15" customHeight="1" x14ac:dyDescent="0.2">
      <c r="A421" s="3" t="s">
        <v>360</v>
      </c>
      <c r="B421" s="3"/>
      <c r="C421" s="3"/>
    </row>
    <row r="422" spans="1:3" ht="15" customHeight="1" x14ac:dyDescent="0.2">
      <c r="A422" s="3"/>
      <c r="B422" s="3"/>
      <c r="C422" s="3"/>
    </row>
  </sheetData>
  <mergeCells count="6">
    <mergeCell ref="A6:C7"/>
    <mergeCell ref="D6:F6"/>
    <mergeCell ref="G6:I6"/>
    <mergeCell ref="J6:L6"/>
    <mergeCell ref="M6:O6"/>
    <mergeCell ref="P6:R6"/>
  </mergeCells>
  <pageMargins left="0.7" right="0.7" top="0.75" bottom="0.75" header="0.3" footer="0.3"/>
  <pageSetup paperSize="5" scale="81" fitToHeight="0" orientation="landscape" verticalDpi="300" r:id="rId1"/>
  <rowBreaks count="1" manualBreakCount="1">
    <brk id="5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G424"/>
  <sheetViews>
    <sheetView tabSelected="1" view="pageBreakPreview" zoomScale="115" zoomScaleNormal="100" zoomScaleSheetLayoutView="115" workbookViewId="0">
      <pane xSplit="3" ySplit="7" topLeftCell="D8" activePane="bottomRight" state="frozen"/>
      <selection activeCell="D9" sqref="D9"/>
      <selection pane="topRight" activeCell="D9" sqref="D9"/>
      <selection pane="bottomLeft" activeCell="D9" sqref="D9"/>
      <selection pane="bottomRight" activeCell="D8" sqref="D8"/>
    </sheetView>
  </sheetViews>
  <sheetFormatPr defaultColWidth="10" defaultRowHeight="15" customHeight="1" x14ac:dyDescent="0.2"/>
  <cols>
    <col min="1" max="1" width="2.7109375" style="59" customWidth="1"/>
    <col min="2" max="2" width="2.7109375" style="60" customWidth="1"/>
    <col min="3" max="3" width="41.7109375" style="61" customWidth="1"/>
    <col min="4" max="4" width="8.28515625" style="62" bestFit="1" customWidth="1"/>
    <col min="5" max="5" width="10.85546875" style="43" customWidth="1"/>
    <col min="6" max="6" width="9" style="43" customWidth="1"/>
    <col min="7" max="7" width="8.28515625" style="62" bestFit="1" customWidth="1"/>
    <col min="8" max="8" width="10.85546875" style="43" customWidth="1"/>
    <col min="9" max="9" width="9" style="43" customWidth="1"/>
    <col min="10" max="10" width="8.28515625" style="62" bestFit="1" customWidth="1"/>
    <col min="11" max="11" width="10.85546875" style="43" customWidth="1"/>
    <col min="12" max="12" width="9" style="43" customWidth="1"/>
    <col min="13" max="13" width="9.5703125" style="43" customWidth="1"/>
    <col min="14" max="14" width="10.85546875" style="43" customWidth="1"/>
    <col min="15" max="15" width="9" style="43" customWidth="1"/>
    <col min="16" max="16" width="8.28515625" style="62" bestFit="1" customWidth="1"/>
    <col min="17" max="17" width="10.85546875" style="43" customWidth="1"/>
    <col min="18" max="18" width="9" style="43" customWidth="1"/>
    <col min="19" max="19" width="8.28515625" style="62" bestFit="1" customWidth="1"/>
    <col min="20" max="20" width="10.85546875" style="43" customWidth="1"/>
    <col min="21" max="21" width="9" style="43" customWidth="1"/>
    <col min="22" max="22" width="8.28515625" style="62" bestFit="1" customWidth="1"/>
    <col min="23" max="23" width="10.85546875" style="43" customWidth="1"/>
    <col min="24" max="24" width="9" style="43" customWidth="1"/>
    <col min="25" max="25" width="9.5703125" style="43" customWidth="1"/>
    <col min="26" max="26" width="10.85546875" style="43" customWidth="1"/>
    <col min="27" max="27" width="9" style="43" customWidth="1"/>
    <col min="28" max="28" width="8.28515625" style="62" bestFit="1" customWidth="1"/>
    <col min="29" max="29" width="10.85546875" style="43" customWidth="1"/>
    <col min="30" max="30" width="9" style="43" customWidth="1"/>
    <col min="31" max="31" width="8.28515625" style="62" bestFit="1" customWidth="1"/>
    <col min="32" max="32" width="10.85546875" style="43" customWidth="1"/>
    <col min="33" max="33" width="9" style="43" customWidth="1"/>
    <col min="34" max="34" width="8.28515625" style="62" bestFit="1" customWidth="1"/>
    <col min="35" max="35" width="10.85546875" style="43" customWidth="1"/>
    <col min="36" max="36" width="9" style="43" customWidth="1"/>
    <col min="37" max="37" width="9.5703125" style="43" customWidth="1"/>
    <col min="38" max="38" width="10.85546875" style="43" customWidth="1"/>
    <col min="39" max="39" width="9" style="43" customWidth="1"/>
    <col min="40" max="40" width="7" style="62" bestFit="1" customWidth="1"/>
    <col min="41" max="41" width="10.85546875" style="43" customWidth="1"/>
    <col min="42" max="42" width="9" style="43" customWidth="1"/>
    <col min="43" max="43" width="7" style="62" bestFit="1" customWidth="1"/>
    <col min="44" max="44" width="10.85546875" style="43" customWidth="1"/>
    <col min="45" max="45" width="9" style="43" customWidth="1"/>
    <col min="46" max="46" width="7" style="62" bestFit="1" customWidth="1"/>
    <col min="47" max="47" width="10.85546875" style="43" customWidth="1"/>
    <col min="48" max="48" width="9" style="43" customWidth="1"/>
    <col min="49" max="49" width="8.28515625" style="43" customWidth="1"/>
    <col min="50" max="50" width="10.85546875" style="43" customWidth="1"/>
    <col min="51" max="51" width="9" style="43" customWidth="1"/>
    <col min="52" max="52" width="9.5703125" style="43" bestFit="1" customWidth="1"/>
    <col min="53" max="53" width="10.85546875" style="43" customWidth="1"/>
    <col min="54" max="54" width="9" style="43" customWidth="1"/>
    <col min="55" max="16384" width="10" style="43"/>
  </cols>
  <sheetData>
    <row r="1" spans="1:54" s="3" customFormat="1" ht="15" customHeight="1" x14ac:dyDescent="0.2">
      <c r="A1" s="1" t="s">
        <v>341</v>
      </c>
      <c r="B1" s="1"/>
      <c r="C1" s="2"/>
      <c r="D1" s="33"/>
      <c r="G1" s="33"/>
      <c r="J1" s="33"/>
      <c r="P1" s="33"/>
      <c r="S1" s="33"/>
      <c r="V1" s="33"/>
      <c r="AB1" s="33"/>
      <c r="AE1" s="33"/>
      <c r="AH1" s="33"/>
      <c r="AN1" s="33"/>
      <c r="AQ1" s="33"/>
      <c r="AT1" s="33"/>
    </row>
    <row r="2" spans="1:54" s="3" customFormat="1" ht="15" customHeight="1" x14ac:dyDescent="0.2">
      <c r="A2" s="34" t="s">
        <v>1</v>
      </c>
      <c r="B2" s="1"/>
      <c r="C2" s="2"/>
      <c r="D2" s="33"/>
      <c r="G2" s="33"/>
      <c r="J2" s="33"/>
      <c r="P2" s="33"/>
      <c r="S2" s="33"/>
      <c r="V2" s="33"/>
      <c r="AB2" s="33"/>
      <c r="AE2" s="33"/>
      <c r="AH2" s="33"/>
      <c r="AN2" s="33"/>
      <c r="AQ2" s="33"/>
      <c r="AT2" s="33"/>
    </row>
    <row r="3" spans="1:54" s="3" customFormat="1" ht="15" customHeight="1" x14ac:dyDescent="0.2">
      <c r="A3" s="35" t="s">
        <v>2</v>
      </c>
      <c r="B3" s="1"/>
      <c r="C3" s="2"/>
      <c r="D3" s="33"/>
      <c r="G3" s="33"/>
      <c r="J3" s="33"/>
      <c r="P3" s="33"/>
      <c r="S3" s="33"/>
      <c r="V3" s="33"/>
      <c r="AB3" s="33"/>
      <c r="AE3" s="33"/>
      <c r="AH3" s="33"/>
      <c r="AM3" s="3" t="s">
        <v>342</v>
      </c>
      <c r="AN3" s="33"/>
      <c r="AQ3" s="33"/>
      <c r="AT3" s="33"/>
    </row>
    <row r="4" spans="1:54" s="3" customFormat="1" ht="15" customHeight="1" x14ac:dyDescent="0.2">
      <c r="A4" s="34" t="s">
        <v>3</v>
      </c>
      <c r="B4" s="1"/>
      <c r="C4" s="2"/>
      <c r="D4" s="33"/>
      <c r="F4" s="3" t="s">
        <v>342</v>
      </c>
      <c r="G4" s="33"/>
      <c r="J4" s="33"/>
      <c r="P4" s="33"/>
      <c r="S4" s="33"/>
      <c r="V4" s="33"/>
      <c r="AB4" s="33"/>
      <c r="AE4" s="33"/>
      <c r="AH4" s="33"/>
      <c r="AK4" s="3" t="s">
        <v>342</v>
      </c>
      <c r="AN4" s="33"/>
      <c r="AQ4" s="33"/>
      <c r="AT4" s="33"/>
    </row>
    <row r="5" spans="1:54" s="3" customFormat="1" ht="15" customHeight="1" x14ac:dyDescent="0.2">
      <c r="A5" s="1"/>
      <c r="B5" s="1"/>
      <c r="C5" s="2"/>
      <c r="D5" s="33"/>
      <c r="G5" s="33"/>
      <c r="J5" s="33"/>
      <c r="P5" s="33"/>
      <c r="S5" s="33"/>
      <c r="V5" s="33"/>
      <c r="AB5" s="33"/>
      <c r="AE5" s="33"/>
      <c r="AH5" s="33"/>
      <c r="AN5" s="33"/>
      <c r="AQ5" s="33"/>
      <c r="AT5" s="33"/>
    </row>
    <row r="6" spans="1:54" ht="15" customHeight="1" x14ac:dyDescent="0.2">
      <c r="A6" s="36" t="s">
        <v>4</v>
      </c>
      <c r="B6" s="37"/>
      <c r="C6" s="38"/>
      <c r="D6" s="39" t="s">
        <v>343</v>
      </c>
      <c r="E6" s="39"/>
      <c r="F6" s="39"/>
      <c r="G6" s="39" t="s">
        <v>344</v>
      </c>
      <c r="H6" s="39"/>
      <c r="I6" s="39"/>
      <c r="J6" s="39" t="s">
        <v>345</v>
      </c>
      <c r="K6" s="39"/>
      <c r="L6" s="39"/>
      <c r="M6" s="6" t="s">
        <v>5</v>
      </c>
      <c r="N6" s="6"/>
      <c r="O6" s="6"/>
      <c r="P6" s="40" t="s">
        <v>346</v>
      </c>
      <c r="Q6" s="41"/>
      <c r="R6" s="42"/>
      <c r="S6" s="40" t="s">
        <v>347</v>
      </c>
      <c r="T6" s="41"/>
      <c r="U6" s="42"/>
      <c r="V6" s="40" t="s">
        <v>348</v>
      </c>
      <c r="W6" s="41"/>
      <c r="X6" s="42"/>
      <c r="Y6" s="7" t="s">
        <v>6</v>
      </c>
      <c r="Z6" s="7"/>
      <c r="AA6" s="7"/>
      <c r="AB6" s="39" t="s">
        <v>349</v>
      </c>
      <c r="AC6" s="39"/>
      <c r="AD6" s="39"/>
      <c r="AE6" s="39" t="s">
        <v>350</v>
      </c>
      <c r="AF6" s="39"/>
      <c r="AG6" s="39"/>
      <c r="AH6" s="39" t="s">
        <v>351</v>
      </c>
      <c r="AI6" s="39"/>
      <c r="AJ6" s="39"/>
      <c r="AK6" s="8" t="s">
        <v>7</v>
      </c>
      <c r="AL6" s="8"/>
      <c r="AM6" s="8"/>
      <c r="AN6" s="39" t="s">
        <v>352</v>
      </c>
      <c r="AO6" s="39"/>
      <c r="AP6" s="39"/>
      <c r="AQ6" s="39" t="s">
        <v>353</v>
      </c>
      <c r="AR6" s="39"/>
      <c r="AS6" s="39"/>
      <c r="AT6" s="39" t="s">
        <v>354</v>
      </c>
      <c r="AU6" s="39"/>
      <c r="AV6" s="39"/>
      <c r="AW6" s="9" t="s">
        <v>8</v>
      </c>
      <c r="AX6" s="9"/>
      <c r="AY6" s="9"/>
      <c r="AZ6" s="10" t="s">
        <v>9</v>
      </c>
      <c r="BA6" s="10"/>
      <c r="BB6" s="10"/>
    </row>
    <row r="7" spans="1:54" ht="15" customHeight="1" x14ac:dyDescent="0.2">
      <c r="A7" s="44"/>
      <c r="B7" s="45"/>
      <c r="C7" s="46"/>
      <c r="D7" s="47" t="s">
        <v>10</v>
      </c>
      <c r="E7" s="48" t="s">
        <v>11</v>
      </c>
      <c r="F7" s="48" t="s">
        <v>12</v>
      </c>
      <c r="G7" s="47" t="s">
        <v>10</v>
      </c>
      <c r="H7" s="48" t="s">
        <v>11</v>
      </c>
      <c r="I7" s="48" t="s">
        <v>12</v>
      </c>
      <c r="J7" s="47" t="s">
        <v>10</v>
      </c>
      <c r="K7" s="48" t="s">
        <v>11</v>
      </c>
      <c r="L7" s="48" t="s">
        <v>12</v>
      </c>
      <c r="M7" s="11" t="s">
        <v>10</v>
      </c>
      <c r="N7" s="11" t="s">
        <v>11</v>
      </c>
      <c r="O7" s="11" t="s">
        <v>12</v>
      </c>
      <c r="P7" s="47" t="s">
        <v>10</v>
      </c>
      <c r="Q7" s="48" t="s">
        <v>11</v>
      </c>
      <c r="R7" s="48" t="s">
        <v>12</v>
      </c>
      <c r="S7" s="47" t="s">
        <v>10</v>
      </c>
      <c r="T7" s="48" t="s">
        <v>11</v>
      </c>
      <c r="U7" s="48" t="s">
        <v>12</v>
      </c>
      <c r="V7" s="47" t="s">
        <v>10</v>
      </c>
      <c r="W7" s="48" t="s">
        <v>11</v>
      </c>
      <c r="X7" s="48" t="s">
        <v>12</v>
      </c>
      <c r="Y7" s="12" t="s">
        <v>10</v>
      </c>
      <c r="Z7" s="12" t="s">
        <v>11</v>
      </c>
      <c r="AA7" s="12" t="s">
        <v>12</v>
      </c>
      <c r="AB7" s="47" t="s">
        <v>10</v>
      </c>
      <c r="AC7" s="48" t="s">
        <v>11</v>
      </c>
      <c r="AD7" s="48" t="s">
        <v>12</v>
      </c>
      <c r="AE7" s="47" t="s">
        <v>10</v>
      </c>
      <c r="AF7" s="48" t="s">
        <v>11</v>
      </c>
      <c r="AG7" s="48" t="s">
        <v>12</v>
      </c>
      <c r="AH7" s="47" t="s">
        <v>10</v>
      </c>
      <c r="AI7" s="48" t="s">
        <v>11</v>
      </c>
      <c r="AJ7" s="48" t="s">
        <v>12</v>
      </c>
      <c r="AK7" s="13" t="s">
        <v>10</v>
      </c>
      <c r="AL7" s="13" t="s">
        <v>11</v>
      </c>
      <c r="AM7" s="13" t="s">
        <v>12</v>
      </c>
      <c r="AN7" s="47" t="s">
        <v>10</v>
      </c>
      <c r="AO7" s="48" t="s">
        <v>11</v>
      </c>
      <c r="AP7" s="48" t="s">
        <v>12</v>
      </c>
      <c r="AQ7" s="47" t="s">
        <v>10</v>
      </c>
      <c r="AR7" s="48" t="s">
        <v>11</v>
      </c>
      <c r="AS7" s="48" t="s">
        <v>12</v>
      </c>
      <c r="AT7" s="47" t="s">
        <v>10</v>
      </c>
      <c r="AU7" s="48" t="s">
        <v>11</v>
      </c>
      <c r="AV7" s="48" t="s">
        <v>12</v>
      </c>
      <c r="AW7" s="14" t="s">
        <v>10</v>
      </c>
      <c r="AX7" s="14" t="s">
        <v>11</v>
      </c>
      <c r="AY7" s="14" t="s">
        <v>12</v>
      </c>
      <c r="AZ7" s="15" t="s">
        <v>10</v>
      </c>
      <c r="BA7" s="15" t="s">
        <v>11</v>
      </c>
      <c r="BB7" s="15" t="s">
        <v>12</v>
      </c>
    </row>
    <row r="8" spans="1:54" s="3" customFormat="1" ht="15" customHeight="1" x14ac:dyDescent="0.2">
      <c r="A8" s="16"/>
      <c r="B8" s="17"/>
      <c r="C8" s="18"/>
      <c r="D8" s="49" t="s">
        <v>342</v>
      </c>
      <c r="E8" s="19"/>
      <c r="F8" s="19"/>
      <c r="G8" s="49"/>
      <c r="H8" s="19"/>
      <c r="I8" s="19"/>
      <c r="J8" s="49"/>
      <c r="K8" s="19"/>
      <c r="L8" s="19"/>
      <c r="M8" s="19"/>
      <c r="N8" s="19"/>
      <c r="O8" s="19"/>
      <c r="P8" s="49"/>
      <c r="Q8" s="19"/>
      <c r="R8" s="19"/>
      <c r="S8" s="49"/>
      <c r="T8" s="19"/>
      <c r="U8" s="19"/>
      <c r="V8" s="49"/>
      <c r="W8" s="19"/>
      <c r="X8" s="19"/>
      <c r="Y8" s="19"/>
      <c r="Z8" s="19"/>
      <c r="AA8" s="19"/>
      <c r="AB8" s="49"/>
      <c r="AC8" s="19"/>
      <c r="AD8" s="19"/>
      <c r="AE8" s="49"/>
      <c r="AF8" s="19"/>
      <c r="AG8" s="19"/>
      <c r="AH8" s="49"/>
      <c r="AI8" s="19"/>
      <c r="AJ8" s="19"/>
      <c r="AK8" s="19"/>
      <c r="AL8" s="19"/>
      <c r="AM8" s="19"/>
      <c r="AN8" s="49"/>
      <c r="AO8" s="19"/>
      <c r="AP8" s="19"/>
      <c r="AQ8" s="49"/>
      <c r="AR8" s="19"/>
      <c r="AS8" s="19"/>
      <c r="AT8" s="49"/>
      <c r="AU8" s="19"/>
      <c r="AV8" s="19"/>
      <c r="AW8" s="19"/>
      <c r="AX8" s="19"/>
      <c r="AY8" s="19"/>
      <c r="AZ8" s="19"/>
      <c r="BA8" s="19"/>
      <c r="BB8" s="19"/>
    </row>
    <row r="9" spans="1:54" s="3" customFormat="1" ht="15" customHeight="1" x14ac:dyDescent="0.2">
      <c r="A9" s="20" t="s">
        <v>13</v>
      </c>
      <c r="B9" s="1"/>
      <c r="C9" s="21"/>
      <c r="D9" s="50">
        <f t="shared" ref="D9:I9" si="0">D11+D24+D28+D47+D61</f>
        <v>1762</v>
      </c>
      <c r="E9" s="22">
        <f t="shared" si="0"/>
        <v>1291</v>
      </c>
      <c r="F9" s="22">
        <f t="shared" si="0"/>
        <v>471</v>
      </c>
      <c r="G9" s="50">
        <f t="shared" si="0"/>
        <v>1721</v>
      </c>
      <c r="H9" s="22">
        <f t="shared" si="0"/>
        <v>1311</v>
      </c>
      <c r="I9" s="22">
        <f t="shared" si="0"/>
        <v>410</v>
      </c>
      <c r="J9" s="50">
        <f>SUM(K9:L9)</f>
        <v>1886</v>
      </c>
      <c r="K9" s="22">
        <f>K11+K24+K28+K47+K61</f>
        <v>1394</v>
      </c>
      <c r="L9" s="22">
        <f>L11+L24+L28+L47+L61</f>
        <v>492</v>
      </c>
      <c r="M9" s="22">
        <f>SUM(N9:O9)</f>
        <v>5369</v>
      </c>
      <c r="N9" s="22">
        <f>N11+N24+N28+N47+N61</f>
        <v>3996</v>
      </c>
      <c r="O9" s="22">
        <f>O11+O24+O28+O47+O61</f>
        <v>1373</v>
      </c>
      <c r="P9" s="50">
        <f>SUM(Q9:R9)</f>
        <v>1768</v>
      </c>
      <c r="Q9" s="22">
        <f>Q11+Q24+Q28+Q47+Q61</f>
        <v>1303</v>
      </c>
      <c r="R9" s="22">
        <f>R11+R24+R28+R47+R61</f>
        <v>465</v>
      </c>
      <c r="S9" s="50">
        <f>SUM(T9:U9)</f>
        <v>1873</v>
      </c>
      <c r="T9" s="22">
        <f>T11+T24+T28+T47+T61</f>
        <v>1432</v>
      </c>
      <c r="U9" s="22">
        <f>U11+U24+U28+U47+U61</f>
        <v>441</v>
      </c>
      <c r="V9" s="50">
        <f>SUM(W9:X9)</f>
        <v>1761</v>
      </c>
      <c r="W9" s="22">
        <f>W11+W24+W28+W47+W61</f>
        <v>1328</v>
      </c>
      <c r="X9" s="22">
        <f>X11+X24+X28+X47+X61</f>
        <v>433</v>
      </c>
      <c r="Y9" s="22">
        <f>SUM(Z9:AA9)</f>
        <v>5402</v>
      </c>
      <c r="Z9" s="22">
        <f>Z11+Z24+Z28+Z47+Z61</f>
        <v>4063</v>
      </c>
      <c r="AA9" s="22">
        <f>AA11+AA24+AA28+AA47+AA61</f>
        <v>1339</v>
      </c>
      <c r="AB9" s="50">
        <f>SUM(AC9:AD9)</f>
        <v>1807</v>
      </c>
      <c r="AC9" s="22">
        <f>AC11+AC24+AC28+AC47+AC61</f>
        <v>1399</v>
      </c>
      <c r="AD9" s="22">
        <f>AD11+AD24+AD28+AD47+AD61</f>
        <v>408</v>
      </c>
      <c r="AE9" s="50">
        <f>SUM(AF9:AG9)</f>
        <v>1872</v>
      </c>
      <c r="AF9" s="22">
        <f>AF11+AF24+AF28+AF47+AF61</f>
        <v>1431</v>
      </c>
      <c r="AG9" s="22">
        <f>AG11+AG24+AG28+AG47+AG61</f>
        <v>441</v>
      </c>
      <c r="AH9" s="50">
        <f>SUM(AI9:AJ9)</f>
        <v>1742</v>
      </c>
      <c r="AI9" s="22">
        <f>AI11+AI24+AI28+AI47+AI61</f>
        <v>1325</v>
      </c>
      <c r="AJ9" s="22">
        <f>AJ11+AJ24+AJ28+AJ47+AJ61</f>
        <v>417</v>
      </c>
      <c r="AK9" s="22">
        <f>SUM(AL9:AM9)</f>
        <v>5421</v>
      </c>
      <c r="AL9" s="22">
        <f>AL11+AL24+AL28+AL47+AL61</f>
        <v>4155</v>
      </c>
      <c r="AM9" s="22">
        <f>AM11+AM24+AM28+AM47+AM61</f>
        <v>1266</v>
      </c>
      <c r="AN9" s="50">
        <f>SUM(AO9:AP9)</f>
        <v>1858</v>
      </c>
      <c r="AO9" s="22">
        <f>AO11+AO24+AO28+AO47+AO61</f>
        <v>1442</v>
      </c>
      <c r="AP9" s="22">
        <f>AP11+AP24+AP28+AP47+AP61</f>
        <v>416</v>
      </c>
      <c r="AQ9" s="50">
        <f>SUM(AR9:AS9)</f>
        <v>1725</v>
      </c>
      <c r="AR9" s="22">
        <f>AR11+AR24+AR28+AR47+AR61</f>
        <v>1335</v>
      </c>
      <c r="AS9" s="22">
        <f>AS11+AS24+AS28+AS47+AS61</f>
        <v>390</v>
      </c>
      <c r="AT9" s="50">
        <f>SUM(AU9:AV9)</f>
        <v>1803</v>
      </c>
      <c r="AU9" s="22">
        <f>AU11+AU24+AU28+AU47+AU61</f>
        <v>1370</v>
      </c>
      <c r="AV9" s="22">
        <f>AV11+AV24+AV28+AV47+AV61</f>
        <v>433</v>
      </c>
      <c r="AW9" s="22">
        <f>SUM(AX9:AY9)</f>
        <v>5386</v>
      </c>
      <c r="AX9" s="22">
        <f>AX11+AX24+AX28+AX47+AX61</f>
        <v>4147</v>
      </c>
      <c r="AY9" s="22">
        <f>AY11+AY24+AY28+AY47+AY61</f>
        <v>1239</v>
      </c>
      <c r="AZ9" s="22">
        <f>SUM(BA9:BB9)</f>
        <v>21578</v>
      </c>
      <c r="BA9" s="22">
        <f>BA11+BA24+BA28+BA47+BA61</f>
        <v>16361</v>
      </c>
      <c r="BB9" s="22">
        <f>BB11+BB24+BB28+BB47+BB61</f>
        <v>5217</v>
      </c>
    </row>
    <row r="10" spans="1:54" s="3" customFormat="1" ht="15" customHeight="1" x14ac:dyDescent="0.2">
      <c r="A10" s="20"/>
      <c r="B10" s="1"/>
      <c r="C10" s="21"/>
      <c r="D10" s="50"/>
      <c r="E10" s="22"/>
      <c r="F10" s="22"/>
      <c r="G10" s="50"/>
      <c r="H10" s="22"/>
      <c r="I10" s="22"/>
      <c r="J10" s="50"/>
      <c r="K10" s="22"/>
      <c r="L10" s="22"/>
      <c r="M10" s="22"/>
      <c r="N10" s="22"/>
      <c r="O10" s="22"/>
      <c r="P10" s="50"/>
      <c r="Q10" s="22"/>
      <c r="R10" s="22"/>
      <c r="S10" s="50"/>
      <c r="T10" s="22"/>
      <c r="U10" s="22"/>
      <c r="V10" s="50"/>
      <c r="W10" s="22"/>
      <c r="X10" s="22"/>
      <c r="Y10" s="22"/>
      <c r="Z10" s="22"/>
      <c r="AA10" s="22"/>
      <c r="AB10" s="50"/>
      <c r="AC10" s="22"/>
      <c r="AD10" s="22"/>
      <c r="AE10" s="50"/>
      <c r="AF10" s="22"/>
      <c r="AG10" s="22"/>
      <c r="AH10" s="50"/>
      <c r="AI10" s="22"/>
      <c r="AJ10" s="22"/>
      <c r="AK10" s="22"/>
      <c r="AL10" s="22"/>
      <c r="AM10" s="22"/>
      <c r="AN10" s="50"/>
      <c r="AO10" s="22"/>
      <c r="AP10" s="22"/>
      <c r="AQ10" s="50"/>
      <c r="AR10" s="22"/>
      <c r="AS10" s="22"/>
      <c r="AT10" s="50"/>
      <c r="AU10" s="22"/>
      <c r="AV10" s="22"/>
      <c r="AW10" s="22"/>
      <c r="AX10" s="22"/>
      <c r="AY10" s="22"/>
      <c r="AZ10" s="22"/>
      <c r="BA10" s="22"/>
      <c r="BB10" s="22"/>
    </row>
    <row r="11" spans="1:54" s="3" customFormat="1" ht="15" customHeight="1" x14ac:dyDescent="0.2">
      <c r="A11" s="20"/>
      <c r="B11" s="1" t="s">
        <v>14</v>
      </c>
      <c r="C11" s="21"/>
      <c r="D11" s="50">
        <f t="shared" ref="D11:I11" si="1">D12+D19+D22</f>
        <v>386</v>
      </c>
      <c r="E11" s="22">
        <f>E12+E19+E22</f>
        <v>226</v>
      </c>
      <c r="F11" s="22">
        <f t="shared" si="1"/>
        <v>160</v>
      </c>
      <c r="G11" s="50">
        <f t="shared" si="1"/>
        <v>415</v>
      </c>
      <c r="H11" s="22">
        <f t="shared" si="1"/>
        <v>267</v>
      </c>
      <c r="I11" s="22">
        <f t="shared" si="1"/>
        <v>148</v>
      </c>
      <c r="J11" s="50">
        <f>SUM(K11:L11)</f>
        <v>439</v>
      </c>
      <c r="K11" s="22">
        <f>K12+K19+K22</f>
        <v>254</v>
      </c>
      <c r="L11" s="22">
        <f>L12+L19+L22</f>
        <v>185</v>
      </c>
      <c r="M11" s="22">
        <f t="shared" ref="M11:M15" si="2">SUM(N11:O11)</f>
        <v>1240</v>
      </c>
      <c r="N11" s="22">
        <f>N12+N19+N22</f>
        <v>747</v>
      </c>
      <c r="O11" s="22">
        <f>O12+O19+O22</f>
        <v>493</v>
      </c>
      <c r="P11" s="50">
        <f>SUM(Q11:R11)</f>
        <v>376</v>
      </c>
      <c r="Q11" s="22">
        <f>Q12+Q19+Q22</f>
        <v>221</v>
      </c>
      <c r="R11" s="22">
        <f>R12+R19+R22</f>
        <v>155</v>
      </c>
      <c r="S11" s="50">
        <f>SUM(T11:U11)</f>
        <v>398</v>
      </c>
      <c r="T11" s="22">
        <f>T12+T19+T22</f>
        <v>241</v>
      </c>
      <c r="U11" s="22">
        <f>U12+U19+U22</f>
        <v>157</v>
      </c>
      <c r="V11" s="50">
        <f>SUM(W11:X11)</f>
        <v>314</v>
      </c>
      <c r="W11" s="22">
        <f>W12+W19+W22</f>
        <v>167</v>
      </c>
      <c r="X11" s="22">
        <f>X12+X19+X22</f>
        <v>147</v>
      </c>
      <c r="Y11" s="22">
        <f t="shared" ref="Y11:Y15" si="3">SUM(Z11:AA11)</f>
        <v>1088</v>
      </c>
      <c r="Z11" s="22">
        <f>Z12+Z19+Z22</f>
        <v>629</v>
      </c>
      <c r="AA11" s="22">
        <f>AA12+AA19+AA22</f>
        <v>459</v>
      </c>
      <c r="AB11" s="50">
        <f>SUM(AC11:AD11)</f>
        <v>350</v>
      </c>
      <c r="AC11" s="22">
        <f>AC12+AC19+AC22</f>
        <v>205</v>
      </c>
      <c r="AD11" s="22">
        <f>AD12+AD19+AD22</f>
        <v>145</v>
      </c>
      <c r="AE11" s="50">
        <f>SUM(AF11:AG11)</f>
        <v>380</v>
      </c>
      <c r="AF11" s="22">
        <f>AF12+AF19+AF22</f>
        <v>215</v>
      </c>
      <c r="AG11" s="22">
        <f>AG12+AG19+AG22</f>
        <v>165</v>
      </c>
      <c r="AH11" s="50">
        <f>SUM(AI11:AJ11)</f>
        <v>391</v>
      </c>
      <c r="AI11" s="22">
        <f>AI12+AI19+AI22</f>
        <v>245</v>
      </c>
      <c r="AJ11" s="22">
        <f>AJ12+AJ19+AJ22</f>
        <v>146</v>
      </c>
      <c r="AK11" s="22">
        <f t="shared" ref="AK11:AK15" si="4">SUM(AL11:AM11)</f>
        <v>1121</v>
      </c>
      <c r="AL11" s="22">
        <f>AL12+AL19+AL22</f>
        <v>665</v>
      </c>
      <c r="AM11" s="22">
        <f>AM12+AM19+AM22</f>
        <v>456</v>
      </c>
      <c r="AN11" s="50">
        <f>SUM(AO11:AP11)</f>
        <v>450</v>
      </c>
      <c r="AO11" s="22">
        <f>AO12+AO19+AO22</f>
        <v>297</v>
      </c>
      <c r="AP11" s="22">
        <f>AP12+AP19+AP22</f>
        <v>153</v>
      </c>
      <c r="AQ11" s="50">
        <f>SUM(AR11:AS11)</f>
        <v>383</v>
      </c>
      <c r="AR11" s="22">
        <f>AR12+AR19+AR22</f>
        <v>244</v>
      </c>
      <c r="AS11" s="22">
        <f>AS12+AS19+AS22</f>
        <v>139</v>
      </c>
      <c r="AT11" s="50">
        <f>SUM(AU11:AV11)</f>
        <v>368</v>
      </c>
      <c r="AU11" s="22">
        <f>AU12+AU19+AU22</f>
        <v>206</v>
      </c>
      <c r="AV11" s="22">
        <f>AV12+AV19+AV22</f>
        <v>162</v>
      </c>
      <c r="AW11" s="22">
        <f t="shared" ref="AW11:AW15" si="5">SUM(AX11:AY11)</f>
        <v>1201</v>
      </c>
      <c r="AX11" s="22">
        <f>AX12+AX19+AX22</f>
        <v>747</v>
      </c>
      <c r="AY11" s="22">
        <f>AY12+AY19+AY22</f>
        <v>454</v>
      </c>
      <c r="AZ11" s="22">
        <f t="shared" ref="AZ11:AZ15" si="6">SUM(BA11:BB11)</f>
        <v>4650</v>
      </c>
      <c r="BA11" s="22">
        <f>BA12+BA19+BA22</f>
        <v>2788</v>
      </c>
      <c r="BB11" s="22">
        <f>BB12+BB19+BB22</f>
        <v>1862</v>
      </c>
    </row>
    <row r="12" spans="1:54" s="3" customFormat="1" ht="15" customHeight="1" x14ac:dyDescent="0.2">
      <c r="A12" s="23"/>
      <c r="B12" s="24"/>
      <c r="C12" s="21" t="s">
        <v>15</v>
      </c>
      <c r="D12" s="50">
        <f>SUM(D13:D18)</f>
        <v>160</v>
      </c>
      <c r="E12" s="22">
        <f>SUM(E13:E18)</f>
        <v>0</v>
      </c>
      <c r="F12" s="22">
        <f>SUM(F13:F18)</f>
        <v>160</v>
      </c>
      <c r="G12" s="50">
        <f t="shared" ref="G12" si="7">SUM(G13:G18)</f>
        <v>148</v>
      </c>
      <c r="H12" s="22">
        <f>SUM(H13:H18)</f>
        <v>0</v>
      </c>
      <c r="I12" s="22">
        <f>SUM(I13:I18)</f>
        <v>148</v>
      </c>
      <c r="J12" s="50">
        <f>SUM(K12:L12)</f>
        <v>185</v>
      </c>
      <c r="K12" s="22">
        <f>SUM(K13:K18)</f>
        <v>0</v>
      </c>
      <c r="L12" s="22">
        <f>SUM(L13:L18)</f>
        <v>185</v>
      </c>
      <c r="M12" s="22">
        <f t="shared" si="2"/>
        <v>493</v>
      </c>
      <c r="N12" s="22">
        <f>SUM(N13:N18)</f>
        <v>0</v>
      </c>
      <c r="O12" s="22">
        <f>SUM(O13:O18)</f>
        <v>493</v>
      </c>
      <c r="P12" s="50">
        <f>SUM(Q12:R12)</f>
        <v>155</v>
      </c>
      <c r="Q12" s="22">
        <f>SUM(Q13:Q18)</f>
        <v>0</v>
      </c>
      <c r="R12" s="22">
        <f>SUM(R13:R18)</f>
        <v>155</v>
      </c>
      <c r="S12" s="50">
        <f>SUM(T12:U12)</f>
        <v>157</v>
      </c>
      <c r="T12" s="22">
        <f>SUM(T13:T18)</f>
        <v>0</v>
      </c>
      <c r="U12" s="22">
        <f>SUM(U13:U18)</f>
        <v>157</v>
      </c>
      <c r="V12" s="50">
        <f>SUM(W12:X12)</f>
        <v>147</v>
      </c>
      <c r="W12" s="22">
        <f>SUM(W13:W18)</f>
        <v>0</v>
      </c>
      <c r="X12" s="22">
        <f>SUM(X13:X18)</f>
        <v>147</v>
      </c>
      <c r="Y12" s="22">
        <f t="shared" si="3"/>
        <v>459</v>
      </c>
      <c r="Z12" s="22">
        <f>SUM(Z13:Z18)</f>
        <v>0</v>
      </c>
      <c r="AA12" s="22">
        <f>SUM(AA13:AA18)</f>
        <v>459</v>
      </c>
      <c r="AB12" s="50">
        <f>SUM(AC12:AD12)</f>
        <v>145</v>
      </c>
      <c r="AC12" s="22">
        <f>SUM(AC13:AC18)</f>
        <v>0</v>
      </c>
      <c r="AD12" s="22">
        <f>SUM(AD13:AD18)</f>
        <v>145</v>
      </c>
      <c r="AE12" s="50">
        <f>SUM(AF12:AG12)</f>
        <v>165</v>
      </c>
      <c r="AF12" s="22">
        <f>SUM(AF13:AF18)</f>
        <v>0</v>
      </c>
      <c r="AG12" s="22">
        <f>SUM(AG13:AG18)</f>
        <v>165</v>
      </c>
      <c r="AH12" s="50">
        <f>SUM(AI12:AJ12)</f>
        <v>146</v>
      </c>
      <c r="AI12" s="22">
        <f>SUM(AI13:AI18)</f>
        <v>0</v>
      </c>
      <c r="AJ12" s="22">
        <f>SUM(AJ13:AJ18)</f>
        <v>146</v>
      </c>
      <c r="AK12" s="22">
        <f t="shared" si="4"/>
        <v>456</v>
      </c>
      <c r="AL12" s="22">
        <f>SUM(AL13:AL18)</f>
        <v>0</v>
      </c>
      <c r="AM12" s="22">
        <f>SUM(AM13:AM18)</f>
        <v>456</v>
      </c>
      <c r="AN12" s="50">
        <f>SUM(AO12:AP12)</f>
        <v>153</v>
      </c>
      <c r="AO12" s="22">
        <f>SUM(AO13:AO18)</f>
        <v>0</v>
      </c>
      <c r="AP12" s="22">
        <f>SUM(AP13:AP18)</f>
        <v>153</v>
      </c>
      <c r="AQ12" s="50">
        <f>SUM(AR12:AS12)</f>
        <v>139</v>
      </c>
      <c r="AR12" s="22">
        <f>SUM(AR13:AR18)</f>
        <v>0</v>
      </c>
      <c r="AS12" s="22">
        <f>SUM(AS13:AS18)</f>
        <v>139</v>
      </c>
      <c r="AT12" s="50">
        <f>SUM(AU12:AV12)</f>
        <v>162</v>
      </c>
      <c r="AU12" s="22">
        <f>SUM(AU13:AU18)</f>
        <v>0</v>
      </c>
      <c r="AV12" s="22">
        <f>SUM(AV13:AV18)</f>
        <v>162</v>
      </c>
      <c r="AW12" s="22">
        <f t="shared" si="5"/>
        <v>454</v>
      </c>
      <c r="AX12" s="22">
        <f>SUM(AX13:AX18)</f>
        <v>0</v>
      </c>
      <c r="AY12" s="22">
        <f>SUM(AY13:AY18)</f>
        <v>454</v>
      </c>
      <c r="AZ12" s="22">
        <f t="shared" si="6"/>
        <v>1862</v>
      </c>
      <c r="BA12" s="22">
        <f>SUM(BA13:BA18)</f>
        <v>0</v>
      </c>
      <c r="BB12" s="22">
        <f>SUM(BB13:BB18)</f>
        <v>1862</v>
      </c>
    </row>
    <row r="13" spans="1:54" s="3" customFormat="1" ht="15" customHeight="1" x14ac:dyDescent="0.2">
      <c r="A13" s="23"/>
      <c r="B13" s="24"/>
      <c r="C13" s="25" t="s">
        <v>16</v>
      </c>
      <c r="D13" s="50">
        <f>E13+F13</f>
        <v>31</v>
      </c>
      <c r="E13" s="51">
        <v>0</v>
      </c>
      <c r="F13" s="51">
        <v>31</v>
      </c>
      <c r="G13" s="50">
        <f t="shared" ref="G13:G18" si="8">H13+I13</f>
        <v>26</v>
      </c>
      <c r="H13" s="51">
        <v>0</v>
      </c>
      <c r="I13" s="51">
        <v>26</v>
      </c>
      <c r="J13" s="50">
        <f t="shared" ref="J13:J14" si="9">K13+L13</f>
        <v>35</v>
      </c>
      <c r="K13" s="51">
        <v>0</v>
      </c>
      <c r="L13" s="51">
        <v>35</v>
      </c>
      <c r="M13" s="22">
        <f t="shared" ref="M13:M14" si="10">N13+O13</f>
        <v>92</v>
      </c>
      <c r="N13" s="22">
        <f>+E13+H13+K13</f>
        <v>0</v>
      </c>
      <c r="O13" s="22">
        <f>F13+I13+L13</f>
        <v>92</v>
      </c>
      <c r="P13" s="50">
        <f t="shared" ref="P13:P14" si="11">Q13+R13</f>
        <v>29</v>
      </c>
      <c r="Q13" s="51">
        <v>0</v>
      </c>
      <c r="R13" s="51">
        <v>29</v>
      </c>
      <c r="S13" s="50">
        <f t="shared" ref="S13:S14" si="12">T13+U13</f>
        <v>35</v>
      </c>
      <c r="T13" s="51">
        <v>0</v>
      </c>
      <c r="U13" s="51">
        <v>35</v>
      </c>
      <c r="V13" s="50">
        <f t="shared" ref="V13:V14" si="13">W13+X13</f>
        <v>30</v>
      </c>
      <c r="W13" s="51">
        <v>0</v>
      </c>
      <c r="X13" s="51">
        <v>30</v>
      </c>
      <c r="Y13" s="22">
        <f t="shared" ref="Y13:Y14" si="14">Z13+AA13</f>
        <v>94</v>
      </c>
      <c r="Z13" s="22">
        <f>+Q13+T13+W13</f>
        <v>0</v>
      </c>
      <c r="AA13" s="22">
        <f>R13+U13+X13</f>
        <v>94</v>
      </c>
      <c r="AB13" s="50">
        <f>AC13+AD13</f>
        <v>26</v>
      </c>
      <c r="AC13" s="51">
        <v>0</v>
      </c>
      <c r="AD13" s="51">
        <v>26</v>
      </c>
      <c r="AE13" s="50">
        <f t="shared" ref="AE13:AE18" si="15">AF13+AG13</f>
        <v>27</v>
      </c>
      <c r="AF13" s="51">
        <v>0</v>
      </c>
      <c r="AG13" s="51">
        <v>27</v>
      </c>
      <c r="AH13" s="50">
        <f t="shared" ref="AH13:AH14" si="16">AI13+AJ13</f>
        <v>29</v>
      </c>
      <c r="AI13" s="51">
        <v>0</v>
      </c>
      <c r="AJ13" s="51">
        <v>29</v>
      </c>
      <c r="AK13" s="22">
        <f t="shared" ref="AK13:AK14" si="17">AL13+AM13</f>
        <v>82</v>
      </c>
      <c r="AL13" s="22">
        <f>+AC13+AF13+AI13</f>
        <v>0</v>
      </c>
      <c r="AM13" s="22">
        <f>AD13+AG13+AJ13</f>
        <v>82</v>
      </c>
      <c r="AN13" s="50">
        <f t="shared" ref="AN13:AN18" si="18">AO13+AP13</f>
        <v>30</v>
      </c>
      <c r="AO13" s="51">
        <v>0</v>
      </c>
      <c r="AP13" s="51">
        <v>30</v>
      </c>
      <c r="AQ13" s="50">
        <f t="shared" ref="AQ13:AQ18" si="19">AR13+AS13</f>
        <v>23</v>
      </c>
      <c r="AR13" s="51">
        <v>0</v>
      </c>
      <c r="AS13" s="51">
        <v>23</v>
      </c>
      <c r="AT13" s="50">
        <f t="shared" ref="AT13:AT14" si="20">AU13+AV13</f>
        <v>27</v>
      </c>
      <c r="AU13" s="51">
        <v>0</v>
      </c>
      <c r="AV13" s="51">
        <v>27</v>
      </c>
      <c r="AW13" s="22">
        <f t="shared" ref="AW13:AW14" si="21">AX13+AY13</f>
        <v>80</v>
      </c>
      <c r="AX13" s="22">
        <f>+AO13+AR13+AU13</f>
        <v>0</v>
      </c>
      <c r="AY13" s="22">
        <f>AP13+AS13+AV13</f>
        <v>80</v>
      </c>
      <c r="AZ13" s="22">
        <f t="shared" ref="AZ13:AZ14" si="22">BA13+BB13</f>
        <v>348</v>
      </c>
      <c r="BA13" s="22">
        <f>+N13+Z13+AL13+AX13</f>
        <v>0</v>
      </c>
      <c r="BB13" s="22">
        <f>+O13+AA13+AM13+AY13</f>
        <v>348</v>
      </c>
    </row>
    <row r="14" spans="1:54" s="3" customFormat="1" ht="15" customHeight="1" x14ac:dyDescent="0.2">
      <c r="A14" s="23"/>
      <c r="B14" s="24"/>
      <c r="C14" s="25" t="s">
        <v>17</v>
      </c>
      <c r="D14" s="50">
        <f>E14+F14</f>
        <v>85</v>
      </c>
      <c r="E14" s="51">
        <v>0</v>
      </c>
      <c r="F14" s="51">
        <v>85</v>
      </c>
      <c r="G14" s="50">
        <f t="shared" si="8"/>
        <v>64</v>
      </c>
      <c r="H14" s="51">
        <v>0</v>
      </c>
      <c r="I14" s="51">
        <v>64</v>
      </c>
      <c r="J14" s="50">
        <f t="shared" si="9"/>
        <v>81</v>
      </c>
      <c r="K14" s="51">
        <v>0</v>
      </c>
      <c r="L14" s="51">
        <v>81</v>
      </c>
      <c r="M14" s="22">
        <f t="shared" si="10"/>
        <v>230</v>
      </c>
      <c r="N14" s="22">
        <f>+E14+H14+K14</f>
        <v>0</v>
      </c>
      <c r="O14" s="22">
        <f>F14+I14+L14</f>
        <v>230</v>
      </c>
      <c r="P14" s="50">
        <f t="shared" si="11"/>
        <v>73</v>
      </c>
      <c r="Q14" s="51">
        <v>0</v>
      </c>
      <c r="R14" s="51">
        <v>73</v>
      </c>
      <c r="S14" s="50">
        <f t="shared" si="12"/>
        <v>77</v>
      </c>
      <c r="T14" s="51">
        <v>0</v>
      </c>
      <c r="U14" s="51">
        <v>77</v>
      </c>
      <c r="V14" s="50">
        <f t="shared" si="13"/>
        <v>78</v>
      </c>
      <c r="W14" s="51">
        <v>0</v>
      </c>
      <c r="X14" s="51">
        <v>78</v>
      </c>
      <c r="Y14" s="22">
        <f t="shared" si="14"/>
        <v>228</v>
      </c>
      <c r="Z14" s="22">
        <f>+Q14+T14+W14</f>
        <v>0</v>
      </c>
      <c r="AA14" s="22">
        <f>R14+U14+X14</f>
        <v>228</v>
      </c>
      <c r="AB14" s="50">
        <f>AC14+AD14</f>
        <v>76</v>
      </c>
      <c r="AC14" s="51">
        <v>0</v>
      </c>
      <c r="AD14" s="51">
        <v>76</v>
      </c>
      <c r="AE14" s="50">
        <f t="shared" si="15"/>
        <v>91</v>
      </c>
      <c r="AF14" s="51">
        <v>0</v>
      </c>
      <c r="AG14" s="51">
        <v>91</v>
      </c>
      <c r="AH14" s="50">
        <f t="shared" si="16"/>
        <v>74</v>
      </c>
      <c r="AI14" s="51">
        <v>0</v>
      </c>
      <c r="AJ14" s="51">
        <v>74</v>
      </c>
      <c r="AK14" s="22">
        <f t="shared" si="17"/>
        <v>241</v>
      </c>
      <c r="AL14" s="22">
        <f>+AC14+AF14+AI14</f>
        <v>0</v>
      </c>
      <c r="AM14" s="22">
        <f>AD14+AG14+AJ14</f>
        <v>241</v>
      </c>
      <c r="AN14" s="50">
        <f t="shared" si="18"/>
        <v>68</v>
      </c>
      <c r="AO14" s="51">
        <v>0</v>
      </c>
      <c r="AP14" s="51">
        <v>68</v>
      </c>
      <c r="AQ14" s="50">
        <f t="shared" si="19"/>
        <v>70</v>
      </c>
      <c r="AR14" s="51">
        <v>0</v>
      </c>
      <c r="AS14" s="51">
        <v>70</v>
      </c>
      <c r="AT14" s="50">
        <f t="shared" si="20"/>
        <v>75</v>
      </c>
      <c r="AU14" s="51">
        <v>0</v>
      </c>
      <c r="AV14" s="51">
        <v>75</v>
      </c>
      <c r="AW14" s="22">
        <f t="shared" si="21"/>
        <v>213</v>
      </c>
      <c r="AX14" s="22">
        <f>+AO14+AR14+AU14</f>
        <v>0</v>
      </c>
      <c r="AY14" s="22">
        <f>AP14+AS14+AV14</f>
        <v>213</v>
      </c>
      <c r="AZ14" s="22">
        <f t="shared" si="22"/>
        <v>912</v>
      </c>
      <c r="BA14" s="22">
        <f>+N14+Z14+AL14+AX14</f>
        <v>0</v>
      </c>
      <c r="BB14" s="22">
        <f>+O14+AA14+AM14+AY14</f>
        <v>912</v>
      </c>
    </row>
    <row r="15" spans="1:54" s="3" customFormat="1" ht="15" customHeight="1" x14ac:dyDescent="0.2">
      <c r="A15" s="23"/>
      <c r="B15" s="24"/>
      <c r="C15" s="25" t="s">
        <v>18</v>
      </c>
      <c r="D15" s="50">
        <f t="shared" ref="D15" si="23">E15+F15</f>
        <v>0</v>
      </c>
      <c r="E15" s="22">
        <v>0</v>
      </c>
      <c r="F15" s="22">
        <v>0</v>
      </c>
      <c r="G15" s="50">
        <f t="shared" si="8"/>
        <v>0</v>
      </c>
      <c r="H15" s="22">
        <v>0</v>
      </c>
      <c r="I15" s="22">
        <v>0</v>
      </c>
      <c r="J15" s="50">
        <f t="shared" ref="J15:J19" si="24">SUM(K15:L15)</f>
        <v>0</v>
      </c>
      <c r="K15" s="22">
        <v>0</v>
      </c>
      <c r="L15" s="22">
        <v>0</v>
      </c>
      <c r="M15" s="22">
        <f t="shared" si="2"/>
        <v>0</v>
      </c>
      <c r="N15" s="22">
        <f t="shared" ref="N15:O15" si="25">E15+H15+K15</f>
        <v>0</v>
      </c>
      <c r="O15" s="22">
        <f t="shared" si="25"/>
        <v>0</v>
      </c>
      <c r="P15" s="50">
        <f t="shared" ref="P15:P19" si="26">SUM(Q15:R15)</f>
        <v>0</v>
      </c>
      <c r="Q15" s="22">
        <v>0</v>
      </c>
      <c r="R15" s="22">
        <v>0</v>
      </c>
      <c r="S15" s="50">
        <f t="shared" ref="S15:S19" si="27">SUM(T15:U15)</f>
        <v>0</v>
      </c>
      <c r="T15" s="22">
        <v>0</v>
      </c>
      <c r="U15" s="22">
        <v>0</v>
      </c>
      <c r="V15" s="50">
        <f t="shared" ref="V15:V19" si="28">SUM(W15:X15)</f>
        <v>0</v>
      </c>
      <c r="W15" s="22">
        <v>0</v>
      </c>
      <c r="X15" s="22">
        <v>0</v>
      </c>
      <c r="Y15" s="22">
        <f t="shared" si="3"/>
        <v>0</v>
      </c>
      <c r="Z15" s="22">
        <f t="shared" ref="Z15:AA15" si="29">Q15+T15+W15</f>
        <v>0</v>
      </c>
      <c r="AA15" s="22">
        <f t="shared" si="29"/>
        <v>0</v>
      </c>
      <c r="AB15" s="50">
        <f t="shared" ref="AB15" si="30">AC15+AD15</f>
        <v>0</v>
      </c>
      <c r="AC15" s="22">
        <v>0</v>
      </c>
      <c r="AD15" s="22">
        <v>0</v>
      </c>
      <c r="AE15" s="50">
        <f t="shared" si="15"/>
        <v>0</v>
      </c>
      <c r="AF15" s="22">
        <v>0</v>
      </c>
      <c r="AG15" s="22">
        <v>0</v>
      </c>
      <c r="AH15" s="50">
        <f t="shared" ref="AH15" si="31">SUM(AI15:AJ15)</f>
        <v>0</v>
      </c>
      <c r="AI15" s="22">
        <v>0</v>
      </c>
      <c r="AJ15" s="22">
        <v>0</v>
      </c>
      <c r="AK15" s="22">
        <f t="shared" si="4"/>
        <v>0</v>
      </c>
      <c r="AL15" s="22">
        <f t="shared" ref="AL15:AM15" si="32">AC15+AF15+AI15</f>
        <v>0</v>
      </c>
      <c r="AM15" s="22">
        <f t="shared" si="32"/>
        <v>0</v>
      </c>
      <c r="AN15" s="50">
        <f t="shared" si="18"/>
        <v>0</v>
      </c>
      <c r="AO15" s="22">
        <v>0</v>
      </c>
      <c r="AP15" s="22">
        <v>0</v>
      </c>
      <c r="AQ15" s="50">
        <f t="shared" si="19"/>
        <v>0</v>
      </c>
      <c r="AR15" s="22">
        <v>0</v>
      </c>
      <c r="AS15" s="22">
        <v>0</v>
      </c>
      <c r="AT15" s="50">
        <f t="shared" ref="AT15" si="33">SUM(AU15:AV15)</f>
        <v>0</v>
      </c>
      <c r="AU15" s="22">
        <v>0</v>
      </c>
      <c r="AV15" s="22">
        <v>0</v>
      </c>
      <c r="AW15" s="22">
        <f t="shared" si="5"/>
        <v>0</v>
      </c>
      <c r="AX15" s="22">
        <f t="shared" ref="AX15:AY15" si="34">AO15+AR15+AU15</f>
        <v>0</v>
      </c>
      <c r="AY15" s="22">
        <f t="shared" si="34"/>
        <v>0</v>
      </c>
      <c r="AZ15" s="22">
        <f t="shared" si="6"/>
        <v>0</v>
      </c>
      <c r="BA15" s="22">
        <f t="shared" ref="BA15:BB15" si="35">N15+Z15+AL15+AX15</f>
        <v>0</v>
      </c>
      <c r="BB15" s="22">
        <f t="shared" si="35"/>
        <v>0</v>
      </c>
    </row>
    <row r="16" spans="1:54" s="3" customFormat="1" ht="15" customHeight="1" x14ac:dyDescent="0.2">
      <c r="A16" s="23"/>
      <c r="B16" s="24"/>
      <c r="C16" s="25" t="s">
        <v>19</v>
      </c>
      <c r="D16" s="50">
        <f>E16+F16</f>
        <v>0</v>
      </c>
      <c r="E16" s="51">
        <v>0</v>
      </c>
      <c r="F16" s="51">
        <v>0</v>
      </c>
      <c r="G16" s="50">
        <f t="shared" si="8"/>
        <v>0</v>
      </c>
      <c r="H16" s="51">
        <v>0</v>
      </c>
      <c r="I16" s="51">
        <v>0</v>
      </c>
      <c r="J16" s="50">
        <f t="shared" ref="J16:J18" si="36">K16+L16</f>
        <v>1</v>
      </c>
      <c r="K16" s="51">
        <v>0</v>
      </c>
      <c r="L16" s="51">
        <v>1</v>
      </c>
      <c r="M16" s="22">
        <f t="shared" ref="M16:M18" si="37">N16+O16</f>
        <v>1</v>
      </c>
      <c r="N16" s="22">
        <f>+E16+H16+K16</f>
        <v>0</v>
      </c>
      <c r="O16" s="22">
        <f>F16+I16+L16</f>
        <v>1</v>
      </c>
      <c r="P16" s="50">
        <f t="shared" ref="P16:P18" si="38">Q16+R16</f>
        <v>0</v>
      </c>
      <c r="Q16" s="51">
        <v>0</v>
      </c>
      <c r="R16" s="51">
        <v>0</v>
      </c>
      <c r="S16" s="50">
        <f t="shared" ref="S16:S18" si="39">T16+U16</f>
        <v>0</v>
      </c>
      <c r="T16" s="51">
        <v>0</v>
      </c>
      <c r="U16" s="51">
        <v>0</v>
      </c>
      <c r="V16" s="50">
        <f t="shared" ref="V16:V18" si="40">W16+X16</f>
        <v>0</v>
      </c>
      <c r="W16" s="51">
        <v>0</v>
      </c>
      <c r="X16" s="51">
        <v>0</v>
      </c>
      <c r="Y16" s="22">
        <f t="shared" ref="Y16:Y18" si="41">Z16+AA16</f>
        <v>0</v>
      </c>
      <c r="Z16" s="22">
        <f>+Q16+T16+W16</f>
        <v>0</v>
      </c>
      <c r="AA16" s="22">
        <f>R16+U16+X16</f>
        <v>0</v>
      </c>
      <c r="AB16" s="50">
        <f>AC16+AD16</f>
        <v>0</v>
      </c>
      <c r="AC16" s="51">
        <v>0</v>
      </c>
      <c r="AD16" s="51">
        <v>0</v>
      </c>
      <c r="AE16" s="50">
        <f t="shared" si="15"/>
        <v>0</v>
      </c>
      <c r="AF16" s="51">
        <v>0</v>
      </c>
      <c r="AG16" s="51">
        <v>0</v>
      </c>
      <c r="AH16" s="50">
        <f t="shared" ref="AH16:AH18" si="42">AI16+AJ16</f>
        <v>0</v>
      </c>
      <c r="AI16" s="51">
        <v>0</v>
      </c>
      <c r="AJ16" s="51">
        <v>0</v>
      </c>
      <c r="AK16" s="22">
        <f t="shared" ref="AK16:AK18" si="43">AL16+AM16</f>
        <v>0</v>
      </c>
      <c r="AL16" s="22">
        <f>+AC16+AF16+AI16</f>
        <v>0</v>
      </c>
      <c r="AM16" s="22">
        <f>AD16+AG16+AJ16</f>
        <v>0</v>
      </c>
      <c r="AN16" s="50">
        <f t="shared" si="18"/>
        <v>0</v>
      </c>
      <c r="AO16" s="51">
        <v>0</v>
      </c>
      <c r="AP16" s="51">
        <v>0</v>
      </c>
      <c r="AQ16" s="50">
        <f t="shared" si="19"/>
        <v>0</v>
      </c>
      <c r="AR16" s="51">
        <v>0</v>
      </c>
      <c r="AS16" s="51">
        <v>0</v>
      </c>
      <c r="AT16" s="50">
        <f t="shared" ref="AT16:AT18" si="44">AU16+AV16</f>
        <v>0</v>
      </c>
      <c r="AU16" s="51">
        <v>0</v>
      </c>
      <c r="AV16" s="51">
        <v>0</v>
      </c>
      <c r="AW16" s="22">
        <f t="shared" ref="AW16:AW18" si="45">AX16+AY16</f>
        <v>0</v>
      </c>
      <c r="AX16" s="22">
        <f>+AO16+AR16+AU16</f>
        <v>0</v>
      </c>
      <c r="AY16" s="22">
        <f>AP16+AS16+AV16</f>
        <v>0</v>
      </c>
      <c r="AZ16" s="22">
        <f t="shared" ref="AZ16:AZ18" si="46">BA16+BB16</f>
        <v>1</v>
      </c>
      <c r="BA16" s="22">
        <f t="shared" ref="BA16:BB18" si="47">+N16+Z16+AL16+AX16</f>
        <v>0</v>
      </c>
      <c r="BB16" s="22">
        <f t="shared" si="47"/>
        <v>1</v>
      </c>
    </row>
    <row r="17" spans="1:54" s="3" customFormat="1" ht="15" customHeight="1" x14ac:dyDescent="0.2">
      <c r="A17" s="23"/>
      <c r="B17" s="24"/>
      <c r="C17" s="25" t="s">
        <v>20</v>
      </c>
      <c r="D17" s="50">
        <f>E17+F17</f>
        <v>20</v>
      </c>
      <c r="E17" s="51">
        <v>0</v>
      </c>
      <c r="F17" s="51">
        <v>20</v>
      </c>
      <c r="G17" s="50">
        <f t="shared" si="8"/>
        <v>25</v>
      </c>
      <c r="H17" s="51">
        <v>0</v>
      </c>
      <c r="I17" s="51">
        <v>25</v>
      </c>
      <c r="J17" s="50">
        <f t="shared" si="36"/>
        <v>35</v>
      </c>
      <c r="K17" s="51">
        <v>0</v>
      </c>
      <c r="L17" s="51">
        <v>35</v>
      </c>
      <c r="M17" s="22">
        <f t="shared" si="37"/>
        <v>80</v>
      </c>
      <c r="N17" s="22">
        <f>+E17+H17+K17</f>
        <v>0</v>
      </c>
      <c r="O17" s="22">
        <f>F17+I17+L17</f>
        <v>80</v>
      </c>
      <c r="P17" s="50">
        <f t="shared" si="38"/>
        <v>32</v>
      </c>
      <c r="Q17" s="51">
        <v>0</v>
      </c>
      <c r="R17" s="51">
        <v>32</v>
      </c>
      <c r="S17" s="50">
        <f t="shared" si="39"/>
        <v>23</v>
      </c>
      <c r="T17" s="51">
        <v>0</v>
      </c>
      <c r="U17" s="51">
        <v>23</v>
      </c>
      <c r="V17" s="50">
        <f t="shared" si="40"/>
        <v>19</v>
      </c>
      <c r="W17" s="51">
        <v>0</v>
      </c>
      <c r="X17" s="51">
        <v>19</v>
      </c>
      <c r="Y17" s="22">
        <f t="shared" si="41"/>
        <v>74</v>
      </c>
      <c r="Z17" s="22">
        <f>+Q17+T17+W17</f>
        <v>0</v>
      </c>
      <c r="AA17" s="22">
        <f>R17+U17+X17</f>
        <v>74</v>
      </c>
      <c r="AB17" s="50">
        <f>AC17+AD17</f>
        <v>17</v>
      </c>
      <c r="AC17" s="51">
        <v>0</v>
      </c>
      <c r="AD17" s="51">
        <v>17</v>
      </c>
      <c r="AE17" s="50">
        <f t="shared" si="15"/>
        <v>22</v>
      </c>
      <c r="AF17" s="51">
        <v>0</v>
      </c>
      <c r="AG17" s="51">
        <v>22</v>
      </c>
      <c r="AH17" s="50">
        <f t="shared" si="42"/>
        <v>18</v>
      </c>
      <c r="AI17" s="51">
        <v>0</v>
      </c>
      <c r="AJ17" s="51">
        <v>18</v>
      </c>
      <c r="AK17" s="22">
        <f t="shared" si="43"/>
        <v>57</v>
      </c>
      <c r="AL17" s="22">
        <f>+AC17+AF17+AI17</f>
        <v>0</v>
      </c>
      <c r="AM17" s="22">
        <f>AD17+AG17+AJ17</f>
        <v>57</v>
      </c>
      <c r="AN17" s="50">
        <f t="shared" si="18"/>
        <v>31</v>
      </c>
      <c r="AO17" s="51">
        <v>0</v>
      </c>
      <c r="AP17" s="51">
        <v>31</v>
      </c>
      <c r="AQ17" s="50">
        <f t="shared" si="19"/>
        <v>25</v>
      </c>
      <c r="AR17" s="51">
        <v>0</v>
      </c>
      <c r="AS17" s="51">
        <v>25</v>
      </c>
      <c r="AT17" s="50">
        <f t="shared" si="44"/>
        <v>31</v>
      </c>
      <c r="AU17" s="51">
        <v>0</v>
      </c>
      <c r="AV17" s="51">
        <v>31</v>
      </c>
      <c r="AW17" s="22">
        <f t="shared" si="45"/>
        <v>87</v>
      </c>
      <c r="AX17" s="22">
        <f>+AO17+AR17+AU17</f>
        <v>0</v>
      </c>
      <c r="AY17" s="22">
        <f>AP17+AS17+AV17</f>
        <v>87</v>
      </c>
      <c r="AZ17" s="22">
        <f t="shared" si="46"/>
        <v>298</v>
      </c>
      <c r="BA17" s="22">
        <f t="shared" si="47"/>
        <v>0</v>
      </c>
      <c r="BB17" s="22">
        <f t="shared" si="47"/>
        <v>298</v>
      </c>
    </row>
    <row r="18" spans="1:54" s="3" customFormat="1" ht="15" customHeight="1" x14ac:dyDescent="0.2">
      <c r="A18" s="23"/>
      <c r="B18" s="24"/>
      <c r="C18" s="25" t="s">
        <v>21</v>
      </c>
      <c r="D18" s="50">
        <f>E18+F18</f>
        <v>24</v>
      </c>
      <c r="E18" s="51">
        <v>0</v>
      </c>
      <c r="F18" s="51">
        <v>24</v>
      </c>
      <c r="G18" s="50">
        <f t="shared" si="8"/>
        <v>33</v>
      </c>
      <c r="H18" s="51">
        <v>0</v>
      </c>
      <c r="I18" s="51">
        <v>33</v>
      </c>
      <c r="J18" s="50">
        <f t="shared" si="36"/>
        <v>33</v>
      </c>
      <c r="K18" s="51">
        <v>0</v>
      </c>
      <c r="L18" s="51">
        <v>33</v>
      </c>
      <c r="M18" s="22">
        <f t="shared" si="37"/>
        <v>90</v>
      </c>
      <c r="N18" s="22">
        <f>+E18+H18+K18</f>
        <v>0</v>
      </c>
      <c r="O18" s="22">
        <f>F18+I18+L18</f>
        <v>90</v>
      </c>
      <c r="P18" s="50">
        <f t="shared" si="38"/>
        <v>21</v>
      </c>
      <c r="Q18" s="51">
        <v>0</v>
      </c>
      <c r="R18" s="51">
        <v>21</v>
      </c>
      <c r="S18" s="50">
        <f t="shared" si="39"/>
        <v>22</v>
      </c>
      <c r="T18" s="51">
        <v>0</v>
      </c>
      <c r="U18" s="51">
        <v>22</v>
      </c>
      <c r="V18" s="50">
        <f t="shared" si="40"/>
        <v>20</v>
      </c>
      <c r="W18" s="51">
        <v>0</v>
      </c>
      <c r="X18" s="51">
        <v>20</v>
      </c>
      <c r="Y18" s="22">
        <f t="shared" si="41"/>
        <v>63</v>
      </c>
      <c r="Z18" s="22">
        <f>+Q18+T18+W18</f>
        <v>0</v>
      </c>
      <c r="AA18" s="22">
        <f>R18+U18+X18</f>
        <v>63</v>
      </c>
      <c r="AB18" s="50">
        <f>AC18+AD18</f>
        <v>26</v>
      </c>
      <c r="AC18" s="51">
        <v>0</v>
      </c>
      <c r="AD18" s="51">
        <v>26</v>
      </c>
      <c r="AE18" s="50">
        <f t="shared" si="15"/>
        <v>25</v>
      </c>
      <c r="AF18" s="51">
        <v>0</v>
      </c>
      <c r="AG18" s="51">
        <v>25</v>
      </c>
      <c r="AH18" s="50">
        <f t="shared" si="42"/>
        <v>25</v>
      </c>
      <c r="AI18" s="51">
        <v>0</v>
      </c>
      <c r="AJ18" s="51">
        <v>25</v>
      </c>
      <c r="AK18" s="22">
        <f t="shared" si="43"/>
        <v>76</v>
      </c>
      <c r="AL18" s="22">
        <f>+AC18+AF18+AI18</f>
        <v>0</v>
      </c>
      <c r="AM18" s="22">
        <f>AD18+AG18+AJ18</f>
        <v>76</v>
      </c>
      <c r="AN18" s="50">
        <f t="shared" si="18"/>
        <v>24</v>
      </c>
      <c r="AO18" s="51">
        <v>0</v>
      </c>
      <c r="AP18" s="51">
        <v>24</v>
      </c>
      <c r="AQ18" s="50">
        <f t="shared" si="19"/>
        <v>21</v>
      </c>
      <c r="AR18" s="51">
        <v>0</v>
      </c>
      <c r="AS18" s="51">
        <v>21</v>
      </c>
      <c r="AT18" s="50">
        <f t="shared" si="44"/>
        <v>29</v>
      </c>
      <c r="AU18" s="51">
        <v>0</v>
      </c>
      <c r="AV18" s="51">
        <v>29</v>
      </c>
      <c r="AW18" s="22">
        <f t="shared" si="45"/>
        <v>74</v>
      </c>
      <c r="AX18" s="22">
        <f>+AO18+AR18+AU18</f>
        <v>0</v>
      </c>
      <c r="AY18" s="22">
        <f>AP18+AS18+AV18</f>
        <v>74</v>
      </c>
      <c r="AZ18" s="22">
        <f t="shared" si="46"/>
        <v>303</v>
      </c>
      <c r="BA18" s="22">
        <f t="shared" si="47"/>
        <v>0</v>
      </c>
      <c r="BB18" s="22">
        <f t="shared" si="47"/>
        <v>303</v>
      </c>
    </row>
    <row r="19" spans="1:54" s="3" customFormat="1" ht="15" customHeight="1" x14ac:dyDescent="0.2">
      <c r="A19" s="23"/>
      <c r="B19" s="24"/>
      <c r="C19" s="21" t="s">
        <v>22</v>
      </c>
      <c r="D19" s="50">
        <f t="shared" ref="D19:I19" si="48">D20+D21</f>
        <v>138</v>
      </c>
      <c r="E19" s="22">
        <f t="shared" si="48"/>
        <v>138</v>
      </c>
      <c r="F19" s="22">
        <f t="shared" si="48"/>
        <v>0</v>
      </c>
      <c r="G19" s="50">
        <f t="shared" si="48"/>
        <v>164</v>
      </c>
      <c r="H19" s="22">
        <f t="shared" si="48"/>
        <v>164</v>
      </c>
      <c r="I19" s="22">
        <f t="shared" si="48"/>
        <v>0</v>
      </c>
      <c r="J19" s="50">
        <f t="shared" si="24"/>
        <v>155</v>
      </c>
      <c r="K19" s="22">
        <f>K20+K21</f>
        <v>155</v>
      </c>
      <c r="L19" s="22">
        <f>L20+L21</f>
        <v>0</v>
      </c>
      <c r="M19" s="22">
        <f t="shared" ref="M19" si="49">SUM(N19:O19)</f>
        <v>457</v>
      </c>
      <c r="N19" s="22">
        <f>N20+N21</f>
        <v>457</v>
      </c>
      <c r="O19" s="22">
        <f>O20+O21</f>
        <v>0</v>
      </c>
      <c r="P19" s="50">
        <f t="shared" si="26"/>
        <v>123</v>
      </c>
      <c r="Q19" s="22">
        <f>Q20+Q21</f>
        <v>123</v>
      </c>
      <c r="R19" s="22">
        <f>R20+R21</f>
        <v>0</v>
      </c>
      <c r="S19" s="50">
        <f t="shared" si="27"/>
        <v>136</v>
      </c>
      <c r="T19" s="22">
        <f>T20+T21</f>
        <v>136</v>
      </c>
      <c r="U19" s="22">
        <f>U20+U21</f>
        <v>0</v>
      </c>
      <c r="V19" s="50">
        <f t="shared" si="28"/>
        <v>90</v>
      </c>
      <c r="W19" s="22">
        <f>W20+W21</f>
        <v>90</v>
      </c>
      <c r="X19" s="22">
        <f>X20+X21</f>
        <v>0</v>
      </c>
      <c r="Y19" s="22">
        <f t="shared" ref="Y19" si="50">SUM(Z19:AA19)</f>
        <v>349</v>
      </c>
      <c r="Z19" s="22">
        <f>Z20+Z21</f>
        <v>349</v>
      </c>
      <c r="AA19" s="22">
        <f>AA20+AA21</f>
        <v>0</v>
      </c>
      <c r="AB19" s="50">
        <f t="shared" ref="AB19" si="51">SUM(AC19:AD19)</f>
        <v>92</v>
      </c>
      <c r="AC19" s="22">
        <f>AC20+AC21</f>
        <v>92</v>
      </c>
      <c r="AD19" s="22">
        <f>AD20+AD21</f>
        <v>0</v>
      </c>
      <c r="AE19" s="50">
        <f t="shared" ref="AE19" si="52">SUM(AF19:AG19)</f>
        <v>115</v>
      </c>
      <c r="AF19" s="22">
        <f>AF20+AF21</f>
        <v>115</v>
      </c>
      <c r="AG19" s="22">
        <f>AG20+AG21</f>
        <v>0</v>
      </c>
      <c r="AH19" s="50">
        <f t="shared" ref="AH19" si="53">SUM(AI19:AJ19)</f>
        <v>143</v>
      </c>
      <c r="AI19" s="22">
        <f>AI20+AI21</f>
        <v>143</v>
      </c>
      <c r="AJ19" s="22">
        <f>AJ20+AJ21</f>
        <v>0</v>
      </c>
      <c r="AK19" s="22">
        <f t="shared" ref="AK19" si="54">SUM(AL19:AM19)</f>
        <v>350</v>
      </c>
      <c r="AL19" s="22">
        <f>AL20+AL21</f>
        <v>350</v>
      </c>
      <c r="AM19" s="22">
        <f>AM20+AM21</f>
        <v>0</v>
      </c>
      <c r="AN19" s="50">
        <f t="shared" ref="AN19" si="55">SUM(AO19:AP19)</f>
        <v>160</v>
      </c>
      <c r="AO19" s="22">
        <f>AO20+AO21</f>
        <v>160</v>
      </c>
      <c r="AP19" s="22">
        <f>AP20+AP21</f>
        <v>0</v>
      </c>
      <c r="AQ19" s="50">
        <f t="shared" ref="AQ19" si="56">SUM(AR19:AS19)</f>
        <v>146</v>
      </c>
      <c r="AR19" s="22">
        <f>AR20+AR21</f>
        <v>146</v>
      </c>
      <c r="AS19" s="22">
        <f>AS20+AS21</f>
        <v>0</v>
      </c>
      <c r="AT19" s="50">
        <f t="shared" ref="AT19" si="57">SUM(AU19:AV19)</f>
        <v>109</v>
      </c>
      <c r="AU19" s="22">
        <f>AU20+AU21</f>
        <v>109</v>
      </c>
      <c r="AV19" s="22">
        <f>AV20+AV21</f>
        <v>0</v>
      </c>
      <c r="AW19" s="22">
        <f t="shared" ref="AW19" si="58">SUM(AX19:AY19)</f>
        <v>415</v>
      </c>
      <c r="AX19" s="22">
        <f>AX20+AX21</f>
        <v>415</v>
      </c>
      <c r="AY19" s="22">
        <f>AY20+AY21</f>
        <v>0</v>
      </c>
      <c r="AZ19" s="22">
        <f t="shared" ref="AZ19" si="59">SUM(BA19:BB19)</f>
        <v>1571</v>
      </c>
      <c r="BA19" s="22">
        <f>BA20+BA21</f>
        <v>1571</v>
      </c>
      <c r="BB19" s="22">
        <f>BB20+BB21</f>
        <v>0</v>
      </c>
    </row>
    <row r="20" spans="1:54" s="3" customFormat="1" ht="15" customHeight="1" x14ac:dyDescent="0.2">
      <c r="A20" s="23"/>
      <c r="B20" s="24"/>
      <c r="C20" s="25" t="s">
        <v>23</v>
      </c>
      <c r="D20" s="50">
        <f>E20+F20</f>
        <v>55</v>
      </c>
      <c r="E20" s="51">
        <v>55</v>
      </c>
      <c r="F20" s="51">
        <v>0</v>
      </c>
      <c r="G20" s="50">
        <f t="shared" ref="G20:G22" si="60">H20+I20</f>
        <v>66</v>
      </c>
      <c r="H20" s="51">
        <v>66</v>
      </c>
      <c r="I20" s="51">
        <v>0</v>
      </c>
      <c r="J20" s="50">
        <f t="shared" ref="J20:J22" si="61">K20+L20</f>
        <v>62</v>
      </c>
      <c r="K20" s="51">
        <v>62</v>
      </c>
      <c r="L20" s="51">
        <v>0</v>
      </c>
      <c r="M20" s="22">
        <f t="shared" ref="M20:M22" si="62">N20+O20</f>
        <v>183</v>
      </c>
      <c r="N20" s="22">
        <f>+E20+H20+K20</f>
        <v>183</v>
      </c>
      <c r="O20" s="22">
        <f>F20+I20+L20</f>
        <v>0</v>
      </c>
      <c r="P20" s="50">
        <f t="shared" ref="P20:P22" si="63">Q20+R20</f>
        <v>45</v>
      </c>
      <c r="Q20" s="51">
        <v>45</v>
      </c>
      <c r="R20" s="51">
        <v>0</v>
      </c>
      <c r="S20" s="50">
        <f t="shared" ref="S20:S22" si="64">T20+U20</f>
        <v>58</v>
      </c>
      <c r="T20" s="51">
        <v>58</v>
      </c>
      <c r="U20" s="51">
        <v>0</v>
      </c>
      <c r="V20" s="50">
        <f t="shared" ref="V20:V22" si="65">W20+X20</f>
        <v>44</v>
      </c>
      <c r="W20" s="51">
        <v>44</v>
      </c>
      <c r="X20" s="51">
        <v>0</v>
      </c>
      <c r="Y20" s="22">
        <f t="shared" ref="Y20:Y22" si="66">Z20+AA20</f>
        <v>147</v>
      </c>
      <c r="Z20" s="22">
        <f>+Q20+T20+W20</f>
        <v>147</v>
      </c>
      <c r="AA20" s="22">
        <f>R20+U20+X20</f>
        <v>0</v>
      </c>
      <c r="AB20" s="50">
        <f>AC20+AD20</f>
        <v>53</v>
      </c>
      <c r="AC20" s="51">
        <v>53</v>
      </c>
      <c r="AD20" s="51">
        <v>0</v>
      </c>
      <c r="AE20" s="50">
        <f t="shared" ref="AE20:AE22" si="67">AF20+AG20</f>
        <v>53</v>
      </c>
      <c r="AF20" s="51">
        <v>53</v>
      </c>
      <c r="AG20" s="51">
        <v>0</v>
      </c>
      <c r="AH20" s="50">
        <f t="shared" ref="AH20:AH22" si="68">AI20+AJ20</f>
        <v>64</v>
      </c>
      <c r="AI20" s="51">
        <v>64</v>
      </c>
      <c r="AJ20" s="51">
        <v>0</v>
      </c>
      <c r="AK20" s="22">
        <f t="shared" ref="AK20:AK22" si="69">AL20+AM20</f>
        <v>170</v>
      </c>
      <c r="AL20" s="22">
        <f>+AC20+AF20+AI20</f>
        <v>170</v>
      </c>
      <c r="AM20" s="22">
        <f>AD20+AG20+AJ20</f>
        <v>0</v>
      </c>
      <c r="AN20" s="50">
        <f t="shared" ref="AN20:AN22" si="70">AO20+AP20</f>
        <v>53</v>
      </c>
      <c r="AO20" s="51">
        <v>53</v>
      </c>
      <c r="AP20" s="51">
        <v>0</v>
      </c>
      <c r="AQ20" s="50">
        <f t="shared" ref="AQ20:AQ22" si="71">AR20+AS20</f>
        <v>58</v>
      </c>
      <c r="AR20" s="51">
        <v>58</v>
      </c>
      <c r="AS20" s="51">
        <v>0</v>
      </c>
      <c r="AT20" s="50">
        <f t="shared" ref="AT20:AT22" si="72">AU20+AV20</f>
        <v>52</v>
      </c>
      <c r="AU20" s="51">
        <v>52</v>
      </c>
      <c r="AV20" s="51">
        <v>0</v>
      </c>
      <c r="AW20" s="22">
        <f t="shared" ref="AW20:AW22" si="73">AX20+AY20</f>
        <v>163</v>
      </c>
      <c r="AX20" s="22">
        <f>+AO20+AR20+AU20</f>
        <v>163</v>
      </c>
      <c r="AY20" s="22">
        <f>AP20+AS20+AV20</f>
        <v>0</v>
      </c>
      <c r="AZ20" s="22">
        <f t="shared" ref="AZ20:AZ22" si="74">BA20+BB20</f>
        <v>663</v>
      </c>
      <c r="BA20" s="22">
        <f t="shared" ref="BA20:BB22" si="75">+N20+Z20+AL20+AX20</f>
        <v>663</v>
      </c>
      <c r="BB20" s="22">
        <f t="shared" si="75"/>
        <v>0</v>
      </c>
    </row>
    <row r="21" spans="1:54" s="3" customFormat="1" ht="15" customHeight="1" x14ac:dyDescent="0.2">
      <c r="A21" s="23"/>
      <c r="B21" s="24"/>
      <c r="C21" s="25" t="s">
        <v>24</v>
      </c>
      <c r="D21" s="50">
        <f>E21+F21</f>
        <v>83</v>
      </c>
      <c r="E21" s="51">
        <v>83</v>
      </c>
      <c r="F21" s="51">
        <v>0</v>
      </c>
      <c r="G21" s="50">
        <f t="shared" si="60"/>
        <v>98</v>
      </c>
      <c r="H21" s="51">
        <v>98</v>
      </c>
      <c r="I21" s="51">
        <v>0</v>
      </c>
      <c r="J21" s="50">
        <f t="shared" si="61"/>
        <v>93</v>
      </c>
      <c r="K21" s="51">
        <v>93</v>
      </c>
      <c r="L21" s="51">
        <v>0</v>
      </c>
      <c r="M21" s="22">
        <f t="shared" si="62"/>
        <v>274</v>
      </c>
      <c r="N21" s="22">
        <f>+E21+H21+K21</f>
        <v>274</v>
      </c>
      <c r="O21" s="22">
        <f>F21+I21+L21</f>
        <v>0</v>
      </c>
      <c r="P21" s="50">
        <f t="shared" si="63"/>
        <v>78</v>
      </c>
      <c r="Q21" s="51">
        <v>78</v>
      </c>
      <c r="R21" s="51">
        <v>0</v>
      </c>
      <c r="S21" s="50">
        <f t="shared" si="64"/>
        <v>78</v>
      </c>
      <c r="T21" s="51">
        <v>78</v>
      </c>
      <c r="U21" s="51">
        <v>0</v>
      </c>
      <c r="V21" s="50">
        <f t="shared" si="65"/>
        <v>46</v>
      </c>
      <c r="W21" s="51">
        <v>46</v>
      </c>
      <c r="X21" s="51">
        <v>0</v>
      </c>
      <c r="Y21" s="22">
        <f t="shared" si="66"/>
        <v>202</v>
      </c>
      <c r="Z21" s="22">
        <f>+Q21+T21+W21</f>
        <v>202</v>
      </c>
      <c r="AA21" s="22">
        <f>R21+U21+X21</f>
        <v>0</v>
      </c>
      <c r="AB21" s="50">
        <f>AC21+AD21</f>
        <v>39</v>
      </c>
      <c r="AC21" s="51">
        <v>39</v>
      </c>
      <c r="AD21" s="51">
        <v>0</v>
      </c>
      <c r="AE21" s="50">
        <f t="shared" si="67"/>
        <v>62</v>
      </c>
      <c r="AF21" s="51">
        <v>62</v>
      </c>
      <c r="AG21" s="51">
        <v>0</v>
      </c>
      <c r="AH21" s="50">
        <f t="shared" si="68"/>
        <v>79</v>
      </c>
      <c r="AI21" s="51">
        <v>79</v>
      </c>
      <c r="AJ21" s="51">
        <v>0</v>
      </c>
      <c r="AK21" s="22">
        <f t="shared" si="69"/>
        <v>180</v>
      </c>
      <c r="AL21" s="22">
        <f>+AC21+AF21+AI21</f>
        <v>180</v>
      </c>
      <c r="AM21" s="22">
        <f>AD21+AG21+AJ21</f>
        <v>0</v>
      </c>
      <c r="AN21" s="50">
        <f t="shared" si="70"/>
        <v>107</v>
      </c>
      <c r="AO21" s="51">
        <v>107</v>
      </c>
      <c r="AP21" s="51">
        <v>0</v>
      </c>
      <c r="AQ21" s="50">
        <f t="shared" si="71"/>
        <v>88</v>
      </c>
      <c r="AR21" s="51">
        <v>88</v>
      </c>
      <c r="AS21" s="51">
        <v>0</v>
      </c>
      <c r="AT21" s="50">
        <f t="shared" si="72"/>
        <v>57</v>
      </c>
      <c r="AU21" s="51">
        <v>57</v>
      </c>
      <c r="AV21" s="51">
        <v>0</v>
      </c>
      <c r="AW21" s="22">
        <f t="shared" si="73"/>
        <v>252</v>
      </c>
      <c r="AX21" s="22">
        <f>+AO21+AR21+AU21</f>
        <v>252</v>
      </c>
      <c r="AY21" s="22">
        <f>AP21+AS21+AV21</f>
        <v>0</v>
      </c>
      <c r="AZ21" s="22">
        <f t="shared" si="74"/>
        <v>908</v>
      </c>
      <c r="BA21" s="22">
        <f t="shared" si="75"/>
        <v>908</v>
      </c>
      <c r="BB21" s="22">
        <f t="shared" si="75"/>
        <v>0</v>
      </c>
    </row>
    <row r="22" spans="1:54" s="3" customFormat="1" ht="15" customHeight="1" x14ac:dyDescent="0.2">
      <c r="A22" s="23"/>
      <c r="B22" s="24"/>
      <c r="C22" s="21" t="s">
        <v>25</v>
      </c>
      <c r="D22" s="50">
        <f>E22+F22</f>
        <v>88</v>
      </c>
      <c r="E22" s="51">
        <v>88</v>
      </c>
      <c r="F22" s="51">
        <v>0</v>
      </c>
      <c r="G22" s="50">
        <f t="shared" si="60"/>
        <v>103</v>
      </c>
      <c r="H22" s="51">
        <v>103</v>
      </c>
      <c r="I22" s="51">
        <v>0</v>
      </c>
      <c r="J22" s="50">
        <f t="shared" si="61"/>
        <v>99</v>
      </c>
      <c r="K22" s="51">
        <v>99</v>
      </c>
      <c r="L22" s="51">
        <v>0</v>
      </c>
      <c r="M22" s="22">
        <f t="shared" si="62"/>
        <v>290</v>
      </c>
      <c r="N22" s="22">
        <f>+E22+H22+K22</f>
        <v>290</v>
      </c>
      <c r="O22" s="22">
        <f>F22+I22+L22</f>
        <v>0</v>
      </c>
      <c r="P22" s="50">
        <f t="shared" si="63"/>
        <v>98</v>
      </c>
      <c r="Q22" s="51">
        <v>98</v>
      </c>
      <c r="R22" s="51">
        <v>0</v>
      </c>
      <c r="S22" s="50">
        <f t="shared" si="64"/>
        <v>105</v>
      </c>
      <c r="T22" s="51">
        <v>105</v>
      </c>
      <c r="U22" s="51">
        <v>0</v>
      </c>
      <c r="V22" s="50">
        <f t="shared" si="65"/>
        <v>77</v>
      </c>
      <c r="W22" s="51">
        <v>77</v>
      </c>
      <c r="X22" s="51">
        <v>0</v>
      </c>
      <c r="Y22" s="22">
        <f t="shared" si="66"/>
        <v>280</v>
      </c>
      <c r="Z22" s="22">
        <f>+Q22+T22+W22</f>
        <v>280</v>
      </c>
      <c r="AA22" s="22">
        <f>R22+U22+X22</f>
        <v>0</v>
      </c>
      <c r="AB22" s="50">
        <f>AC22+AD22</f>
        <v>113</v>
      </c>
      <c r="AC22" s="51">
        <v>113</v>
      </c>
      <c r="AD22" s="51">
        <v>0</v>
      </c>
      <c r="AE22" s="50">
        <f t="shared" si="67"/>
        <v>100</v>
      </c>
      <c r="AF22" s="51">
        <v>100</v>
      </c>
      <c r="AG22" s="51">
        <v>0</v>
      </c>
      <c r="AH22" s="50">
        <f t="shared" si="68"/>
        <v>102</v>
      </c>
      <c r="AI22" s="51">
        <v>102</v>
      </c>
      <c r="AJ22" s="51">
        <v>0</v>
      </c>
      <c r="AK22" s="22">
        <f t="shared" si="69"/>
        <v>315</v>
      </c>
      <c r="AL22" s="22">
        <f>+AC22+AF22+AI22</f>
        <v>315</v>
      </c>
      <c r="AM22" s="22">
        <f>AD22+AG22+AJ22</f>
        <v>0</v>
      </c>
      <c r="AN22" s="50">
        <f t="shared" si="70"/>
        <v>137</v>
      </c>
      <c r="AO22" s="51">
        <v>137</v>
      </c>
      <c r="AP22" s="51">
        <v>0</v>
      </c>
      <c r="AQ22" s="50">
        <f t="shared" si="71"/>
        <v>98</v>
      </c>
      <c r="AR22" s="51">
        <v>98</v>
      </c>
      <c r="AS22" s="51">
        <v>0</v>
      </c>
      <c r="AT22" s="50">
        <f t="shared" si="72"/>
        <v>97</v>
      </c>
      <c r="AU22" s="51">
        <v>97</v>
      </c>
      <c r="AV22" s="51">
        <v>0</v>
      </c>
      <c r="AW22" s="22">
        <f t="shared" si="73"/>
        <v>332</v>
      </c>
      <c r="AX22" s="22">
        <f>+AO22+AR22+AU22</f>
        <v>332</v>
      </c>
      <c r="AY22" s="22">
        <f>AP22+AS22+AV22</f>
        <v>0</v>
      </c>
      <c r="AZ22" s="22">
        <f t="shared" si="74"/>
        <v>1217</v>
      </c>
      <c r="BA22" s="22">
        <f t="shared" si="75"/>
        <v>1217</v>
      </c>
      <c r="BB22" s="22">
        <f t="shared" si="75"/>
        <v>0</v>
      </c>
    </row>
    <row r="23" spans="1:54" s="3" customFormat="1" ht="15" customHeight="1" x14ac:dyDescent="0.2">
      <c r="A23" s="23"/>
      <c r="B23" s="24"/>
      <c r="C23" s="25"/>
      <c r="D23" s="50"/>
      <c r="E23" s="22"/>
      <c r="F23" s="22"/>
      <c r="G23" s="50"/>
      <c r="H23" s="22"/>
      <c r="I23" s="22"/>
      <c r="J23" s="50"/>
      <c r="K23" s="22"/>
      <c r="L23" s="22"/>
      <c r="M23" s="22"/>
      <c r="N23" s="22"/>
      <c r="O23" s="22"/>
      <c r="P23" s="50"/>
      <c r="Q23" s="22"/>
      <c r="R23" s="22"/>
      <c r="S23" s="50"/>
      <c r="T23" s="22"/>
      <c r="U23" s="22"/>
      <c r="V23" s="50"/>
      <c r="W23" s="22"/>
      <c r="X23" s="22"/>
      <c r="Y23" s="22"/>
      <c r="Z23" s="22"/>
      <c r="AA23" s="22"/>
      <c r="AB23" s="50"/>
      <c r="AC23" s="22"/>
      <c r="AD23" s="22"/>
      <c r="AE23" s="50"/>
      <c r="AF23" s="22"/>
      <c r="AG23" s="22"/>
      <c r="AH23" s="50"/>
      <c r="AI23" s="22"/>
      <c r="AJ23" s="22"/>
      <c r="AK23" s="22"/>
      <c r="AL23" s="22"/>
      <c r="AM23" s="22"/>
      <c r="AN23" s="50"/>
      <c r="AO23" s="22"/>
      <c r="AP23" s="22"/>
      <c r="AQ23" s="50"/>
      <c r="AR23" s="22"/>
      <c r="AS23" s="22"/>
      <c r="AT23" s="50"/>
      <c r="AU23" s="22"/>
      <c r="AV23" s="22"/>
      <c r="AW23" s="22"/>
      <c r="AX23" s="22"/>
      <c r="AY23" s="22"/>
      <c r="AZ23" s="22"/>
      <c r="BA23" s="22"/>
      <c r="BB23" s="22"/>
    </row>
    <row r="24" spans="1:54" s="3" customFormat="1" ht="15" customHeight="1" x14ac:dyDescent="0.2">
      <c r="A24" s="20"/>
      <c r="B24" s="1"/>
      <c r="C24" s="26" t="s">
        <v>26</v>
      </c>
      <c r="D24" s="50">
        <f t="shared" ref="D24:I24" si="76">D25+D26</f>
        <v>171</v>
      </c>
      <c r="E24" s="22">
        <f t="shared" si="76"/>
        <v>0</v>
      </c>
      <c r="F24" s="22">
        <f t="shared" si="76"/>
        <v>171</v>
      </c>
      <c r="G24" s="50">
        <f t="shared" si="76"/>
        <v>143</v>
      </c>
      <c r="H24" s="22">
        <f t="shared" si="76"/>
        <v>0</v>
      </c>
      <c r="I24" s="22">
        <f t="shared" si="76"/>
        <v>143</v>
      </c>
      <c r="J24" s="50">
        <f t="shared" ref="J24" si="77">SUM(K24:L24)</f>
        <v>181</v>
      </c>
      <c r="K24" s="22">
        <f>K25+K26</f>
        <v>0</v>
      </c>
      <c r="L24" s="22">
        <f>L25+L26</f>
        <v>181</v>
      </c>
      <c r="M24" s="22">
        <f t="shared" ref="M24" si="78">SUM(N24:O24)</f>
        <v>495</v>
      </c>
      <c r="N24" s="22">
        <f>N25+N26</f>
        <v>0</v>
      </c>
      <c r="O24" s="22">
        <f>O25+O26</f>
        <v>495</v>
      </c>
      <c r="P24" s="50">
        <f t="shared" ref="P24" si="79">SUM(Q24:R24)</f>
        <v>171</v>
      </c>
      <c r="Q24" s="22">
        <f>Q25+Q26</f>
        <v>0</v>
      </c>
      <c r="R24" s="22">
        <f>R25+R26</f>
        <v>171</v>
      </c>
      <c r="S24" s="50">
        <f t="shared" ref="S24" si="80">SUM(T24:U24)</f>
        <v>168</v>
      </c>
      <c r="T24" s="22">
        <f>T25+T26</f>
        <v>0</v>
      </c>
      <c r="U24" s="22">
        <f>U25+U26</f>
        <v>168</v>
      </c>
      <c r="V24" s="50">
        <f t="shared" ref="V24" si="81">SUM(W24:X24)</f>
        <v>158</v>
      </c>
      <c r="W24" s="22">
        <f>W25+W26</f>
        <v>0</v>
      </c>
      <c r="X24" s="22">
        <f>X25+X26</f>
        <v>158</v>
      </c>
      <c r="Y24" s="22">
        <f t="shared" ref="Y24" si="82">SUM(Z24:AA24)</f>
        <v>497</v>
      </c>
      <c r="Z24" s="22">
        <f>Z25+Z26</f>
        <v>0</v>
      </c>
      <c r="AA24" s="22">
        <f>AA25+AA26</f>
        <v>497</v>
      </c>
      <c r="AB24" s="50">
        <f t="shared" ref="AB24" si="83">SUM(AC24:AD24)</f>
        <v>160</v>
      </c>
      <c r="AC24" s="22">
        <f>AC25+AC26</f>
        <v>0</v>
      </c>
      <c r="AD24" s="22">
        <f>AD25+AD26</f>
        <v>160</v>
      </c>
      <c r="AE24" s="50">
        <f t="shared" ref="AE24" si="84">SUM(AF24:AG24)</f>
        <v>172</v>
      </c>
      <c r="AF24" s="22">
        <f>AF25+AF26</f>
        <v>0</v>
      </c>
      <c r="AG24" s="22">
        <f>AG25+AG26</f>
        <v>172</v>
      </c>
      <c r="AH24" s="50">
        <f t="shared" ref="AH24" si="85">SUM(AI24:AJ24)</f>
        <v>161</v>
      </c>
      <c r="AI24" s="22">
        <f>AI25+AI26</f>
        <v>0</v>
      </c>
      <c r="AJ24" s="22">
        <f>AJ25+AJ26</f>
        <v>161</v>
      </c>
      <c r="AK24" s="22">
        <f t="shared" ref="AK24" si="86">SUM(AL24:AM24)</f>
        <v>493</v>
      </c>
      <c r="AL24" s="22">
        <f>AL25+AL26</f>
        <v>0</v>
      </c>
      <c r="AM24" s="22">
        <f>AM25+AM26</f>
        <v>493</v>
      </c>
      <c r="AN24" s="50">
        <f t="shared" ref="AN24" si="87">SUM(AO24:AP24)</f>
        <v>149</v>
      </c>
      <c r="AO24" s="22">
        <f>AO25+AO26</f>
        <v>0</v>
      </c>
      <c r="AP24" s="22">
        <f>AP25+AP26</f>
        <v>149</v>
      </c>
      <c r="AQ24" s="50">
        <f t="shared" ref="AQ24" si="88">SUM(AR24:AS24)</f>
        <v>147</v>
      </c>
      <c r="AR24" s="22">
        <f>AR25+AR26</f>
        <v>0</v>
      </c>
      <c r="AS24" s="22">
        <f>AS25+AS26</f>
        <v>147</v>
      </c>
      <c r="AT24" s="50">
        <f t="shared" ref="AT24" si="89">SUM(AU24:AV24)</f>
        <v>153</v>
      </c>
      <c r="AU24" s="22">
        <f>AU25+AU26</f>
        <v>0</v>
      </c>
      <c r="AV24" s="22">
        <f>AV25+AV26</f>
        <v>153</v>
      </c>
      <c r="AW24" s="22">
        <f t="shared" ref="AW24" si="90">SUM(AX24:AY24)</f>
        <v>449</v>
      </c>
      <c r="AX24" s="22">
        <f>AX25+AX26</f>
        <v>0</v>
      </c>
      <c r="AY24" s="22">
        <f>AY25+AY26</f>
        <v>449</v>
      </c>
      <c r="AZ24" s="22">
        <f t="shared" ref="AZ24" si="91">SUM(BA24:BB24)</f>
        <v>1934</v>
      </c>
      <c r="BA24" s="22">
        <f>BA25+BA26</f>
        <v>0</v>
      </c>
      <c r="BB24" s="22">
        <f>BB25+BB26</f>
        <v>1934</v>
      </c>
    </row>
    <row r="25" spans="1:54" s="3" customFormat="1" ht="15" customHeight="1" x14ac:dyDescent="0.2">
      <c r="A25" s="20"/>
      <c r="B25" s="1"/>
      <c r="C25" s="25" t="s">
        <v>27</v>
      </c>
      <c r="D25" s="50">
        <f>E25+F25</f>
        <v>165</v>
      </c>
      <c r="E25" s="51">
        <v>0</v>
      </c>
      <c r="F25" s="51">
        <v>165</v>
      </c>
      <c r="G25" s="50">
        <f t="shared" ref="G25:G26" si="92">H25+I25</f>
        <v>139</v>
      </c>
      <c r="H25" s="51">
        <v>0</v>
      </c>
      <c r="I25" s="51">
        <v>139</v>
      </c>
      <c r="J25" s="50">
        <f t="shared" ref="J25:J26" si="93">K25+L25</f>
        <v>174</v>
      </c>
      <c r="K25" s="51">
        <v>0</v>
      </c>
      <c r="L25" s="51">
        <v>174</v>
      </c>
      <c r="M25" s="22">
        <f t="shared" ref="M25:M26" si="94">N25+O25</f>
        <v>478</v>
      </c>
      <c r="N25" s="22">
        <f>+E25+H25+K25</f>
        <v>0</v>
      </c>
      <c r="O25" s="22">
        <f>F25+I25+L25</f>
        <v>478</v>
      </c>
      <c r="P25" s="50">
        <f t="shared" ref="P25:P26" si="95">Q25+R25</f>
        <v>165</v>
      </c>
      <c r="Q25" s="51">
        <v>0</v>
      </c>
      <c r="R25" s="51">
        <v>165</v>
      </c>
      <c r="S25" s="50">
        <f t="shared" ref="S25:S26" si="96">T25+U25</f>
        <v>162</v>
      </c>
      <c r="T25" s="51">
        <v>0</v>
      </c>
      <c r="U25" s="51">
        <v>162</v>
      </c>
      <c r="V25" s="50">
        <f t="shared" ref="V25:V26" si="97">W25+X25</f>
        <v>154</v>
      </c>
      <c r="W25" s="51">
        <v>0</v>
      </c>
      <c r="X25" s="51">
        <v>154</v>
      </c>
      <c r="Y25" s="22">
        <f t="shared" ref="Y25:Y26" si="98">Z25+AA25</f>
        <v>481</v>
      </c>
      <c r="Z25" s="22">
        <f>+Q25+T25+W25</f>
        <v>0</v>
      </c>
      <c r="AA25" s="22">
        <f>R25+U25+X25</f>
        <v>481</v>
      </c>
      <c r="AB25" s="50">
        <f>AC25+AD25</f>
        <v>154</v>
      </c>
      <c r="AC25" s="51">
        <v>0</v>
      </c>
      <c r="AD25" s="51">
        <v>154</v>
      </c>
      <c r="AE25" s="50">
        <f t="shared" ref="AE25:AE26" si="99">AF25+AG25</f>
        <v>167</v>
      </c>
      <c r="AF25" s="51">
        <v>0</v>
      </c>
      <c r="AG25" s="51">
        <v>167</v>
      </c>
      <c r="AH25" s="50">
        <f t="shared" ref="AH25:AH26" si="100">AI25+AJ25</f>
        <v>157</v>
      </c>
      <c r="AI25" s="51">
        <v>0</v>
      </c>
      <c r="AJ25" s="51">
        <v>157</v>
      </c>
      <c r="AK25" s="22">
        <f t="shared" ref="AK25:AK26" si="101">AL25+AM25</f>
        <v>478</v>
      </c>
      <c r="AL25" s="22">
        <f>+AC25+AF25+AI25</f>
        <v>0</v>
      </c>
      <c r="AM25" s="22">
        <f>AD25+AG25+AJ25</f>
        <v>478</v>
      </c>
      <c r="AN25" s="50">
        <f t="shared" ref="AN25:AN26" si="102">AO25+AP25</f>
        <v>141</v>
      </c>
      <c r="AO25" s="51">
        <v>0</v>
      </c>
      <c r="AP25" s="51">
        <v>141</v>
      </c>
      <c r="AQ25" s="50">
        <f t="shared" ref="AQ25:AQ26" si="103">AR25+AS25</f>
        <v>143</v>
      </c>
      <c r="AR25" s="51">
        <v>0</v>
      </c>
      <c r="AS25" s="51">
        <v>143</v>
      </c>
      <c r="AT25" s="50">
        <f t="shared" ref="AT25:AT26" si="104">AU25+AV25</f>
        <v>147</v>
      </c>
      <c r="AU25" s="51">
        <v>0</v>
      </c>
      <c r="AV25" s="51">
        <v>147</v>
      </c>
      <c r="AW25" s="22">
        <f t="shared" ref="AW25:AW26" si="105">AX25+AY25</f>
        <v>431</v>
      </c>
      <c r="AX25" s="22">
        <f>+AO25+AR25+AU25</f>
        <v>0</v>
      </c>
      <c r="AY25" s="22">
        <f>AP25+AS25+AV25</f>
        <v>431</v>
      </c>
      <c r="AZ25" s="22">
        <f t="shared" ref="AZ25:AZ26" si="106">BA25+BB25</f>
        <v>1868</v>
      </c>
      <c r="BA25" s="22">
        <f>+N25+Z25+AL25+AX25</f>
        <v>0</v>
      </c>
      <c r="BB25" s="22">
        <f>+O25+AA25+AM25+AY25</f>
        <v>1868</v>
      </c>
    </row>
    <row r="26" spans="1:54" s="3" customFormat="1" ht="15" customHeight="1" x14ac:dyDescent="0.2">
      <c r="A26" s="20"/>
      <c r="B26" s="1"/>
      <c r="C26" s="25" t="s">
        <v>28</v>
      </c>
      <c r="D26" s="50">
        <f>E26+F26</f>
        <v>6</v>
      </c>
      <c r="E26" s="51">
        <v>0</v>
      </c>
      <c r="F26" s="51">
        <v>6</v>
      </c>
      <c r="G26" s="50">
        <f t="shared" si="92"/>
        <v>4</v>
      </c>
      <c r="H26" s="51">
        <v>0</v>
      </c>
      <c r="I26" s="51">
        <v>4</v>
      </c>
      <c r="J26" s="50">
        <f t="shared" si="93"/>
        <v>7</v>
      </c>
      <c r="K26" s="51">
        <v>0</v>
      </c>
      <c r="L26" s="51">
        <v>7</v>
      </c>
      <c r="M26" s="22">
        <f t="shared" si="94"/>
        <v>17</v>
      </c>
      <c r="N26" s="22">
        <f>+E26+H26+K26</f>
        <v>0</v>
      </c>
      <c r="O26" s="22">
        <f>F26+I26+L26</f>
        <v>17</v>
      </c>
      <c r="P26" s="50">
        <f t="shared" si="95"/>
        <v>6</v>
      </c>
      <c r="Q26" s="51">
        <v>0</v>
      </c>
      <c r="R26" s="51">
        <v>6</v>
      </c>
      <c r="S26" s="50">
        <f t="shared" si="96"/>
        <v>6</v>
      </c>
      <c r="T26" s="51">
        <v>0</v>
      </c>
      <c r="U26" s="51">
        <v>6</v>
      </c>
      <c r="V26" s="50">
        <f t="shared" si="97"/>
        <v>4</v>
      </c>
      <c r="W26" s="51">
        <v>0</v>
      </c>
      <c r="X26" s="51">
        <v>4</v>
      </c>
      <c r="Y26" s="22">
        <f t="shared" si="98"/>
        <v>16</v>
      </c>
      <c r="Z26" s="22">
        <f>+Q26+T26+W26</f>
        <v>0</v>
      </c>
      <c r="AA26" s="22">
        <f>R26+U26+X26</f>
        <v>16</v>
      </c>
      <c r="AB26" s="50">
        <f>AC26+AD26</f>
        <v>6</v>
      </c>
      <c r="AC26" s="51">
        <v>0</v>
      </c>
      <c r="AD26" s="51">
        <v>6</v>
      </c>
      <c r="AE26" s="50">
        <f t="shared" si="99"/>
        <v>5</v>
      </c>
      <c r="AF26" s="51">
        <v>0</v>
      </c>
      <c r="AG26" s="51">
        <v>5</v>
      </c>
      <c r="AH26" s="50">
        <f t="shared" si="100"/>
        <v>4</v>
      </c>
      <c r="AI26" s="51">
        <v>0</v>
      </c>
      <c r="AJ26" s="51">
        <v>4</v>
      </c>
      <c r="AK26" s="22">
        <f t="shared" si="101"/>
        <v>15</v>
      </c>
      <c r="AL26" s="22">
        <f>+AC26+AF26+AI26</f>
        <v>0</v>
      </c>
      <c r="AM26" s="22">
        <f>AD26+AG26+AJ26</f>
        <v>15</v>
      </c>
      <c r="AN26" s="50">
        <f t="shared" si="102"/>
        <v>8</v>
      </c>
      <c r="AO26" s="51">
        <v>0</v>
      </c>
      <c r="AP26" s="51">
        <v>8</v>
      </c>
      <c r="AQ26" s="50">
        <f t="shared" si="103"/>
        <v>4</v>
      </c>
      <c r="AR26" s="51">
        <v>0</v>
      </c>
      <c r="AS26" s="51">
        <v>4</v>
      </c>
      <c r="AT26" s="50">
        <f t="shared" si="104"/>
        <v>6</v>
      </c>
      <c r="AU26" s="51">
        <v>0</v>
      </c>
      <c r="AV26" s="51">
        <v>6</v>
      </c>
      <c r="AW26" s="22">
        <f t="shared" si="105"/>
        <v>18</v>
      </c>
      <c r="AX26" s="22">
        <f>+AO26+AR26+AU26</f>
        <v>0</v>
      </c>
      <c r="AY26" s="22">
        <f>AP26+AS26+AV26</f>
        <v>18</v>
      </c>
      <c r="AZ26" s="22">
        <f t="shared" si="106"/>
        <v>66</v>
      </c>
      <c r="BA26" s="22">
        <f>+N26+Z26+AL26+AX26</f>
        <v>0</v>
      </c>
      <c r="BB26" s="22">
        <f>+O26+AA26+AM26+AY26</f>
        <v>66</v>
      </c>
    </row>
    <row r="27" spans="1:54" s="3" customFormat="1" ht="15" customHeight="1" x14ac:dyDescent="0.2">
      <c r="A27" s="23"/>
      <c r="B27" s="1"/>
      <c r="C27" s="27"/>
      <c r="D27" s="50"/>
      <c r="E27" s="22"/>
      <c r="F27" s="22"/>
      <c r="G27" s="50"/>
      <c r="H27" s="22"/>
      <c r="I27" s="22"/>
      <c r="J27" s="50"/>
      <c r="K27" s="22"/>
      <c r="L27" s="22"/>
      <c r="M27" s="22"/>
      <c r="N27" s="22"/>
      <c r="O27" s="22"/>
      <c r="P27" s="50"/>
      <c r="Q27" s="22"/>
      <c r="R27" s="22"/>
      <c r="S27" s="50"/>
      <c r="T27" s="22"/>
      <c r="U27" s="22"/>
      <c r="V27" s="50"/>
      <c r="W27" s="22"/>
      <c r="X27" s="22"/>
      <c r="Y27" s="22"/>
      <c r="Z27" s="22"/>
      <c r="AA27" s="22"/>
      <c r="AB27" s="50"/>
      <c r="AC27" s="22"/>
      <c r="AD27" s="22"/>
      <c r="AE27" s="50"/>
      <c r="AF27" s="22"/>
      <c r="AG27" s="22"/>
      <c r="AH27" s="50"/>
      <c r="AI27" s="22"/>
      <c r="AJ27" s="22"/>
      <c r="AK27" s="22"/>
      <c r="AL27" s="22"/>
      <c r="AM27" s="22"/>
      <c r="AN27" s="50"/>
      <c r="AO27" s="22"/>
      <c r="AP27" s="22"/>
      <c r="AQ27" s="50"/>
      <c r="AR27" s="22"/>
      <c r="AS27" s="22"/>
      <c r="AT27" s="50"/>
      <c r="AU27" s="22"/>
      <c r="AV27" s="22"/>
      <c r="AW27" s="22"/>
      <c r="AX27" s="22"/>
      <c r="AY27" s="22"/>
      <c r="AZ27" s="22"/>
      <c r="BA27" s="22"/>
      <c r="BB27" s="22"/>
    </row>
    <row r="28" spans="1:54" s="3" customFormat="1" ht="15" customHeight="1" x14ac:dyDescent="0.2">
      <c r="A28" s="20"/>
      <c r="B28" s="1" t="s">
        <v>29</v>
      </c>
      <c r="C28" s="21"/>
      <c r="D28" s="50">
        <f>SUM(E28:F28)</f>
        <v>574</v>
      </c>
      <c r="E28" s="22">
        <f>E29+E45+E42</f>
        <v>523</v>
      </c>
      <c r="F28" s="22">
        <f>F29+F45+F42</f>
        <v>51</v>
      </c>
      <c r="G28" s="50">
        <f>SUM(H28:I28)</f>
        <v>586</v>
      </c>
      <c r="H28" s="22">
        <f>H29+H45+H42</f>
        <v>552</v>
      </c>
      <c r="I28" s="22">
        <f>I29+I45+I42</f>
        <v>34</v>
      </c>
      <c r="J28" s="50">
        <f>SUM(K28:L28)</f>
        <v>642</v>
      </c>
      <c r="K28" s="22">
        <f>K29+K45+K42</f>
        <v>600</v>
      </c>
      <c r="L28" s="22">
        <f>L29+L45+L42</f>
        <v>42</v>
      </c>
      <c r="M28" s="22">
        <f>SUM(N28:O28)</f>
        <v>1802</v>
      </c>
      <c r="N28" s="22">
        <f>N29+N45+N42</f>
        <v>1675</v>
      </c>
      <c r="O28" s="22">
        <f>O29+O45+O42</f>
        <v>127</v>
      </c>
      <c r="P28" s="50">
        <f>SUM(Q28:R28)</f>
        <v>603</v>
      </c>
      <c r="Q28" s="22">
        <f>Q29+Q45+Q42</f>
        <v>564</v>
      </c>
      <c r="R28" s="22">
        <f>R29+R45+R42</f>
        <v>39</v>
      </c>
      <c r="S28" s="50">
        <f>SUM(T28:U28)</f>
        <v>645</v>
      </c>
      <c r="T28" s="22">
        <f>T29+T45+T42</f>
        <v>618</v>
      </c>
      <c r="U28" s="22">
        <f>U29+U45+U42</f>
        <v>27</v>
      </c>
      <c r="V28" s="50">
        <f>SUM(W28:X28)</f>
        <v>661</v>
      </c>
      <c r="W28" s="22">
        <f>W29+W45+W42</f>
        <v>625</v>
      </c>
      <c r="X28" s="22">
        <f>X29+X45+X42</f>
        <v>36</v>
      </c>
      <c r="Y28" s="22">
        <f>SUM(Z28:AA28)</f>
        <v>1909</v>
      </c>
      <c r="Z28" s="22">
        <f>Z29+Z45+Z42</f>
        <v>1807</v>
      </c>
      <c r="AA28" s="22">
        <f>AA29+AA45+AA42</f>
        <v>102</v>
      </c>
      <c r="AB28" s="50">
        <f>SUM(AC28:AD28)</f>
        <v>669</v>
      </c>
      <c r="AC28" s="22">
        <f>AC29+AC45+AC42</f>
        <v>639</v>
      </c>
      <c r="AD28" s="22">
        <f>AD29+AD45+AD42</f>
        <v>30</v>
      </c>
      <c r="AE28" s="50">
        <f>SUM(AF28:AG28)</f>
        <v>667</v>
      </c>
      <c r="AF28" s="22">
        <f>AF29+AF45+AF42</f>
        <v>634</v>
      </c>
      <c r="AG28" s="22">
        <f>AG29+AG45+AG42</f>
        <v>33</v>
      </c>
      <c r="AH28" s="50">
        <f>SUM(AI28:AJ28)</f>
        <v>637</v>
      </c>
      <c r="AI28" s="22">
        <f>AI29+AI45+AI42</f>
        <v>602</v>
      </c>
      <c r="AJ28" s="22">
        <f>AJ29+AJ45+AJ42</f>
        <v>35</v>
      </c>
      <c r="AK28" s="22">
        <f>SUM(AL28:AM28)</f>
        <v>1973</v>
      </c>
      <c r="AL28" s="22">
        <f>AL29+AL45+AL42</f>
        <v>1875</v>
      </c>
      <c r="AM28" s="22">
        <f>AM29+AM45+AM42</f>
        <v>98</v>
      </c>
      <c r="AN28" s="50">
        <f>SUM(AO28:AP28)</f>
        <v>669</v>
      </c>
      <c r="AO28" s="22">
        <f>AO29+AO45+AO42</f>
        <v>634</v>
      </c>
      <c r="AP28" s="22">
        <f>AP29+AP45+AP42</f>
        <v>35</v>
      </c>
      <c r="AQ28" s="50">
        <f>SUM(AR28:AS28)</f>
        <v>630</v>
      </c>
      <c r="AR28" s="22">
        <f>AR29+AR45+AR42</f>
        <v>597</v>
      </c>
      <c r="AS28" s="22">
        <f>AS29+AS45+AS42</f>
        <v>33</v>
      </c>
      <c r="AT28" s="50">
        <f>SUM(AU28:AV28)</f>
        <v>605</v>
      </c>
      <c r="AU28" s="22">
        <f>AU29+AU45+AU42</f>
        <v>573</v>
      </c>
      <c r="AV28" s="22">
        <f>AV29+AV45+AV42</f>
        <v>32</v>
      </c>
      <c r="AW28" s="22">
        <f>SUM(AX28:AY28)</f>
        <v>1904</v>
      </c>
      <c r="AX28" s="22">
        <f>AX29+AX45+AX42</f>
        <v>1804</v>
      </c>
      <c r="AY28" s="22">
        <f>AY29+AY45+AY42</f>
        <v>100</v>
      </c>
      <c r="AZ28" s="22">
        <f>SUM(BA28:BB28)</f>
        <v>7588</v>
      </c>
      <c r="BA28" s="22">
        <f>BA29+BA45+BA42</f>
        <v>7161</v>
      </c>
      <c r="BB28" s="22">
        <f>BB29+BB45+BB42</f>
        <v>427</v>
      </c>
    </row>
    <row r="29" spans="1:54" s="3" customFormat="1" ht="15" customHeight="1" x14ac:dyDescent="0.2">
      <c r="A29" s="23"/>
      <c r="B29" s="1"/>
      <c r="C29" s="21" t="s">
        <v>30</v>
      </c>
      <c r="D29" s="50">
        <f>SUM(D30:D41)</f>
        <v>305</v>
      </c>
      <c r="E29" s="22">
        <f t="shared" ref="E29:BB29" si="107">SUM(E30:E41)</f>
        <v>305</v>
      </c>
      <c r="F29" s="22">
        <f t="shared" si="107"/>
        <v>0</v>
      </c>
      <c r="G29" s="50">
        <f t="shared" si="107"/>
        <v>323</v>
      </c>
      <c r="H29" s="22">
        <f t="shared" si="107"/>
        <v>323</v>
      </c>
      <c r="I29" s="22">
        <f t="shared" si="107"/>
        <v>0</v>
      </c>
      <c r="J29" s="50">
        <f t="shared" si="107"/>
        <v>352</v>
      </c>
      <c r="K29" s="22">
        <f t="shared" si="107"/>
        <v>352</v>
      </c>
      <c r="L29" s="22">
        <f t="shared" si="107"/>
        <v>0</v>
      </c>
      <c r="M29" s="22">
        <f t="shared" si="107"/>
        <v>980</v>
      </c>
      <c r="N29" s="22">
        <f t="shared" si="107"/>
        <v>980</v>
      </c>
      <c r="O29" s="22">
        <f t="shared" si="107"/>
        <v>0</v>
      </c>
      <c r="P29" s="50">
        <f t="shared" si="107"/>
        <v>357</v>
      </c>
      <c r="Q29" s="22">
        <f t="shared" si="107"/>
        <v>357</v>
      </c>
      <c r="R29" s="22">
        <f t="shared" si="107"/>
        <v>0</v>
      </c>
      <c r="S29" s="50">
        <f t="shared" si="107"/>
        <v>381</v>
      </c>
      <c r="T29" s="22">
        <f t="shared" si="107"/>
        <v>381</v>
      </c>
      <c r="U29" s="22">
        <f t="shared" si="107"/>
        <v>0</v>
      </c>
      <c r="V29" s="50">
        <f t="shared" si="107"/>
        <v>388</v>
      </c>
      <c r="W29" s="22">
        <f t="shared" si="107"/>
        <v>388</v>
      </c>
      <c r="X29" s="22">
        <f t="shared" si="107"/>
        <v>0</v>
      </c>
      <c r="Y29" s="22">
        <f t="shared" si="107"/>
        <v>1126</v>
      </c>
      <c r="Z29" s="22">
        <f t="shared" si="107"/>
        <v>1126</v>
      </c>
      <c r="AA29" s="22">
        <f t="shared" si="107"/>
        <v>0</v>
      </c>
      <c r="AB29" s="50">
        <f t="shared" si="107"/>
        <v>408</v>
      </c>
      <c r="AC29" s="22">
        <f t="shared" si="107"/>
        <v>408</v>
      </c>
      <c r="AD29" s="22">
        <f t="shared" si="107"/>
        <v>0</v>
      </c>
      <c r="AE29" s="50">
        <f t="shared" si="107"/>
        <v>396</v>
      </c>
      <c r="AF29" s="22">
        <f t="shared" si="107"/>
        <v>396</v>
      </c>
      <c r="AG29" s="22">
        <f t="shared" si="107"/>
        <v>0</v>
      </c>
      <c r="AH29" s="50">
        <f t="shared" si="107"/>
        <v>394</v>
      </c>
      <c r="AI29" s="22">
        <f t="shared" si="107"/>
        <v>394</v>
      </c>
      <c r="AJ29" s="22">
        <f t="shared" si="107"/>
        <v>0</v>
      </c>
      <c r="AK29" s="22">
        <f t="shared" si="107"/>
        <v>1198</v>
      </c>
      <c r="AL29" s="22">
        <f t="shared" si="107"/>
        <v>1198</v>
      </c>
      <c r="AM29" s="22">
        <f t="shared" si="107"/>
        <v>0</v>
      </c>
      <c r="AN29" s="50">
        <f t="shared" si="107"/>
        <v>409</v>
      </c>
      <c r="AO29" s="22">
        <f t="shared" si="107"/>
        <v>409</v>
      </c>
      <c r="AP29" s="22">
        <f t="shared" si="107"/>
        <v>0</v>
      </c>
      <c r="AQ29" s="50">
        <f t="shared" si="107"/>
        <v>378</v>
      </c>
      <c r="AR29" s="22">
        <f t="shared" si="107"/>
        <v>378</v>
      </c>
      <c r="AS29" s="22">
        <f t="shared" si="107"/>
        <v>0</v>
      </c>
      <c r="AT29" s="50">
        <f t="shared" si="107"/>
        <v>365</v>
      </c>
      <c r="AU29" s="22">
        <f t="shared" si="107"/>
        <v>365</v>
      </c>
      <c r="AV29" s="22">
        <f t="shared" si="107"/>
        <v>0</v>
      </c>
      <c r="AW29" s="22">
        <f t="shared" si="107"/>
        <v>1152</v>
      </c>
      <c r="AX29" s="22">
        <f t="shared" si="107"/>
        <v>1152</v>
      </c>
      <c r="AY29" s="22">
        <f t="shared" si="107"/>
        <v>0</v>
      </c>
      <c r="AZ29" s="22">
        <f>SUM(AZ30:AZ41)</f>
        <v>4456</v>
      </c>
      <c r="BA29" s="22">
        <f t="shared" si="107"/>
        <v>4456</v>
      </c>
      <c r="BB29" s="22">
        <f t="shared" si="107"/>
        <v>0</v>
      </c>
    </row>
    <row r="30" spans="1:54" s="3" customFormat="1" ht="15" customHeight="1" x14ac:dyDescent="0.2">
      <c r="A30" s="23"/>
      <c r="B30" s="1"/>
      <c r="C30" s="25" t="s">
        <v>31</v>
      </c>
      <c r="D30" s="50">
        <f t="shared" ref="D30:D41" si="108">E30+F30</f>
        <v>16</v>
      </c>
      <c r="E30" s="51">
        <v>16</v>
      </c>
      <c r="F30" s="51">
        <v>0</v>
      </c>
      <c r="G30" s="50">
        <f t="shared" ref="G30:G41" si="109">H30+I30</f>
        <v>10</v>
      </c>
      <c r="H30" s="51">
        <v>10</v>
      </c>
      <c r="I30" s="51">
        <v>0</v>
      </c>
      <c r="J30" s="50">
        <f t="shared" ref="J30:J41" si="110">K30+L30</f>
        <v>5</v>
      </c>
      <c r="K30" s="51">
        <v>5</v>
      </c>
      <c r="L30" s="51">
        <v>0</v>
      </c>
      <c r="M30" s="22">
        <f t="shared" ref="M30:M41" si="111">N30+O30</f>
        <v>31</v>
      </c>
      <c r="N30" s="22">
        <f t="shared" ref="N30:N41" si="112">+E30+H30+K30</f>
        <v>31</v>
      </c>
      <c r="O30" s="22">
        <f t="shared" ref="O30:O41" si="113">F30+I30+L30</f>
        <v>0</v>
      </c>
      <c r="P30" s="50">
        <f t="shared" ref="P30:P41" si="114">Q30+R30</f>
        <v>16</v>
      </c>
      <c r="Q30" s="51">
        <v>16</v>
      </c>
      <c r="R30" s="51">
        <v>0</v>
      </c>
      <c r="S30" s="50">
        <f t="shared" ref="S30:S41" si="115">T30+U30</f>
        <v>17</v>
      </c>
      <c r="T30" s="51">
        <v>17</v>
      </c>
      <c r="U30" s="51">
        <v>0</v>
      </c>
      <c r="V30" s="50">
        <f t="shared" ref="V30:V41" si="116">W30+X30</f>
        <v>17</v>
      </c>
      <c r="W30" s="51">
        <v>17</v>
      </c>
      <c r="X30" s="51">
        <v>0</v>
      </c>
      <c r="Y30" s="22">
        <f t="shared" ref="Y30:Y41" si="117">Z30+AA30</f>
        <v>50</v>
      </c>
      <c r="Z30" s="22">
        <f t="shared" ref="Z30:Z41" si="118">+Q30+T30+W30</f>
        <v>50</v>
      </c>
      <c r="AA30" s="22">
        <f t="shared" ref="AA30:AA41" si="119">R30+U30+X30</f>
        <v>0</v>
      </c>
      <c r="AB30" s="50">
        <f t="shared" ref="AB30:AB41" si="120">AC30+AD30</f>
        <v>19</v>
      </c>
      <c r="AC30" s="51">
        <v>19</v>
      </c>
      <c r="AD30" s="51">
        <v>0</v>
      </c>
      <c r="AE30" s="50">
        <f t="shared" ref="AE30:AE41" si="121">AF30+AG30</f>
        <v>18</v>
      </c>
      <c r="AF30" s="51">
        <v>18</v>
      </c>
      <c r="AG30" s="51">
        <v>0</v>
      </c>
      <c r="AH30" s="50">
        <f t="shared" ref="AH30:AH41" si="122">AI30+AJ30</f>
        <v>17</v>
      </c>
      <c r="AI30" s="51">
        <v>17</v>
      </c>
      <c r="AJ30" s="51">
        <v>0</v>
      </c>
      <c r="AK30" s="22">
        <f t="shared" ref="AK30:AK41" si="123">AL30+AM30</f>
        <v>54</v>
      </c>
      <c r="AL30" s="22">
        <f t="shared" ref="AL30:AL41" si="124">+AC30+AF30+AI30</f>
        <v>54</v>
      </c>
      <c r="AM30" s="22">
        <f t="shared" ref="AM30:AM41" si="125">AD30+AG30+AJ30</f>
        <v>0</v>
      </c>
      <c r="AN30" s="50">
        <f t="shared" ref="AN30:AN41" si="126">AO30+AP30</f>
        <v>18</v>
      </c>
      <c r="AO30" s="51">
        <v>18</v>
      </c>
      <c r="AP30" s="51">
        <v>0</v>
      </c>
      <c r="AQ30" s="50">
        <f t="shared" ref="AQ30:AQ41" si="127">AR30+AS30</f>
        <v>17</v>
      </c>
      <c r="AR30" s="51">
        <v>17</v>
      </c>
      <c r="AS30" s="51">
        <v>0</v>
      </c>
      <c r="AT30" s="50">
        <f t="shared" ref="AT30:AT41" si="128">AU30+AV30</f>
        <v>13</v>
      </c>
      <c r="AU30" s="51">
        <v>13</v>
      </c>
      <c r="AV30" s="51">
        <v>0</v>
      </c>
      <c r="AW30" s="22">
        <f t="shared" ref="AW30:AW41" si="129">AX30+AY30</f>
        <v>48</v>
      </c>
      <c r="AX30" s="22">
        <f t="shared" ref="AX30:AX41" si="130">+AO30+AR30+AU30</f>
        <v>48</v>
      </c>
      <c r="AY30" s="22">
        <f t="shared" ref="AY30:AY41" si="131">AP30+AS30+AV30</f>
        <v>0</v>
      </c>
      <c r="AZ30" s="22">
        <f t="shared" ref="AZ30:AZ41" si="132">BA30+BB30</f>
        <v>183</v>
      </c>
      <c r="BA30" s="22">
        <f t="shared" ref="BA30:BB41" si="133">+N30+Z30+AL30+AX30</f>
        <v>183</v>
      </c>
      <c r="BB30" s="22">
        <f t="shared" si="133"/>
        <v>0</v>
      </c>
    </row>
    <row r="31" spans="1:54" s="3" customFormat="1" ht="15" customHeight="1" x14ac:dyDescent="0.2">
      <c r="A31" s="23"/>
      <c r="B31" s="1"/>
      <c r="C31" s="25" t="s">
        <v>32</v>
      </c>
      <c r="D31" s="50">
        <f t="shared" si="108"/>
        <v>9</v>
      </c>
      <c r="E31" s="51">
        <v>9</v>
      </c>
      <c r="F31" s="51">
        <v>0</v>
      </c>
      <c r="G31" s="50">
        <f t="shared" si="109"/>
        <v>12</v>
      </c>
      <c r="H31" s="51">
        <v>12</v>
      </c>
      <c r="I31" s="51">
        <v>0</v>
      </c>
      <c r="J31" s="50">
        <f t="shared" si="110"/>
        <v>12</v>
      </c>
      <c r="K31" s="51">
        <v>12</v>
      </c>
      <c r="L31" s="51">
        <v>0</v>
      </c>
      <c r="M31" s="22">
        <f t="shared" si="111"/>
        <v>33</v>
      </c>
      <c r="N31" s="22">
        <f t="shared" si="112"/>
        <v>33</v>
      </c>
      <c r="O31" s="22">
        <f t="shared" si="113"/>
        <v>0</v>
      </c>
      <c r="P31" s="50">
        <f t="shared" si="114"/>
        <v>13</v>
      </c>
      <c r="Q31" s="51">
        <v>13</v>
      </c>
      <c r="R31" s="51">
        <v>0</v>
      </c>
      <c r="S31" s="50">
        <f t="shared" si="115"/>
        <v>18</v>
      </c>
      <c r="T31" s="51">
        <v>18</v>
      </c>
      <c r="U31" s="51">
        <v>0</v>
      </c>
      <c r="V31" s="50">
        <f t="shared" si="116"/>
        <v>20</v>
      </c>
      <c r="W31" s="51">
        <v>20</v>
      </c>
      <c r="X31" s="51">
        <v>0</v>
      </c>
      <c r="Y31" s="22">
        <f t="shared" si="117"/>
        <v>51</v>
      </c>
      <c r="Z31" s="22">
        <f t="shared" si="118"/>
        <v>51</v>
      </c>
      <c r="AA31" s="22">
        <f t="shared" si="119"/>
        <v>0</v>
      </c>
      <c r="AB31" s="50">
        <f t="shared" si="120"/>
        <v>21</v>
      </c>
      <c r="AC31" s="51">
        <v>21</v>
      </c>
      <c r="AD31" s="51">
        <v>0</v>
      </c>
      <c r="AE31" s="50">
        <f t="shared" si="121"/>
        <v>18</v>
      </c>
      <c r="AF31" s="51">
        <v>18</v>
      </c>
      <c r="AG31" s="51">
        <v>0</v>
      </c>
      <c r="AH31" s="50">
        <f t="shared" si="122"/>
        <v>17</v>
      </c>
      <c r="AI31" s="51">
        <v>17</v>
      </c>
      <c r="AJ31" s="51">
        <v>0</v>
      </c>
      <c r="AK31" s="22">
        <f t="shared" si="123"/>
        <v>56</v>
      </c>
      <c r="AL31" s="22">
        <f t="shared" si="124"/>
        <v>56</v>
      </c>
      <c r="AM31" s="22">
        <f t="shared" si="125"/>
        <v>0</v>
      </c>
      <c r="AN31" s="50">
        <f t="shared" si="126"/>
        <v>18</v>
      </c>
      <c r="AO31" s="51">
        <v>18</v>
      </c>
      <c r="AP31" s="51">
        <v>0</v>
      </c>
      <c r="AQ31" s="50">
        <f t="shared" si="127"/>
        <v>15</v>
      </c>
      <c r="AR31" s="51">
        <v>15</v>
      </c>
      <c r="AS31" s="51">
        <v>0</v>
      </c>
      <c r="AT31" s="50">
        <f t="shared" si="128"/>
        <v>12</v>
      </c>
      <c r="AU31" s="51">
        <v>12</v>
      </c>
      <c r="AV31" s="51">
        <v>0</v>
      </c>
      <c r="AW31" s="22">
        <f t="shared" si="129"/>
        <v>45</v>
      </c>
      <c r="AX31" s="22">
        <f t="shared" si="130"/>
        <v>45</v>
      </c>
      <c r="AY31" s="22">
        <f t="shared" si="131"/>
        <v>0</v>
      </c>
      <c r="AZ31" s="22">
        <f t="shared" si="132"/>
        <v>185</v>
      </c>
      <c r="BA31" s="22">
        <f t="shared" si="133"/>
        <v>185</v>
      </c>
      <c r="BB31" s="22">
        <f t="shared" si="133"/>
        <v>0</v>
      </c>
    </row>
    <row r="32" spans="1:54" s="3" customFormat="1" ht="15" customHeight="1" x14ac:dyDescent="0.2">
      <c r="A32" s="23"/>
      <c r="B32" s="1"/>
      <c r="C32" s="25" t="s">
        <v>33</v>
      </c>
      <c r="D32" s="50">
        <f t="shared" si="108"/>
        <v>45</v>
      </c>
      <c r="E32" s="51">
        <v>45</v>
      </c>
      <c r="F32" s="51">
        <v>0</v>
      </c>
      <c r="G32" s="50">
        <f t="shared" si="109"/>
        <v>39</v>
      </c>
      <c r="H32" s="51">
        <v>39</v>
      </c>
      <c r="I32" s="51">
        <v>0</v>
      </c>
      <c r="J32" s="50">
        <f t="shared" si="110"/>
        <v>50</v>
      </c>
      <c r="K32" s="51">
        <v>50</v>
      </c>
      <c r="L32" s="51">
        <v>0</v>
      </c>
      <c r="M32" s="22">
        <f t="shared" si="111"/>
        <v>134</v>
      </c>
      <c r="N32" s="22">
        <f t="shared" si="112"/>
        <v>134</v>
      </c>
      <c r="O32" s="22">
        <f t="shared" si="113"/>
        <v>0</v>
      </c>
      <c r="P32" s="50">
        <f t="shared" si="114"/>
        <v>40</v>
      </c>
      <c r="Q32" s="51">
        <v>40</v>
      </c>
      <c r="R32" s="51">
        <v>0</v>
      </c>
      <c r="S32" s="50">
        <f t="shared" si="115"/>
        <v>41</v>
      </c>
      <c r="T32" s="51">
        <v>41</v>
      </c>
      <c r="U32" s="51">
        <v>0</v>
      </c>
      <c r="V32" s="50">
        <f t="shared" si="116"/>
        <v>39</v>
      </c>
      <c r="W32" s="51">
        <v>39</v>
      </c>
      <c r="X32" s="51">
        <v>0</v>
      </c>
      <c r="Y32" s="22">
        <f t="shared" si="117"/>
        <v>120</v>
      </c>
      <c r="Z32" s="22">
        <f t="shared" si="118"/>
        <v>120</v>
      </c>
      <c r="AA32" s="22">
        <f t="shared" si="119"/>
        <v>0</v>
      </c>
      <c r="AB32" s="50">
        <f t="shared" si="120"/>
        <v>39</v>
      </c>
      <c r="AC32" s="51">
        <v>39</v>
      </c>
      <c r="AD32" s="51">
        <v>0</v>
      </c>
      <c r="AE32" s="50">
        <f t="shared" si="121"/>
        <v>28</v>
      </c>
      <c r="AF32" s="51">
        <v>28</v>
      </c>
      <c r="AG32" s="51">
        <v>0</v>
      </c>
      <c r="AH32" s="50">
        <f t="shared" si="122"/>
        <v>32</v>
      </c>
      <c r="AI32" s="51">
        <v>32</v>
      </c>
      <c r="AJ32" s="51">
        <v>0</v>
      </c>
      <c r="AK32" s="22">
        <f t="shared" si="123"/>
        <v>99</v>
      </c>
      <c r="AL32" s="22">
        <f t="shared" si="124"/>
        <v>99</v>
      </c>
      <c r="AM32" s="22">
        <f t="shared" si="125"/>
        <v>0</v>
      </c>
      <c r="AN32" s="50">
        <f t="shared" si="126"/>
        <v>33</v>
      </c>
      <c r="AO32" s="51">
        <v>33</v>
      </c>
      <c r="AP32" s="51">
        <v>0</v>
      </c>
      <c r="AQ32" s="50">
        <f t="shared" si="127"/>
        <v>36</v>
      </c>
      <c r="AR32" s="51">
        <v>36</v>
      </c>
      <c r="AS32" s="51">
        <v>0</v>
      </c>
      <c r="AT32" s="50">
        <f t="shared" si="128"/>
        <v>32</v>
      </c>
      <c r="AU32" s="51">
        <v>32</v>
      </c>
      <c r="AV32" s="51">
        <v>0</v>
      </c>
      <c r="AW32" s="22">
        <f t="shared" si="129"/>
        <v>101</v>
      </c>
      <c r="AX32" s="22">
        <f t="shared" si="130"/>
        <v>101</v>
      </c>
      <c r="AY32" s="22">
        <f t="shared" si="131"/>
        <v>0</v>
      </c>
      <c r="AZ32" s="22">
        <f t="shared" si="132"/>
        <v>454</v>
      </c>
      <c r="BA32" s="22">
        <f t="shared" si="133"/>
        <v>454</v>
      </c>
      <c r="BB32" s="22">
        <f t="shared" si="133"/>
        <v>0</v>
      </c>
    </row>
    <row r="33" spans="1:54" s="3" customFormat="1" ht="15" customHeight="1" x14ac:dyDescent="0.2">
      <c r="A33" s="23"/>
      <c r="B33" s="1"/>
      <c r="C33" s="25" t="s">
        <v>34</v>
      </c>
      <c r="D33" s="50">
        <f t="shared" si="108"/>
        <v>15</v>
      </c>
      <c r="E33" s="51">
        <v>15</v>
      </c>
      <c r="F33" s="51">
        <v>0</v>
      </c>
      <c r="G33" s="50">
        <f t="shared" si="109"/>
        <v>17</v>
      </c>
      <c r="H33" s="51">
        <v>17</v>
      </c>
      <c r="I33" s="51">
        <v>0</v>
      </c>
      <c r="J33" s="50">
        <f t="shared" si="110"/>
        <v>15</v>
      </c>
      <c r="K33" s="51">
        <v>15</v>
      </c>
      <c r="L33" s="51">
        <v>0</v>
      </c>
      <c r="M33" s="22">
        <f t="shared" si="111"/>
        <v>47</v>
      </c>
      <c r="N33" s="22">
        <f t="shared" si="112"/>
        <v>47</v>
      </c>
      <c r="O33" s="22">
        <f t="shared" si="113"/>
        <v>0</v>
      </c>
      <c r="P33" s="50">
        <f t="shared" si="114"/>
        <v>6</v>
      </c>
      <c r="Q33" s="51">
        <v>6</v>
      </c>
      <c r="R33" s="51">
        <v>0</v>
      </c>
      <c r="S33" s="50">
        <f t="shared" si="115"/>
        <v>5</v>
      </c>
      <c r="T33" s="51">
        <v>5</v>
      </c>
      <c r="U33" s="51">
        <v>0</v>
      </c>
      <c r="V33" s="50">
        <f t="shared" si="116"/>
        <v>5</v>
      </c>
      <c r="W33" s="51">
        <v>5</v>
      </c>
      <c r="X33" s="51">
        <v>0</v>
      </c>
      <c r="Y33" s="22">
        <f t="shared" si="117"/>
        <v>16</v>
      </c>
      <c r="Z33" s="22">
        <f t="shared" si="118"/>
        <v>16</v>
      </c>
      <c r="AA33" s="22">
        <f t="shared" si="119"/>
        <v>0</v>
      </c>
      <c r="AB33" s="50">
        <f t="shared" si="120"/>
        <v>4</v>
      </c>
      <c r="AC33" s="51">
        <v>4</v>
      </c>
      <c r="AD33" s="51">
        <v>0</v>
      </c>
      <c r="AE33" s="50">
        <f t="shared" si="121"/>
        <v>10</v>
      </c>
      <c r="AF33" s="51">
        <v>10</v>
      </c>
      <c r="AG33" s="51">
        <v>0</v>
      </c>
      <c r="AH33" s="50">
        <f t="shared" si="122"/>
        <v>9</v>
      </c>
      <c r="AI33" s="51">
        <v>9</v>
      </c>
      <c r="AJ33" s="51">
        <v>0</v>
      </c>
      <c r="AK33" s="22">
        <f t="shared" si="123"/>
        <v>23</v>
      </c>
      <c r="AL33" s="22">
        <f t="shared" si="124"/>
        <v>23</v>
      </c>
      <c r="AM33" s="22">
        <f t="shared" si="125"/>
        <v>0</v>
      </c>
      <c r="AN33" s="50">
        <f t="shared" si="126"/>
        <v>11</v>
      </c>
      <c r="AO33" s="51">
        <v>11</v>
      </c>
      <c r="AP33" s="51">
        <v>0</v>
      </c>
      <c r="AQ33" s="50">
        <f t="shared" si="127"/>
        <v>10</v>
      </c>
      <c r="AR33" s="51">
        <v>10</v>
      </c>
      <c r="AS33" s="51">
        <v>0</v>
      </c>
      <c r="AT33" s="50">
        <f t="shared" si="128"/>
        <v>11</v>
      </c>
      <c r="AU33" s="51">
        <v>11</v>
      </c>
      <c r="AV33" s="51">
        <v>0</v>
      </c>
      <c r="AW33" s="22">
        <f t="shared" si="129"/>
        <v>32</v>
      </c>
      <c r="AX33" s="22">
        <f t="shared" si="130"/>
        <v>32</v>
      </c>
      <c r="AY33" s="22">
        <f t="shared" si="131"/>
        <v>0</v>
      </c>
      <c r="AZ33" s="22">
        <f t="shared" si="132"/>
        <v>118</v>
      </c>
      <c r="BA33" s="22">
        <f t="shared" si="133"/>
        <v>118</v>
      </c>
      <c r="BB33" s="22">
        <f t="shared" si="133"/>
        <v>0</v>
      </c>
    </row>
    <row r="34" spans="1:54" s="3" customFormat="1" ht="15" customHeight="1" x14ac:dyDescent="0.2">
      <c r="A34" s="23"/>
      <c r="B34" s="1"/>
      <c r="C34" s="25" t="s">
        <v>35</v>
      </c>
      <c r="D34" s="50">
        <f t="shared" si="108"/>
        <v>28</v>
      </c>
      <c r="E34" s="51">
        <v>28</v>
      </c>
      <c r="F34" s="51">
        <v>0</v>
      </c>
      <c r="G34" s="50">
        <f t="shared" si="109"/>
        <v>29</v>
      </c>
      <c r="H34" s="51">
        <v>29</v>
      </c>
      <c r="I34" s="51">
        <v>0</v>
      </c>
      <c r="J34" s="50">
        <f t="shared" si="110"/>
        <v>29</v>
      </c>
      <c r="K34" s="51">
        <v>29</v>
      </c>
      <c r="L34" s="51">
        <v>0</v>
      </c>
      <c r="M34" s="22">
        <f t="shared" si="111"/>
        <v>86</v>
      </c>
      <c r="N34" s="22">
        <f t="shared" si="112"/>
        <v>86</v>
      </c>
      <c r="O34" s="22">
        <f t="shared" si="113"/>
        <v>0</v>
      </c>
      <c r="P34" s="50">
        <f t="shared" si="114"/>
        <v>38</v>
      </c>
      <c r="Q34" s="51">
        <v>38</v>
      </c>
      <c r="R34" s="51">
        <v>0</v>
      </c>
      <c r="S34" s="50">
        <f t="shared" si="115"/>
        <v>44</v>
      </c>
      <c r="T34" s="51">
        <v>44</v>
      </c>
      <c r="U34" s="51">
        <v>0</v>
      </c>
      <c r="V34" s="50">
        <f t="shared" si="116"/>
        <v>41</v>
      </c>
      <c r="W34" s="51">
        <v>41</v>
      </c>
      <c r="X34" s="51">
        <v>0</v>
      </c>
      <c r="Y34" s="22">
        <f t="shared" si="117"/>
        <v>123</v>
      </c>
      <c r="Z34" s="22">
        <f t="shared" si="118"/>
        <v>123</v>
      </c>
      <c r="AA34" s="22">
        <f t="shared" si="119"/>
        <v>0</v>
      </c>
      <c r="AB34" s="50">
        <f t="shared" si="120"/>
        <v>44</v>
      </c>
      <c r="AC34" s="51">
        <v>44</v>
      </c>
      <c r="AD34" s="51">
        <v>0</v>
      </c>
      <c r="AE34" s="50">
        <f t="shared" si="121"/>
        <v>39</v>
      </c>
      <c r="AF34" s="51">
        <v>39</v>
      </c>
      <c r="AG34" s="51">
        <v>0</v>
      </c>
      <c r="AH34" s="50">
        <f t="shared" si="122"/>
        <v>38</v>
      </c>
      <c r="AI34" s="51">
        <v>38</v>
      </c>
      <c r="AJ34" s="51">
        <v>0</v>
      </c>
      <c r="AK34" s="22">
        <f t="shared" si="123"/>
        <v>121</v>
      </c>
      <c r="AL34" s="22">
        <f t="shared" si="124"/>
        <v>121</v>
      </c>
      <c r="AM34" s="22">
        <f t="shared" si="125"/>
        <v>0</v>
      </c>
      <c r="AN34" s="50">
        <f t="shared" si="126"/>
        <v>41</v>
      </c>
      <c r="AO34" s="51">
        <v>41</v>
      </c>
      <c r="AP34" s="51">
        <v>0</v>
      </c>
      <c r="AQ34" s="50">
        <f t="shared" si="127"/>
        <v>29</v>
      </c>
      <c r="AR34" s="51">
        <v>29</v>
      </c>
      <c r="AS34" s="51">
        <v>0</v>
      </c>
      <c r="AT34" s="50">
        <f t="shared" si="128"/>
        <v>28</v>
      </c>
      <c r="AU34" s="51">
        <v>28</v>
      </c>
      <c r="AV34" s="51">
        <v>0</v>
      </c>
      <c r="AW34" s="22">
        <f t="shared" si="129"/>
        <v>98</v>
      </c>
      <c r="AX34" s="22">
        <f t="shared" si="130"/>
        <v>98</v>
      </c>
      <c r="AY34" s="22">
        <f t="shared" si="131"/>
        <v>0</v>
      </c>
      <c r="AZ34" s="22">
        <f t="shared" si="132"/>
        <v>428</v>
      </c>
      <c r="BA34" s="22">
        <f t="shared" si="133"/>
        <v>428</v>
      </c>
      <c r="BB34" s="22">
        <f t="shared" si="133"/>
        <v>0</v>
      </c>
    </row>
    <row r="35" spans="1:54" s="3" customFormat="1" ht="15" customHeight="1" x14ac:dyDescent="0.2">
      <c r="A35" s="23"/>
      <c r="B35" s="1"/>
      <c r="C35" s="25" t="s">
        <v>36</v>
      </c>
      <c r="D35" s="50">
        <f t="shared" si="108"/>
        <v>38</v>
      </c>
      <c r="E35" s="51">
        <v>38</v>
      </c>
      <c r="F35" s="51">
        <v>0</v>
      </c>
      <c r="G35" s="50">
        <f t="shared" si="109"/>
        <v>40</v>
      </c>
      <c r="H35" s="51">
        <v>40</v>
      </c>
      <c r="I35" s="51">
        <v>0</v>
      </c>
      <c r="J35" s="50">
        <f t="shared" si="110"/>
        <v>43</v>
      </c>
      <c r="K35" s="51">
        <v>43</v>
      </c>
      <c r="L35" s="51">
        <v>0</v>
      </c>
      <c r="M35" s="22">
        <f t="shared" si="111"/>
        <v>121</v>
      </c>
      <c r="N35" s="22">
        <f t="shared" si="112"/>
        <v>121</v>
      </c>
      <c r="O35" s="22">
        <f t="shared" si="113"/>
        <v>0</v>
      </c>
      <c r="P35" s="50">
        <f t="shared" si="114"/>
        <v>43</v>
      </c>
      <c r="Q35" s="51">
        <v>43</v>
      </c>
      <c r="R35" s="51">
        <v>0</v>
      </c>
      <c r="S35" s="50">
        <f t="shared" si="115"/>
        <v>49</v>
      </c>
      <c r="T35" s="51">
        <v>49</v>
      </c>
      <c r="U35" s="51">
        <v>0</v>
      </c>
      <c r="V35" s="50">
        <f t="shared" si="116"/>
        <v>45</v>
      </c>
      <c r="W35" s="51">
        <v>45</v>
      </c>
      <c r="X35" s="51">
        <v>0</v>
      </c>
      <c r="Y35" s="22">
        <f t="shared" si="117"/>
        <v>137</v>
      </c>
      <c r="Z35" s="22">
        <f t="shared" si="118"/>
        <v>137</v>
      </c>
      <c r="AA35" s="22">
        <f t="shared" si="119"/>
        <v>0</v>
      </c>
      <c r="AB35" s="50">
        <f t="shared" si="120"/>
        <v>50</v>
      </c>
      <c r="AC35" s="51">
        <v>50</v>
      </c>
      <c r="AD35" s="51">
        <v>0</v>
      </c>
      <c r="AE35" s="50">
        <f t="shared" si="121"/>
        <v>50</v>
      </c>
      <c r="AF35" s="51">
        <v>50</v>
      </c>
      <c r="AG35" s="51">
        <v>0</v>
      </c>
      <c r="AH35" s="50">
        <f t="shared" si="122"/>
        <v>49</v>
      </c>
      <c r="AI35" s="51">
        <v>49</v>
      </c>
      <c r="AJ35" s="51">
        <v>0</v>
      </c>
      <c r="AK35" s="22">
        <f t="shared" si="123"/>
        <v>149</v>
      </c>
      <c r="AL35" s="22">
        <f t="shared" si="124"/>
        <v>149</v>
      </c>
      <c r="AM35" s="22">
        <f t="shared" si="125"/>
        <v>0</v>
      </c>
      <c r="AN35" s="50">
        <f t="shared" si="126"/>
        <v>49</v>
      </c>
      <c r="AO35" s="51">
        <v>49</v>
      </c>
      <c r="AP35" s="51">
        <v>0</v>
      </c>
      <c r="AQ35" s="50">
        <f t="shared" si="127"/>
        <v>44</v>
      </c>
      <c r="AR35" s="51">
        <v>44</v>
      </c>
      <c r="AS35" s="51">
        <v>0</v>
      </c>
      <c r="AT35" s="50">
        <f t="shared" si="128"/>
        <v>40</v>
      </c>
      <c r="AU35" s="51">
        <v>40</v>
      </c>
      <c r="AV35" s="51">
        <v>0</v>
      </c>
      <c r="AW35" s="22">
        <f t="shared" si="129"/>
        <v>133</v>
      </c>
      <c r="AX35" s="22">
        <f t="shared" si="130"/>
        <v>133</v>
      </c>
      <c r="AY35" s="22">
        <f t="shared" si="131"/>
        <v>0</v>
      </c>
      <c r="AZ35" s="22">
        <f t="shared" si="132"/>
        <v>540</v>
      </c>
      <c r="BA35" s="22">
        <f t="shared" si="133"/>
        <v>540</v>
      </c>
      <c r="BB35" s="22">
        <f t="shared" si="133"/>
        <v>0</v>
      </c>
    </row>
    <row r="36" spans="1:54" s="3" customFormat="1" ht="15" customHeight="1" x14ac:dyDescent="0.2">
      <c r="A36" s="23"/>
      <c r="B36" s="1"/>
      <c r="C36" s="25" t="s">
        <v>37</v>
      </c>
      <c r="D36" s="50">
        <f t="shared" si="108"/>
        <v>8</v>
      </c>
      <c r="E36" s="51">
        <v>8</v>
      </c>
      <c r="F36" s="51">
        <v>0</v>
      </c>
      <c r="G36" s="50">
        <f t="shared" si="109"/>
        <v>7</v>
      </c>
      <c r="H36" s="51">
        <v>7</v>
      </c>
      <c r="I36" s="51">
        <v>0</v>
      </c>
      <c r="J36" s="50">
        <f t="shared" si="110"/>
        <v>5</v>
      </c>
      <c r="K36" s="51">
        <v>5</v>
      </c>
      <c r="L36" s="51">
        <v>0</v>
      </c>
      <c r="M36" s="22">
        <f t="shared" si="111"/>
        <v>20</v>
      </c>
      <c r="N36" s="22">
        <f t="shared" si="112"/>
        <v>20</v>
      </c>
      <c r="O36" s="22">
        <f t="shared" si="113"/>
        <v>0</v>
      </c>
      <c r="P36" s="50">
        <f t="shared" si="114"/>
        <v>12</v>
      </c>
      <c r="Q36" s="51">
        <v>12</v>
      </c>
      <c r="R36" s="51">
        <v>0</v>
      </c>
      <c r="S36" s="50">
        <f t="shared" si="115"/>
        <v>16</v>
      </c>
      <c r="T36" s="51">
        <v>16</v>
      </c>
      <c r="U36" s="51">
        <v>0</v>
      </c>
      <c r="V36" s="50">
        <f t="shared" si="116"/>
        <v>14</v>
      </c>
      <c r="W36" s="51">
        <v>14</v>
      </c>
      <c r="X36" s="51">
        <v>0</v>
      </c>
      <c r="Y36" s="22">
        <f t="shared" si="117"/>
        <v>42</v>
      </c>
      <c r="Z36" s="22">
        <f t="shared" si="118"/>
        <v>42</v>
      </c>
      <c r="AA36" s="22">
        <f t="shared" si="119"/>
        <v>0</v>
      </c>
      <c r="AB36" s="50">
        <f t="shared" si="120"/>
        <v>16</v>
      </c>
      <c r="AC36" s="51">
        <v>16</v>
      </c>
      <c r="AD36" s="51">
        <v>0</v>
      </c>
      <c r="AE36" s="50">
        <f t="shared" si="121"/>
        <v>18</v>
      </c>
      <c r="AF36" s="51">
        <v>18</v>
      </c>
      <c r="AG36" s="51">
        <v>0</v>
      </c>
      <c r="AH36" s="50">
        <f t="shared" si="122"/>
        <v>15</v>
      </c>
      <c r="AI36" s="51">
        <v>15</v>
      </c>
      <c r="AJ36" s="51">
        <v>0</v>
      </c>
      <c r="AK36" s="22">
        <f t="shared" si="123"/>
        <v>49</v>
      </c>
      <c r="AL36" s="22">
        <f t="shared" si="124"/>
        <v>49</v>
      </c>
      <c r="AM36" s="22">
        <f t="shared" si="125"/>
        <v>0</v>
      </c>
      <c r="AN36" s="50">
        <f t="shared" si="126"/>
        <v>18</v>
      </c>
      <c r="AO36" s="51">
        <v>18</v>
      </c>
      <c r="AP36" s="51">
        <v>0</v>
      </c>
      <c r="AQ36" s="50">
        <f t="shared" si="127"/>
        <v>17</v>
      </c>
      <c r="AR36" s="51">
        <v>17</v>
      </c>
      <c r="AS36" s="51">
        <v>0</v>
      </c>
      <c r="AT36" s="50">
        <f t="shared" si="128"/>
        <v>17</v>
      </c>
      <c r="AU36" s="51">
        <v>17</v>
      </c>
      <c r="AV36" s="51">
        <v>0</v>
      </c>
      <c r="AW36" s="22">
        <f t="shared" si="129"/>
        <v>52</v>
      </c>
      <c r="AX36" s="22">
        <f t="shared" si="130"/>
        <v>52</v>
      </c>
      <c r="AY36" s="22">
        <f t="shared" si="131"/>
        <v>0</v>
      </c>
      <c r="AZ36" s="22">
        <f t="shared" si="132"/>
        <v>163</v>
      </c>
      <c r="BA36" s="22">
        <f t="shared" si="133"/>
        <v>163</v>
      </c>
      <c r="BB36" s="22">
        <f t="shared" si="133"/>
        <v>0</v>
      </c>
    </row>
    <row r="37" spans="1:54" s="3" customFormat="1" ht="15" customHeight="1" x14ac:dyDescent="0.2">
      <c r="A37" s="23"/>
      <c r="B37" s="1"/>
      <c r="C37" s="25" t="s">
        <v>38</v>
      </c>
      <c r="D37" s="50">
        <f t="shared" si="108"/>
        <v>30</v>
      </c>
      <c r="E37" s="51">
        <v>30</v>
      </c>
      <c r="F37" s="51">
        <v>0</v>
      </c>
      <c r="G37" s="50">
        <f t="shared" si="109"/>
        <v>35</v>
      </c>
      <c r="H37" s="51">
        <v>35</v>
      </c>
      <c r="I37" s="51">
        <v>0</v>
      </c>
      <c r="J37" s="50">
        <f t="shared" si="110"/>
        <v>47</v>
      </c>
      <c r="K37" s="51">
        <v>47</v>
      </c>
      <c r="L37" s="51">
        <v>0</v>
      </c>
      <c r="M37" s="22">
        <f t="shared" si="111"/>
        <v>112</v>
      </c>
      <c r="N37" s="22">
        <f t="shared" si="112"/>
        <v>112</v>
      </c>
      <c r="O37" s="22">
        <f t="shared" si="113"/>
        <v>0</v>
      </c>
      <c r="P37" s="50">
        <f t="shared" si="114"/>
        <v>49</v>
      </c>
      <c r="Q37" s="51">
        <v>49</v>
      </c>
      <c r="R37" s="51">
        <v>0</v>
      </c>
      <c r="S37" s="50">
        <f t="shared" si="115"/>
        <v>48</v>
      </c>
      <c r="T37" s="51">
        <v>48</v>
      </c>
      <c r="U37" s="51">
        <v>0</v>
      </c>
      <c r="V37" s="50">
        <f t="shared" si="116"/>
        <v>43</v>
      </c>
      <c r="W37" s="51">
        <v>43</v>
      </c>
      <c r="X37" s="51">
        <v>0</v>
      </c>
      <c r="Y37" s="22">
        <f t="shared" si="117"/>
        <v>140</v>
      </c>
      <c r="Z37" s="22">
        <f t="shared" si="118"/>
        <v>140</v>
      </c>
      <c r="AA37" s="22">
        <f t="shared" si="119"/>
        <v>0</v>
      </c>
      <c r="AB37" s="50">
        <f t="shared" si="120"/>
        <v>42</v>
      </c>
      <c r="AC37" s="51">
        <v>42</v>
      </c>
      <c r="AD37" s="51">
        <v>0</v>
      </c>
      <c r="AE37" s="50">
        <f t="shared" si="121"/>
        <v>39</v>
      </c>
      <c r="AF37" s="51">
        <v>39</v>
      </c>
      <c r="AG37" s="51">
        <v>0</v>
      </c>
      <c r="AH37" s="50">
        <f t="shared" si="122"/>
        <v>36</v>
      </c>
      <c r="AI37" s="51">
        <v>36</v>
      </c>
      <c r="AJ37" s="51">
        <v>0</v>
      </c>
      <c r="AK37" s="22">
        <f t="shared" si="123"/>
        <v>117</v>
      </c>
      <c r="AL37" s="22">
        <f t="shared" si="124"/>
        <v>117</v>
      </c>
      <c r="AM37" s="22">
        <f t="shared" si="125"/>
        <v>0</v>
      </c>
      <c r="AN37" s="50">
        <f t="shared" si="126"/>
        <v>42</v>
      </c>
      <c r="AO37" s="51">
        <v>42</v>
      </c>
      <c r="AP37" s="51">
        <v>0</v>
      </c>
      <c r="AQ37" s="50">
        <f t="shared" si="127"/>
        <v>25</v>
      </c>
      <c r="AR37" s="51">
        <v>25</v>
      </c>
      <c r="AS37" s="51">
        <v>0</v>
      </c>
      <c r="AT37" s="50">
        <f t="shared" si="128"/>
        <v>29</v>
      </c>
      <c r="AU37" s="51">
        <v>29</v>
      </c>
      <c r="AV37" s="51">
        <v>0</v>
      </c>
      <c r="AW37" s="22">
        <f t="shared" si="129"/>
        <v>96</v>
      </c>
      <c r="AX37" s="22">
        <f t="shared" si="130"/>
        <v>96</v>
      </c>
      <c r="AY37" s="22">
        <f t="shared" si="131"/>
        <v>0</v>
      </c>
      <c r="AZ37" s="22">
        <f t="shared" si="132"/>
        <v>465</v>
      </c>
      <c r="BA37" s="22">
        <f t="shared" si="133"/>
        <v>465</v>
      </c>
      <c r="BB37" s="22">
        <f t="shared" si="133"/>
        <v>0</v>
      </c>
    </row>
    <row r="38" spans="1:54" s="3" customFormat="1" ht="15" customHeight="1" x14ac:dyDescent="0.2">
      <c r="A38" s="23"/>
      <c r="B38" s="1"/>
      <c r="C38" s="25" t="s">
        <v>39</v>
      </c>
      <c r="D38" s="50">
        <f t="shared" si="108"/>
        <v>22</v>
      </c>
      <c r="E38" s="51">
        <v>22</v>
      </c>
      <c r="F38" s="51">
        <v>0</v>
      </c>
      <c r="G38" s="50">
        <f t="shared" si="109"/>
        <v>39</v>
      </c>
      <c r="H38" s="51">
        <v>39</v>
      </c>
      <c r="I38" s="51">
        <v>0</v>
      </c>
      <c r="J38" s="50">
        <f t="shared" si="110"/>
        <v>41</v>
      </c>
      <c r="K38" s="51">
        <v>41</v>
      </c>
      <c r="L38" s="51">
        <v>0</v>
      </c>
      <c r="M38" s="22">
        <f t="shared" si="111"/>
        <v>102</v>
      </c>
      <c r="N38" s="22">
        <f t="shared" si="112"/>
        <v>102</v>
      </c>
      <c r="O38" s="22">
        <f t="shared" si="113"/>
        <v>0</v>
      </c>
      <c r="P38" s="50">
        <f t="shared" si="114"/>
        <v>34</v>
      </c>
      <c r="Q38" s="51">
        <v>34</v>
      </c>
      <c r="R38" s="51">
        <v>0</v>
      </c>
      <c r="S38" s="50">
        <f t="shared" si="115"/>
        <v>36</v>
      </c>
      <c r="T38" s="51">
        <v>36</v>
      </c>
      <c r="U38" s="51">
        <v>0</v>
      </c>
      <c r="V38" s="50">
        <f t="shared" si="116"/>
        <v>37</v>
      </c>
      <c r="W38" s="51">
        <v>37</v>
      </c>
      <c r="X38" s="51">
        <v>0</v>
      </c>
      <c r="Y38" s="22">
        <f t="shared" si="117"/>
        <v>107</v>
      </c>
      <c r="Z38" s="22">
        <f t="shared" si="118"/>
        <v>107</v>
      </c>
      <c r="AA38" s="22">
        <f t="shared" si="119"/>
        <v>0</v>
      </c>
      <c r="AB38" s="50">
        <f t="shared" si="120"/>
        <v>43</v>
      </c>
      <c r="AC38" s="51">
        <v>43</v>
      </c>
      <c r="AD38" s="51">
        <v>0</v>
      </c>
      <c r="AE38" s="50">
        <f t="shared" si="121"/>
        <v>40</v>
      </c>
      <c r="AF38" s="51">
        <v>40</v>
      </c>
      <c r="AG38" s="51">
        <v>0</v>
      </c>
      <c r="AH38" s="50">
        <f t="shared" si="122"/>
        <v>41</v>
      </c>
      <c r="AI38" s="51">
        <v>41</v>
      </c>
      <c r="AJ38" s="51">
        <v>0</v>
      </c>
      <c r="AK38" s="22">
        <f t="shared" si="123"/>
        <v>124</v>
      </c>
      <c r="AL38" s="22">
        <f t="shared" si="124"/>
        <v>124</v>
      </c>
      <c r="AM38" s="22">
        <f t="shared" si="125"/>
        <v>0</v>
      </c>
      <c r="AN38" s="50">
        <f t="shared" si="126"/>
        <v>33</v>
      </c>
      <c r="AO38" s="51">
        <v>33</v>
      </c>
      <c r="AP38" s="51">
        <v>0</v>
      </c>
      <c r="AQ38" s="50">
        <f t="shared" si="127"/>
        <v>30</v>
      </c>
      <c r="AR38" s="51">
        <v>30</v>
      </c>
      <c r="AS38" s="51">
        <v>0</v>
      </c>
      <c r="AT38" s="50">
        <f t="shared" si="128"/>
        <v>30</v>
      </c>
      <c r="AU38" s="51">
        <v>30</v>
      </c>
      <c r="AV38" s="51">
        <v>0</v>
      </c>
      <c r="AW38" s="22">
        <f t="shared" si="129"/>
        <v>93</v>
      </c>
      <c r="AX38" s="22">
        <f t="shared" si="130"/>
        <v>93</v>
      </c>
      <c r="AY38" s="22">
        <f t="shared" si="131"/>
        <v>0</v>
      </c>
      <c r="AZ38" s="22">
        <f t="shared" si="132"/>
        <v>426</v>
      </c>
      <c r="BA38" s="22">
        <f t="shared" si="133"/>
        <v>426</v>
      </c>
      <c r="BB38" s="22">
        <f t="shared" si="133"/>
        <v>0</v>
      </c>
    </row>
    <row r="39" spans="1:54" s="3" customFormat="1" ht="15" customHeight="1" x14ac:dyDescent="0.2">
      <c r="A39" s="23"/>
      <c r="B39" s="1"/>
      <c r="C39" s="25" t="s">
        <v>40</v>
      </c>
      <c r="D39" s="50">
        <f t="shared" si="108"/>
        <v>0</v>
      </c>
      <c r="E39" s="51">
        <v>0</v>
      </c>
      <c r="F39" s="51">
        <v>0</v>
      </c>
      <c r="G39" s="50">
        <f t="shared" si="109"/>
        <v>1</v>
      </c>
      <c r="H39" s="51">
        <v>1</v>
      </c>
      <c r="I39" s="51">
        <v>0</v>
      </c>
      <c r="J39" s="50">
        <f t="shared" si="110"/>
        <v>2</v>
      </c>
      <c r="K39" s="51">
        <v>2</v>
      </c>
      <c r="L39" s="51">
        <v>0</v>
      </c>
      <c r="M39" s="22">
        <f t="shared" si="111"/>
        <v>3</v>
      </c>
      <c r="N39" s="22">
        <f t="shared" si="112"/>
        <v>3</v>
      </c>
      <c r="O39" s="22">
        <f t="shared" si="113"/>
        <v>0</v>
      </c>
      <c r="P39" s="50">
        <f t="shared" si="114"/>
        <v>8</v>
      </c>
      <c r="Q39" s="51">
        <v>8</v>
      </c>
      <c r="R39" s="51">
        <v>0</v>
      </c>
      <c r="S39" s="50">
        <f t="shared" si="115"/>
        <v>11</v>
      </c>
      <c r="T39" s="51">
        <v>11</v>
      </c>
      <c r="U39" s="51">
        <v>0</v>
      </c>
      <c r="V39" s="50">
        <f t="shared" si="116"/>
        <v>11</v>
      </c>
      <c r="W39" s="51">
        <v>11</v>
      </c>
      <c r="X39" s="51">
        <v>0</v>
      </c>
      <c r="Y39" s="22">
        <f t="shared" si="117"/>
        <v>30</v>
      </c>
      <c r="Z39" s="22">
        <f t="shared" si="118"/>
        <v>30</v>
      </c>
      <c r="AA39" s="22">
        <f t="shared" si="119"/>
        <v>0</v>
      </c>
      <c r="AB39" s="50">
        <f t="shared" si="120"/>
        <v>12</v>
      </c>
      <c r="AC39" s="51">
        <v>12</v>
      </c>
      <c r="AD39" s="51">
        <v>0</v>
      </c>
      <c r="AE39" s="50">
        <f t="shared" si="121"/>
        <v>14</v>
      </c>
      <c r="AF39" s="51">
        <v>14</v>
      </c>
      <c r="AG39" s="51">
        <v>0</v>
      </c>
      <c r="AH39" s="50">
        <f t="shared" si="122"/>
        <v>16</v>
      </c>
      <c r="AI39" s="51">
        <v>16</v>
      </c>
      <c r="AJ39" s="51">
        <v>0</v>
      </c>
      <c r="AK39" s="22">
        <f t="shared" si="123"/>
        <v>42</v>
      </c>
      <c r="AL39" s="22">
        <f t="shared" si="124"/>
        <v>42</v>
      </c>
      <c r="AM39" s="22">
        <f t="shared" si="125"/>
        <v>0</v>
      </c>
      <c r="AN39" s="50">
        <f t="shared" si="126"/>
        <v>11</v>
      </c>
      <c r="AO39" s="51">
        <v>11</v>
      </c>
      <c r="AP39" s="51">
        <v>0</v>
      </c>
      <c r="AQ39" s="50">
        <f t="shared" si="127"/>
        <v>12</v>
      </c>
      <c r="AR39" s="51">
        <v>12</v>
      </c>
      <c r="AS39" s="51">
        <v>0</v>
      </c>
      <c r="AT39" s="50">
        <f t="shared" si="128"/>
        <v>15</v>
      </c>
      <c r="AU39" s="51">
        <v>15</v>
      </c>
      <c r="AV39" s="51">
        <v>0</v>
      </c>
      <c r="AW39" s="22">
        <f t="shared" si="129"/>
        <v>38</v>
      </c>
      <c r="AX39" s="22">
        <f t="shared" si="130"/>
        <v>38</v>
      </c>
      <c r="AY39" s="22">
        <f t="shared" si="131"/>
        <v>0</v>
      </c>
      <c r="AZ39" s="22">
        <f t="shared" si="132"/>
        <v>113</v>
      </c>
      <c r="BA39" s="22">
        <f t="shared" si="133"/>
        <v>113</v>
      </c>
      <c r="BB39" s="22">
        <f t="shared" si="133"/>
        <v>0</v>
      </c>
    </row>
    <row r="40" spans="1:54" s="3" customFormat="1" ht="15" customHeight="1" x14ac:dyDescent="0.2">
      <c r="A40" s="23"/>
      <c r="B40" s="1"/>
      <c r="C40" s="25" t="s">
        <v>41</v>
      </c>
      <c r="D40" s="50">
        <f t="shared" si="108"/>
        <v>13</v>
      </c>
      <c r="E40" s="51">
        <v>13</v>
      </c>
      <c r="F40" s="51">
        <v>0</v>
      </c>
      <c r="G40" s="50">
        <f t="shared" si="109"/>
        <v>12</v>
      </c>
      <c r="H40" s="51">
        <v>12</v>
      </c>
      <c r="I40" s="51">
        <v>0</v>
      </c>
      <c r="J40" s="50">
        <f t="shared" si="110"/>
        <v>14</v>
      </c>
      <c r="K40" s="51">
        <v>14</v>
      </c>
      <c r="L40" s="51">
        <v>0</v>
      </c>
      <c r="M40" s="22">
        <f t="shared" si="111"/>
        <v>39</v>
      </c>
      <c r="N40" s="22">
        <f t="shared" si="112"/>
        <v>39</v>
      </c>
      <c r="O40" s="22">
        <f t="shared" si="113"/>
        <v>0</v>
      </c>
      <c r="P40" s="50">
        <f t="shared" si="114"/>
        <v>14</v>
      </c>
      <c r="Q40" s="51">
        <v>14</v>
      </c>
      <c r="R40" s="51">
        <v>0</v>
      </c>
      <c r="S40" s="50">
        <f t="shared" si="115"/>
        <v>10</v>
      </c>
      <c r="T40" s="51">
        <v>10</v>
      </c>
      <c r="U40" s="51">
        <v>0</v>
      </c>
      <c r="V40" s="50">
        <f t="shared" si="116"/>
        <v>13</v>
      </c>
      <c r="W40" s="51">
        <v>13</v>
      </c>
      <c r="X40" s="51">
        <v>0</v>
      </c>
      <c r="Y40" s="22">
        <f t="shared" si="117"/>
        <v>37</v>
      </c>
      <c r="Z40" s="22">
        <f t="shared" si="118"/>
        <v>37</v>
      </c>
      <c r="AA40" s="22">
        <f t="shared" si="119"/>
        <v>0</v>
      </c>
      <c r="AB40" s="50">
        <f t="shared" si="120"/>
        <v>10</v>
      </c>
      <c r="AC40" s="51">
        <v>10</v>
      </c>
      <c r="AD40" s="51">
        <v>0</v>
      </c>
      <c r="AE40" s="50">
        <f t="shared" si="121"/>
        <v>12</v>
      </c>
      <c r="AF40" s="51">
        <v>12</v>
      </c>
      <c r="AG40" s="51">
        <v>0</v>
      </c>
      <c r="AH40" s="50">
        <f t="shared" si="122"/>
        <v>16</v>
      </c>
      <c r="AI40" s="51">
        <v>16</v>
      </c>
      <c r="AJ40" s="51">
        <v>0</v>
      </c>
      <c r="AK40" s="22">
        <f t="shared" si="123"/>
        <v>38</v>
      </c>
      <c r="AL40" s="22">
        <f t="shared" si="124"/>
        <v>38</v>
      </c>
      <c r="AM40" s="22">
        <f t="shared" si="125"/>
        <v>0</v>
      </c>
      <c r="AN40" s="50">
        <f t="shared" si="126"/>
        <v>15</v>
      </c>
      <c r="AO40" s="51">
        <v>15</v>
      </c>
      <c r="AP40" s="51">
        <v>0</v>
      </c>
      <c r="AQ40" s="50">
        <f t="shared" si="127"/>
        <v>15</v>
      </c>
      <c r="AR40" s="51">
        <v>15</v>
      </c>
      <c r="AS40" s="51">
        <v>0</v>
      </c>
      <c r="AT40" s="50">
        <f t="shared" si="128"/>
        <v>14</v>
      </c>
      <c r="AU40" s="51">
        <v>14</v>
      </c>
      <c r="AV40" s="51">
        <v>0</v>
      </c>
      <c r="AW40" s="22">
        <f t="shared" si="129"/>
        <v>44</v>
      </c>
      <c r="AX40" s="22">
        <f t="shared" si="130"/>
        <v>44</v>
      </c>
      <c r="AY40" s="22">
        <f t="shared" si="131"/>
        <v>0</v>
      </c>
      <c r="AZ40" s="22">
        <f t="shared" si="132"/>
        <v>158</v>
      </c>
      <c r="BA40" s="22">
        <f t="shared" si="133"/>
        <v>158</v>
      </c>
      <c r="BB40" s="22">
        <f t="shared" si="133"/>
        <v>0</v>
      </c>
    </row>
    <row r="41" spans="1:54" s="3" customFormat="1" ht="15" customHeight="1" x14ac:dyDescent="0.2">
      <c r="A41" s="23"/>
      <c r="B41" s="1"/>
      <c r="C41" s="25" t="s">
        <v>42</v>
      </c>
      <c r="D41" s="50">
        <f t="shared" si="108"/>
        <v>81</v>
      </c>
      <c r="E41" s="51">
        <v>81</v>
      </c>
      <c r="F41" s="51">
        <v>0</v>
      </c>
      <c r="G41" s="50">
        <f t="shared" si="109"/>
        <v>82</v>
      </c>
      <c r="H41" s="51">
        <v>82</v>
      </c>
      <c r="I41" s="51">
        <v>0</v>
      </c>
      <c r="J41" s="50">
        <f t="shared" si="110"/>
        <v>89</v>
      </c>
      <c r="K41" s="51">
        <v>89</v>
      </c>
      <c r="L41" s="51">
        <v>0</v>
      </c>
      <c r="M41" s="22">
        <f t="shared" si="111"/>
        <v>252</v>
      </c>
      <c r="N41" s="22">
        <f t="shared" si="112"/>
        <v>252</v>
      </c>
      <c r="O41" s="22">
        <f t="shared" si="113"/>
        <v>0</v>
      </c>
      <c r="P41" s="50">
        <f t="shared" si="114"/>
        <v>84</v>
      </c>
      <c r="Q41" s="51">
        <v>84</v>
      </c>
      <c r="R41" s="51">
        <v>0</v>
      </c>
      <c r="S41" s="50">
        <f t="shared" si="115"/>
        <v>86</v>
      </c>
      <c r="T41" s="51">
        <v>86</v>
      </c>
      <c r="U41" s="51">
        <v>0</v>
      </c>
      <c r="V41" s="50">
        <f t="shared" si="116"/>
        <v>103</v>
      </c>
      <c r="W41" s="51">
        <v>103</v>
      </c>
      <c r="X41" s="51">
        <v>0</v>
      </c>
      <c r="Y41" s="22">
        <f t="shared" si="117"/>
        <v>273</v>
      </c>
      <c r="Z41" s="22">
        <f t="shared" si="118"/>
        <v>273</v>
      </c>
      <c r="AA41" s="22">
        <f t="shared" si="119"/>
        <v>0</v>
      </c>
      <c r="AB41" s="50">
        <f t="shared" si="120"/>
        <v>108</v>
      </c>
      <c r="AC41" s="51">
        <v>108</v>
      </c>
      <c r="AD41" s="51">
        <v>0</v>
      </c>
      <c r="AE41" s="50">
        <f t="shared" si="121"/>
        <v>110</v>
      </c>
      <c r="AF41" s="51">
        <v>110</v>
      </c>
      <c r="AG41" s="51">
        <v>0</v>
      </c>
      <c r="AH41" s="50">
        <f t="shared" si="122"/>
        <v>108</v>
      </c>
      <c r="AI41" s="51">
        <v>108</v>
      </c>
      <c r="AJ41" s="51">
        <v>0</v>
      </c>
      <c r="AK41" s="22">
        <f t="shared" si="123"/>
        <v>326</v>
      </c>
      <c r="AL41" s="22">
        <f t="shared" si="124"/>
        <v>326</v>
      </c>
      <c r="AM41" s="22">
        <f t="shared" si="125"/>
        <v>0</v>
      </c>
      <c r="AN41" s="50">
        <f t="shared" si="126"/>
        <v>120</v>
      </c>
      <c r="AO41" s="51">
        <v>120</v>
      </c>
      <c r="AP41" s="51">
        <v>0</v>
      </c>
      <c r="AQ41" s="50">
        <f t="shared" si="127"/>
        <v>128</v>
      </c>
      <c r="AR41" s="51">
        <v>128</v>
      </c>
      <c r="AS41" s="51">
        <v>0</v>
      </c>
      <c r="AT41" s="50">
        <f t="shared" si="128"/>
        <v>124</v>
      </c>
      <c r="AU41" s="51">
        <v>124</v>
      </c>
      <c r="AV41" s="51">
        <v>0</v>
      </c>
      <c r="AW41" s="22">
        <f t="shared" si="129"/>
        <v>372</v>
      </c>
      <c r="AX41" s="22">
        <f t="shared" si="130"/>
        <v>372</v>
      </c>
      <c r="AY41" s="22">
        <f t="shared" si="131"/>
        <v>0</v>
      </c>
      <c r="AZ41" s="22">
        <f t="shared" si="132"/>
        <v>1223</v>
      </c>
      <c r="BA41" s="22">
        <f t="shared" si="133"/>
        <v>1223</v>
      </c>
      <c r="BB41" s="22">
        <f t="shared" si="133"/>
        <v>0</v>
      </c>
    </row>
    <row r="42" spans="1:54" s="3" customFormat="1" ht="15" customHeight="1" x14ac:dyDescent="0.2">
      <c r="A42" s="23"/>
      <c r="B42" s="1"/>
      <c r="C42" s="21" t="s">
        <v>43</v>
      </c>
      <c r="D42" s="50">
        <f>D43+D44</f>
        <v>37</v>
      </c>
      <c r="E42" s="22">
        <f>E43+E44</f>
        <v>37</v>
      </c>
      <c r="F42" s="22">
        <f t="shared" ref="F42:BB42" si="134">F43+F44</f>
        <v>0</v>
      </c>
      <c r="G42" s="50">
        <f t="shared" si="134"/>
        <v>42</v>
      </c>
      <c r="H42" s="22">
        <f t="shared" si="134"/>
        <v>42</v>
      </c>
      <c r="I42" s="22">
        <f t="shared" si="134"/>
        <v>0</v>
      </c>
      <c r="J42" s="50">
        <f t="shared" si="134"/>
        <v>47</v>
      </c>
      <c r="K42" s="22">
        <f t="shared" si="134"/>
        <v>47</v>
      </c>
      <c r="L42" s="22">
        <f t="shared" si="134"/>
        <v>0</v>
      </c>
      <c r="M42" s="22">
        <f t="shared" si="134"/>
        <v>126</v>
      </c>
      <c r="N42" s="22">
        <f t="shared" si="134"/>
        <v>126</v>
      </c>
      <c r="O42" s="22">
        <f t="shared" si="134"/>
        <v>0</v>
      </c>
      <c r="P42" s="50">
        <f t="shared" si="134"/>
        <v>39</v>
      </c>
      <c r="Q42" s="22">
        <f t="shared" si="134"/>
        <v>39</v>
      </c>
      <c r="R42" s="22">
        <f t="shared" si="134"/>
        <v>0</v>
      </c>
      <c r="S42" s="50">
        <f t="shared" si="134"/>
        <v>50</v>
      </c>
      <c r="T42" s="22">
        <f t="shared" si="134"/>
        <v>50</v>
      </c>
      <c r="U42" s="22">
        <f t="shared" si="134"/>
        <v>0</v>
      </c>
      <c r="V42" s="50">
        <f t="shared" si="134"/>
        <v>45</v>
      </c>
      <c r="W42" s="22">
        <f t="shared" si="134"/>
        <v>45</v>
      </c>
      <c r="X42" s="22">
        <f t="shared" si="134"/>
        <v>0</v>
      </c>
      <c r="Y42" s="22">
        <f t="shared" si="134"/>
        <v>134</v>
      </c>
      <c r="Z42" s="22">
        <f t="shared" si="134"/>
        <v>134</v>
      </c>
      <c r="AA42" s="22">
        <f t="shared" si="134"/>
        <v>0</v>
      </c>
      <c r="AB42" s="50">
        <f t="shared" si="134"/>
        <v>43</v>
      </c>
      <c r="AC42" s="22">
        <f t="shared" si="134"/>
        <v>43</v>
      </c>
      <c r="AD42" s="22">
        <f t="shared" si="134"/>
        <v>0</v>
      </c>
      <c r="AE42" s="50">
        <f t="shared" si="134"/>
        <v>49</v>
      </c>
      <c r="AF42" s="22">
        <f t="shared" si="134"/>
        <v>49</v>
      </c>
      <c r="AG42" s="22">
        <f t="shared" si="134"/>
        <v>0</v>
      </c>
      <c r="AH42" s="50">
        <f t="shared" si="134"/>
        <v>43</v>
      </c>
      <c r="AI42" s="22">
        <f t="shared" si="134"/>
        <v>43</v>
      </c>
      <c r="AJ42" s="22">
        <f t="shared" si="134"/>
        <v>0</v>
      </c>
      <c r="AK42" s="22">
        <f t="shared" si="134"/>
        <v>135</v>
      </c>
      <c r="AL42" s="22">
        <f t="shared" si="134"/>
        <v>135</v>
      </c>
      <c r="AM42" s="22">
        <f t="shared" si="134"/>
        <v>0</v>
      </c>
      <c r="AN42" s="50">
        <f t="shared" si="134"/>
        <v>41</v>
      </c>
      <c r="AO42" s="22">
        <f t="shared" si="134"/>
        <v>41</v>
      </c>
      <c r="AP42" s="22">
        <f t="shared" si="134"/>
        <v>0</v>
      </c>
      <c r="AQ42" s="50">
        <f t="shared" si="134"/>
        <v>43</v>
      </c>
      <c r="AR42" s="22">
        <f t="shared" si="134"/>
        <v>43</v>
      </c>
      <c r="AS42" s="22">
        <f t="shared" si="134"/>
        <v>0</v>
      </c>
      <c r="AT42" s="50">
        <f t="shared" si="134"/>
        <v>46</v>
      </c>
      <c r="AU42" s="22">
        <f t="shared" si="134"/>
        <v>42</v>
      </c>
      <c r="AV42" s="22">
        <f t="shared" si="134"/>
        <v>4</v>
      </c>
      <c r="AW42" s="22">
        <f t="shared" si="134"/>
        <v>130</v>
      </c>
      <c r="AX42" s="22">
        <f t="shared" si="134"/>
        <v>126</v>
      </c>
      <c r="AY42" s="22">
        <f t="shared" si="134"/>
        <v>4</v>
      </c>
      <c r="AZ42" s="22">
        <f t="shared" si="134"/>
        <v>525</v>
      </c>
      <c r="BA42" s="22">
        <f t="shared" si="134"/>
        <v>521</v>
      </c>
      <c r="BB42" s="22">
        <f t="shared" si="134"/>
        <v>4</v>
      </c>
    </row>
    <row r="43" spans="1:54" s="3" customFormat="1" ht="15" customHeight="1" x14ac:dyDescent="0.2">
      <c r="A43" s="23"/>
      <c r="B43" s="1"/>
      <c r="C43" s="25" t="s">
        <v>44</v>
      </c>
      <c r="D43" s="50">
        <f>E43+F43</f>
        <v>37</v>
      </c>
      <c r="E43" s="51">
        <v>37</v>
      </c>
      <c r="F43" s="51">
        <v>0</v>
      </c>
      <c r="G43" s="50">
        <f t="shared" ref="G43:G45" si="135">H43+I43</f>
        <v>42</v>
      </c>
      <c r="H43" s="51">
        <v>42</v>
      </c>
      <c r="I43" s="51">
        <v>0</v>
      </c>
      <c r="J43" s="50">
        <f t="shared" ref="J43:J45" si="136">K43+L43</f>
        <v>47</v>
      </c>
      <c r="K43" s="51">
        <v>47</v>
      </c>
      <c r="L43" s="51">
        <v>0</v>
      </c>
      <c r="M43" s="22">
        <f t="shared" ref="M43:M45" si="137">N43+O43</f>
        <v>126</v>
      </c>
      <c r="N43" s="22">
        <f>+E43+H43+K43</f>
        <v>126</v>
      </c>
      <c r="O43" s="22">
        <f>F43+I43+L43</f>
        <v>0</v>
      </c>
      <c r="P43" s="50">
        <f t="shared" ref="P43:P45" si="138">Q43+R43</f>
        <v>39</v>
      </c>
      <c r="Q43" s="51">
        <v>39</v>
      </c>
      <c r="R43" s="51">
        <v>0</v>
      </c>
      <c r="S43" s="50">
        <f t="shared" ref="S43:S45" si="139">T43+U43</f>
        <v>50</v>
      </c>
      <c r="T43" s="51">
        <v>50</v>
      </c>
      <c r="U43" s="51">
        <v>0</v>
      </c>
      <c r="V43" s="50">
        <f t="shared" ref="V43:V45" si="140">W43+X43</f>
        <v>45</v>
      </c>
      <c r="W43" s="51">
        <v>45</v>
      </c>
      <c r="X43" s="51">
        <v>0</v>
      </c>
      <c r="Y43" s="22">
        <f t="shared" ref="Y43:Y45" si="141">Z43+AA43</f>
        <v>134</v>
      </c>
      <c r="Z43" s="22">
        <f>+Q43+T43+W43</f>
        <v>134</v>
      </c>
      <c r="AA43" s="22">
        <f>R43+U43+X43</f>
        <v>0</v>
      </c>
      <c r="AB43" s="50">
        <f>AC43+AD43</f>
        <v>43</v>
      </c>
      <c r="AC43" s="51">
        <v>43</v>
      </c>
      <c r="AD43" s="51">
        <v>0</v>
      </c>
      <c r="AE43" s="50">
        <f t="shared" ref="AE43:AE45" si="142">AF43+AG43</f>
        <v>49</v>
      </c>
      <c r="AF43" s="51">
        <v>49</v>
      </c>
      <c r="AG43" s="51">
        <v>0</v>
      </c>
      <c r="AH43" s="50">
        <f t="shared" ref="AH43:AH45" si="143">AI43+AJ43</f>
        <v>43</v>
      </c>
      <c r="AI43" s="51">
        <v>43</v>
      </c>
      <c r="AJ43" s="51">
        <v>0</v>
      </c>
      <c r="AK43" s="22">
        <f t="shared" ref="AK43:AK45" si="144">AL43+AM43</f>
        <v>135</v>
      </c>
      <c r="AL43" s="22">
        <f>+AC43+AF43+AI43</f>
        <v>135</v>
      </c>
      <c r="AM43" s="22">
        <f>AD43+AG43+AJ43</f>
        <v>0</v>
      </c>
      <c r="AN43" s="50">
        <f t="shared" ref="AN43:AN45" si="145">AO43+AP43</f>
        <v>41</v>
      </c>
      <c r="AO43" s="51">
        <v>41</v>
      </c>
      <c r="AP43" s="51">
        <v>0</v>
      </c>
      <c r="AQ43" s="50">
        <f t="shared" ref="AQ43:AQ45" si="146">AR43+AS43</f>
        <v>43</v>
      </c>
      <c r="AR43" s="51">
        <v>43</v>
      </c>
      <c r="AS43" s="51">
        <v>0</v>
      </c>
      <c r="AT43" s="50">
        <f t="shared" ref="AT43:AT45" si="147">AU43+AV43</f>
        <v>42</v>
      </c>
      <c r="AU43" s="51">
        <v>42</v>
      </c>
      <c r="AV43" s="51">
        <v>0</v>
      </c>
      <c r="AW43" s="22">
        <f t="shared" ref="AW43:AW45" si="148">AX43+AY43</f>
        <v>126</v>
      </c>
      <c r="AX43" s="22">
        <f>+AO43+AR43+AU43</f>
        <v>126</v>
      </c>
      <c r="AY43" s="22">
        <f>AP43+AS43+AV43</f>
        <v>0</v>
      </c>
      <c r="AZ43" s="22">
        <f t="shared" ref="AZ43:AZ45" si="149">BA43+BB43</f>
        <v>521</v>
      </c>
      <c r="BA43" s="22">
        <f t="shared" ref="BA43:BB45" si="150">+N43+Z43+AL43+AX43</f>
        <v>521</v>
      </c>
      <c r="BB43" s="22">
        <f t="shared" si="150"/>
        <v>0</v>
      </c>
    </row>
    <row r="44" spans="1:54" s="3" customFormat="1" ht="15" customHeight="1" x14ac:dyDescent="0.2">
      <c r="A44" s="23"/>
      <c r="B44" s="1"/>
      <c r="C44" s="25" t="s">
        <v>45</v>
      </c>
      <c r="D44" s="50">
        <f>E44+F44</f>
        <v>0</v>
      </c>
      <c r="E44" s="51">
        <v>0</v>
      </c>
      <c r="F44" s="51">
        <v>0</v>
      </c>
      <c r="G44" s="50">
        <f t="shared" si="135"/>
        <v>0</v>
      </c>
      <c r="H44" s="51">
        <v>0</v>
      </c>
      <c r="I44" s="51">
        <v>0</v>
      </c>
      <c r="J44" s="50">
        <f t="shared" si="136"/>
        <v>0</v>
      </c>
      <c r="K44" s="51">
        <v>0</v>
      </c>
      <c r="L44" s="51">
        <v>0</v>
      </c>
      <c r="M44" s="22">
        <f t="shared" si="137"/>
        <v>0</v>
      </c>
      <c r="N44" s="22">
        <f>+E44+H44+K44</f>
        <v>0</v>
      </c>
      <c r="O44" s="22">
        <f>F44+I44+L44</f>
        <v>0</v>
      </c>
      <c r="P44" s="50">
        <f t="shared" si="138"/>
        <v>0</v>
      </c>
      <c r="Q44" s="51">
        <v>0</v>
      </c>
      <c r="R44" s="51">
        <v>0</v>
      </c>
      <c r="S44" s="50">
        <f t="shared" si="139"/>
        <v>0</v>
      </c>
      <c r="T44" s="51">
        <v>0</v>
      </c>
      <c r="U44" s="51">
        <v>0</v>
      </c>
      <c r="V44" s="50">
        <f t="shared" si="140"/>
        <v>0</v>
      </c>
      <c r="W44" s="51">
        <v>0</v>
      </c>
      <c r="X44" s="51">
        <v>0</v>
      </c>
      <c r="Y44" s="22">
        <f t="shared" si="141"/>
        <v>0</v>
      </c>
      <c r="Z44" s="22">
        <f>+Q44+T44+W44</f>
        <v>0</v>
      </c>
      <c r="AA44" s="22">
        <f>R44+U44+X44</f>
        <v>0</v>
      </c>
      <c r="AB44" s="50">
        <f>AC44+AD44</f>
        <v>0</v>
      </c>
      <c r="AC44" s="51">
        <v>0</v>
      </c>
      <c r="AD44" s="51">
        <v>0</v>
      </c>
      <c r="AE44" s="50">
        <f t="shared" si="142"/>
        <v>0</v>
      </c>
      <c r="AF44" s="51">
        <v>0</v>
      </c>
      <c r="AG44" s="51">
        <v>0</v>
      </c>
      <c r="AH44" s="50">
        <f t="shared" si="143"/>
        <v>0</v>
      </c>
      <c r="AI44" s="51">
        <v>0</v>
      </c>
      <c r="AJ44" s="51">
        <v>0</v>
      </c>
      <c r="AK44" s="22">
        <f t="shared" si="144"/>
        <v>0</v>
      </c>
      <c r="AL44" s="22">
        <f>+AC44+AF44+AI44</f>
        <v>0</v>
      </c>
      <c r="AM44" s="22">
        <f>AD44+AG44+AJ44</f>
        <v>0</v>
      </c>
      <c r="AN44" s="50">
        <f t="shared" si="145"/>
        <v>0</v>
      </c>
      <c r="AO44" s="51">
        <v>0</v>
      </c>
      <c r="AP44" s="51">
        <v>0</v>
      </c>
      <c r="AQ44" s="50">
        <f t="shared" si="146"/>
        <v>0</v>
      </c>
      <c r="AR44" s="51">
        <v>0</v>
      </c>
      <c r="AS44" s="51">
        <v>0</v>
      </c>
      <c r="AT44" s="50">
        <f t="shared" si="147"/>
        <v>4</v>
      </c>
      <c r="AU44" s="51">
        <v>0</v>
      </c>
      <c r="AV44" s="51">
        <v>4</v>
      </c>
      <c r="AW44" s="22">
        <f t="shared" si="148"/>
        <v>4</v>
      </c>
      <c r="AX44" s="22">
        <f>+AO44+AR44+AU44</f>
        <v>0</v>
      </c>
      <c r="AY44" s="22">
        <f>AP44+AS44+AV44</f>
        <v>4</v>
      </c>
      <c r="AZ44" s="22">
        <f t="shared" si="149"/>
        <v>4</v>
      </c>
      <c r="BA44" s="22">
        <f t="shared" si="150"/>
        <v>0</v>
      </c>
      <c r="BB44" s="22">
        <f t="shared" si="150"/>
        <v>4</v>
      </c>
    </row>
    <row r="45" spans="1:54" s="3" customFormat="1" ht="15" customHeight="1" x14ac:dyDescent="0.2">
      <c r="A45" s="23"/>
      <c r="B45" s="1"/>
      <c r="C45" s="21" t="s">
        <v>25</v>
      </c>
      <c r="D45" s="50">
        <f>E45+F45</f>
        <v>232</v>
      </c>
      <c r="E45" s="51">
        <v>181</v>
      </c>
      <c r="F45" s="51">
        <v>51</v>
      </c>
      <c r="G45" s="50">
        <f t="shared" si="135"/>
        <v>221</v>
      </c>
      <c r="H45" s="51">
        <v>187</v>
      </c>
      <c r="I45" s="51">
        <v>34</v>
      </c>
      <c r="J45" s="50">
        <f t="shared" si="136"/>
        <v>243</v>
      </c>
      <c r="K45" s="51">
        <v>201</v>
      </c>
      <c r="L45" s="51">
        <v>42</v>
      </c>
      <c r="M45" s="22">
        <f t="shared" si="137"/>
        <v>696</v>
      </c>
      <c r="N45" s="22">
        <f>+E45+H45+K45</f>
        <v>569</v>
      </c>
      <c r="O45" s="22">
        <f>F45+I45+L45</f>
        <v>127</v>
      </c>
      <c r="P45" s="50">
        <f t="shared" si="138"/>
        <v>207</v>
      </c>
      <c r="Q45" s="51">
        <v>168</v>
      </c>
      <c r="R45" s="51">
        <v>39</v>
      </c>
      <c r="S45" s="50">
        <f t="shared" si="139"/>
        <v>214</v>
      </c>
      <c r="T45" s="51">
        <v>187</v>
      </c>
      <c r="U45" s="51">
        <v>27</v>
      </c>
      <c r="V45" s="50">
        <f t="shared" si="140"/>
        <v>228</v>
      </c>
      <c r="W45" s="51">
        <v>192</v>
      </c>
      <c r="X45" s="51">
        <v>36</v>
      </c>
      <c r="Y45" s="22">
        <f t="shared" si="141"/>
        <v>649</v>
      </c>
      <c r="Z45" s="22">
        <f>+Q45+T45+W45</f>
        <v>547</v>
      </c>
      <c r="AA45" s="22">
        <f>R45+U45+X45</f>
        <v>102</v>
      </c>
      <c r="AB45" s="50">
        <f>AC45+AD45</f>
        <v>218</v>
      </c>
      <c r="AC45" s="51">
        <v>188</v>
      </c>
      <c r="AD45" s="51">
        <v>30</v>
      </c>
      <c r="AE45" s="50">
        <f t="shared" si="142"/>
        <v>222</v>
      </c>
      <c r="AF45" s="51">
        <v>189</v>
      </c>
      <c r="AG45" s="51">
        <v>33</v>
      </c>
      <c r="AH45" s="50">
        <f t="shared" si="143"/>
        <v>200</v>
      </c>
      <c r="AI45" s="51">
        <v>165</v>
      </c>
      <c r="AJ45" s="51">
        <v>35</v>
      </c>
      <c r="AK45" s="22">
        <f t="shared" si="144"/>
        <v>640</v>
      </c>
      <c r="AL45" s="22">
        <f>+AC45+AF45+AI45</f>
        <v>542</v>
      </c>
      <c r="AM45" s="22">
        <f>AD45+AG45+AJ45</f>
        <v>98</v>
      </c>
      <c r="AN45" s="50">
        <f t="shared" si="145"/>
        <v>219</v>
      </c>
      <c r="AO45" s="51">
        <v>184</v>
      </c>
      <c r="AP45" s="51">
        <v>35</v>
      </c>
      <c r="AQ45" s="50">
        <f t="shared" si="146"/>
        <v>209</v>
      </c>
      <c r="AR45" s="51">
        <v>176</v>
      </c>
      <c r="AS45" s="51">
        <v>33</v>
      </c>
      <c r="AT45" s="50">
        <f t="shared" si="147"/>
        <v>194</v>
      </c>
      <c r="AU45" s="51">
        <v>166</v>
      </c>
      <c r="AV45" s="51">
        <v>28</v>
      </c>
      <c r="AW45" s="22">
        <f t="shared" si="148"/>
        <v>622</v>
      </c>
      <c r="AX45" s="22">
        <f>+AO45+AR45+AU45</f>
        <v>526</v>
      </c>
      <c r="AY45" s="22">
        <f>AP45+AS45+AV45</f>
        <v>96</v>
      </c>
      <c r="AZ45" s="22">
        <f t="shared" si="149"/>
        <v>2607</v>
      </c>
      <c r="BA45" s="22">
        <f t="shared" si="150"/>
        <v>2184</v>
      </c>
      <c r="BB45" s="22">
        <f t="shared" si="150"/>
        <v>423</v>
      </c>
    </row>
    <row r="46" spans="1:54" s="3" customFormat="1" ht="15" customHeight="1" x14ac:dyDescent="0.2">
      <c r="A46" s="23"/>
      <c r="B46" s="1"/>
      <c r="C46" s="25"/>
      <c r="D46" s="50"/>
      <c r="E46" s="22"/>
      <c r="F46" s="22"/>
      <c r="G46" s="50"/>
      <c r="H46" s="22"/>
      <c r="I46" s="22"/>
      <c r="J46" s="50"/>
      <c r="K46" s="22"/>
      <c r="L46" s="22"/>
      <c r="M46" s="22"/>
      <c r="N46" s="22"/>
      <c r="O46" s="22"/>
      <c r="P46" s="50"/>
      <c r="Q46" s="22"/>
      <c r="R46" s="22"/>
      <c r="S46" s="50"/>
      <c r="T46" s="22"/>
      <c r="U46" s="22"/>
      <c r="V46" s="50"/>
      <c r="W46" s="22"/>
      <c r="X46" s="22"/>
      <c r="Y46" s="22"/>
      <c r="Z46" s="22"/>
      <c r="AA46" s="22"/>
      <c r="AB46" s="50"/>
      <c r="AC46" s="22"/>
      <c r="AD46" s="22"/>
      <c r="AE46" s="50"/>
      <c r="AF46" s="22"/>
      <c r="AG46" s="22"/>
      <c r="AH46" s="50"/>
      <c r="AI46" s="22"/>
      <c r="AJ46" s="22"/>
      <c r="AK46" s="22"/>
      <c r="AL46" s="22"/>
      <c r="AM46" s="22"/>
      <c r="AN46" s="50"/>
      <c r="AO46" s="22"/>
      <c r="AP46" s="22"/>
      <c r="AQ46" s="50"/>
      <c r="AR46" s="22"/>
      <c r="AS46" s="22"/>
      <c r="AT46" s="50"/>
      <c r="AU46" s="22"/>
      <c r="AV46" s="22"/>
      <c r="AW46" s="22"/>
      <c r="AX46" s="22"/>
      <c r="AY46" s="22"/>
      <c r="AZ46" s="22"/>
      <c r="BA46" s="22"/>
      <c r="BB46" s="22"/>
    </row>
    <row r="47" spans="1:54" s="3" customFormat="1" ht="15" customHeight="1" x14ac:dyDescent="0.2">
      <c r="A47" s="20"/>
      <c r="B47" s="1" t="s">
        <v>46</v>
      </c>
      <c r="C47" s="21"/>
      <c r="D47" s="50">
        <f>D48+D51+D55+D58+D59</f>
        <v>74</v>
      </c>
      <c r="E47" s="22">
        <f t="shared" ref="E47:BB47" si="151">E48+E51+E55+E58+E59</f>
        <v>52</v>
      </c>
      <c r="F47" s="22">
        <f t="shared" si="151"/>
        <v>22</v>
      </c>
      <c r="G47" s="50">
        <f t="shared" si="151"/>
        <v>72</v>
      </c>
      <c r="H47" s="22">
        <f t="shared" si="151"/>
        <v>42</v>
      </c>
      <c r="I47" s="22">
        <f t="shared" si="151"/>
        <v>30</v>
      </c>
      <c r="J47" s="50">
        <f t="shared" si="151"/>
        <v>69</v>
      </c>
      <c r="K47" s="22">
        <f t="shared" si="151"/>
        <v>36</v>
      </c>
      <c r="L47" s="22">
        <f t="shared" si="151"/>
        <v>33</v>
      </c>
      <c r="M47" s="22">
        <f t="shared" si="151"/>
        <v>215</v>
      </c>
      <c r="N47" s="22">
        <f t="shared" si="151"/>
        <v>130</v>
      </c>
      <c r="O47" s="22">
        <f t="shared" si="151"/>
        <v>85</v>
      </c>
      <c r="P47" s="50">
        <f t="shared" si="151"/>
        <v>74</v>
      </c>
      <c r="Q47" s="22">
        <f t="shared" si="151"/>
        <v>40</v>
      </c>
      <c r="R47" s="22">
        <f t="shared" si="151"/>
        <v>34</v>
      </c>
      <c r="S47" s="50">
        <f t="shared" si="151"/>
        <v>80</v>
      </c>
      <c r="T47" s="22">
        <f t="shared" si="151"/>
        <v>43</v>
      </c>
      <c r="U47" s="22">
        <f t="shared" si="151"/>
        <v>37</v>
      </c>
      <c r="V47" s="50">
        <f t="shared" si="151"/>
        <v>79</v>
      </c>
      <c r="W47" s="22">
        <f t="shared" si="151"/>
        <v>48</v>
      </c>
      <c r="X47" s="22">
        <f t="shared" si="151"/>
        <v>31</v>
      </c>
      <c r="Y47" s="22">
        <f t="shared" si="151"/>
        <v>233</v>
      </c>
      <c r="Z47" s="22">
        <f t="shared" si="151"/>
        <v>131</v>
      </c>
      <c r="AA47" s="22">
        <f t="shared" si="151"/>
        <v>102</v>
      </c>
      <c r="AB47" s="50">
        <f t="shared" si="151"/>
        <v>63</v>
      </c>
      <c r="AC47" s="22">
        <f t="shared" si="151"/>
        <v>40</v>
      </c>
      <c r="AD47" s="22">
        <f t="shared" si="151"/>
        <v>23</v>
      </c>
      <c r="AE47" s="50">
        <f t="shared" si="151"/>
        <v>57</v>
      </c>
      <c r="AF47" s="22">
        <f t="shared" si="151"/>
        <v>39</v>
      </c>
      <c r="AG47" s="22">
        <f t="shared" si="151"/>
        <v>18</v>
      </c>
      <c r="AH47" s="50">
        <f t="shared" si="151"/>
        <v>30</v>
      </c>
      <c r="AI47" s="22">
        <f t="shared" si="151"/>
        <v>22</v>
      </c>
      <c r="AJ47" s="22">
        <f t="shared" si="151"/>
        <v>8</v>
      </c>
      <c r="AK47" s="22">
        <f t="shared" si="151"/>
        <v>150</v>
      </c>
      <c r="AL47" s="22">
        <f t="shared" si="151"/>
        <v>101</v>
      </c>
      <c r="AM47" s="22">
        <f t="shared" si="151"/>
        <v>49</v>
      </c>
      <c r="AN47" s="50">
        <f t="shared" si="151"/>
        <v>65</v>
      </c>
      <c r="AO47" s="22">
        <f t="shared" si="151"/>
        <v>39</v>
      </c>
      <c r="AP47" s="22">
        <f t="shared" si="151"/>
        <v>26</v>
      </c>
      <c r="AQ47" s="50">
        <f t="shared" si="151"/>
        <v>47</v>
      </c>
      <c r="AR47" s="22">
        <f t="shared" si="151"/>
        <v>30</v>
      </c>
      <c r="AS47" s="22">
        <f t="shared" si="151"/>
        <v>17</v>
      </c>
      <c r="AT47" s="50">
        <f t="shared" si="151"/>
        <v>55</v>
      </c>
      <c r="AU47" s="22">
        <f t="shared" si="151"/>
        <v>32</v>
      </c>
      <c r="AV47" s="22">
        <f t="shared" si="151"/>
        <v>23</v>
      </c>
      <c r="AW47" s="22">
        <f t="shared" si="151"/>
        <v>167</v>
      </c>
      <c r="AX47" s="22">
        <f t="shared" si="151"/>
        <v>101</v>
      </c>
      <c r="AY47" s="22">
        <f t="shared" si="151"/>
        <v>66</v>
      </c>
      <c r="AZ47" s="22">
        <f t="shared" si="151"/>
        <v>765</v>
      </c>
      <c r="BA47" s="22">
        <f t="shared" si="151"/>
        <v>463</v>
      </c>
      <c r="BB47" s="22">
        <f t="shared" si="151"/>
        <v>302</v>
      </c>
    </row>
    <row r="48" spans="1:54" s="3" customFormat="1" ht="15" customHeight="1" x14ac:dyDescent="0.2">
      <c r="A48" s="23"/>
      <c r="B48" s="24"/>
      <c r="C48" s="21" t="s">
        <v>47</v>
      </c>
      <c r="D48" s="50">
        <f t="shared" ref="D48:I48" si="152">D49+D50</f>
        <v>9</v>
      </c>
      <c r="E48" s="22">
        <f>E49+E50</f>
        <v>8</v>
      </c>
      <c r="F48" s="22">
        <f t="shared" si="152"/>
        <v>1</v>
      </c>
      <c r="G48" s="50">
        <f t="shared" si="152"/>
        <v>5</v>
      </c>
      <c r="H48" s="22">
        <f t="shared" si="152"/>
        <v>5</v>
      </c>
      <c r="I48" s="22">
        <f t="shared" si="152"/>
        <v>0</v>
      </c>
      <c r="J48" s="50">
        <f t="shared" ref="J48" si="153">SUM(K48:L48)</f>
        <v>11</v>
      </c>
      <c r="K48" s="22">
        <f>K49+K50</f>
        <v>10</v>
      </c>
      <c r="L48" s="22">
        <f>L49+L50</f>
        <v>1</v>
      </c>
      <c r="M48" s="22">
        <f t="shared" ref="M48" si="154">SUM(N48:O48)</f>
        <v>25</v>
      </c>
      <c r="N48" s="22">
        <f>N49+N50</f>
        <v>23</v>
      </c>
      <c r="O48" s="22">
        <f>O49+O50</f>
        <v>2</v>
      </c>
      <c r="P48" s="50">
        <f t="shared" ref="P48" si="155">SUM(Q48:R48)</f>
        <v>10</v>
      </c>
      <c r="Q48" s="22">
        <f>Q49+Q50</f>
        <v>10</v>
      </c>
      <c r="R48" s="22">
        <f>R49+R50</f>
        <v>0</v>
      </c>
      <c r="S48" s="50">
        <f t="shared" ref="S48" si="156">SUM(T48:U48)</f>
        <v>14</v>
      </c>
      <c r="T48" s="22">
        <f>T49+T50</f>
        <v>13</v>
      </c>
      <c r="U48" s="22">
        <f>U49+U50</f>
        <v>1</v>
      </c>
      <c r="V48" s="50">
        <f t="shared" ref="V48" si="157">SUM(W48:X48)</f>
        <v>12</v>
      </c>
      <c r="W48" s="22">
        <f>W49+W50</f>
        <v>12</v>
      </c>
      <c r="X48" s="22">
        <f>X49+X50</f>
        <v>0</v>
      </c>
      <c r="Y48" s="22">
        <f t="shared" ref="Y48" si="158">SUM(Z48:AA48)</f>
        <v>36</v>
      </c>
      <c r="Z48" s="22">
        <f>Z49+Z50</f>
        <v>35</v>
      </c>
      <c r="AA48" s="22">
        <f>AA49+AA50</f>
        <v>1</v>
      </c>
      <c r="AB48" s="50">
        <f t="shared" ref="AB48" si="159">SUM(AC48:AD48)</f>
        <v>9</v>
      </c>
      <c r="AC48" s="22">
        <f>AC49+AC50</f>
        <v>9</v>
      </c>
      <c r="AD48" s="22">
        <f>AD49+AD50</f>
        <v>0</v>
      </c>
      <c r="AE48" s="50">
        <f t="shared" ref="AE48" si="160">SUM(AF48:AG48)</f>
        <v>8</v>
      </c>
      <c r="AF48" s="22">
        <f>AF49+AF50</f>
        <v>8</v>
      </c>
      <c r="AG48" s="22">
        <f>AG49+AG50</f>
        <v>0</v>
      </c>
      <c r="AH48" s="50">
        <f t="shared" ref="AH48" si="161">SUM(AI48:AJ48)</f>
        <v>12</v>
      </c>
      <c r="AI48" s="22">
        <f>AI49+AI50</f>
        <v>12</v>
      </c>
      <c r="AJ48" s="22">
        <f>AJ49+AJ50</f>
        <v>0</v>
      </c>
      <c r="AK48" s="22">
        <f t="shared" ref="AK48" si="162">SUM(AL48:AM48)</f>
        <v>29</v>
      </c>
      <c r="AL48" s="22">
        <f>AL49+AL50</f>
        <v>29</v>
      </c>
      <c r="AM48" s="22">
        <f>AM49+AM50</f>
        <v>0</v>
      </c>
      <c r="AN48" s="50">
        <f t="shared" ref="AN48" si="163">SUM(AO48:AP48)</f>
        <v>8</v>
      </c>
      <c r="AO48" s="22">
        <f>AO49+AO50</f>
        <v>8</v>
      </c>
      <c r="AP48" s="22">
        <f>AP49+AP50</f>
        <v>0</v>
      </c>
      <c r="AQ48" s="50">
        <f t="shared" ref="AQ48" si="164">SUM(AR48:AS48)</f>
        <v>9</v>
      </c>
      <c r="AR48" s="22">
        <f>AR49+AR50</f>
        <v>9</v>
      </c>
      <c r="AS48" s="22">
        <f>AS49+AS50</f>
        <v>0</v>
      </c>
      <c r="AT48" s="50">
        <f t="shared" ref="AT48" si="165">SUM(AU48:AV48)</f>
        <v>7</v>
      </c>
      <c r="AU48" s="22">
        <f>AU49+AU50</f>
        <v>7</v>
      </c>
      <c r="AV48" s="22">
        <f>AV49+AV50</f>
        <v>0</v>
      </c>
      <c r="AW48" s="22">
        <f t="shared" ref="AW48" si="166">SUM(AX48:AY48)</f>
        <v>24</v>
      </c>
      <c r="AX48" s="22">
        <f>AX49+AX50</f>
        <v>24</v>
      </c>
      <c r="AY48" s="22">
        <f>AY49+AY50</f>
        <v>0</v>
      </c>
      <c r="AZ48" s="22">
        <f t="shared" ref="AZ48" si="167">SUM(BA48:BB48)</f>
        <v>114</v>
      </c>
      <c r="BA48" s="22">
        <f>BA49+BA50</f>
        <v>111</v>
      </c>
      <c r="BB48" s="22">
        <f>BB49+BB50</f>
        <v>3</v>
      </c>
    </row>
    <row r="49" spans="1:54" s="3" customFormat="1" ht="15" customHeight="1" x14ac:dyDescent="0.2">
      <c r="A49" s="23"/>
      <c r="B49" s="24"/>
      <c r="C49" s="25" t="s">
        <v>48</v>
      </c>
      <c r="D49" s="50">
        <f>E49+F49</f>
        <v>9</v>
      </c>
      <c r="E49" s="52">
        <v>8</v>
      </c>
      <c r="F49" s="52">
        <v>1</v>
      </c>
      <c r="G49" s="50">
        <f t="shared" ref="G49:G50" si="168">H49+I49</f>
        <v>5</v>
      </c>
      <c r="H49" s="52">
        <v>5</v>
      </c>
      <c r="I49" s="52">
        <v>0</v>
      </c>
      <c r="J49" s="50">
        <f t="shared" ref="J49:J50" si="169">K49+L49</f>
        <v>10</v>
      </c>
      <c r="K49" s="52">
        <v>10</v>
      </c>
      <c r="L49" s="52">
        <v>0</v>
      </c>
      <c r="M49" s="22">
        <f t="shared" ref="M49:M50" si="170">N49+O49</f>
        <v>24</v>
      </c>
      <c r="N49" s="22">
        <f>+E49+H49+K49</f>
        <v>23</v>
      </c>
      <c r="O49" s="22">
        <f>F49+I49+L49</f>
        <v>1</v>
      </c>
      <c r="P49" s="50">
        <f t="shared" ref="P49:P50" si="171">Q49+R49</f>
        <v>10</v>
      </c>
      <c r="Q49" s="52">
        <v>10</v>
      </c>
      <c r="R49" s="52">
        <v>0</v>
      </c>
      <c r="S49" s="50">
        <f t="shared" ref="S49:S50" si="172">T49+U49</f>
        <v>13</v>
      </c>
      <c r="T49" s="52">
        <v>13</v>
      </c>
      <c r="U49" s="52">
        <v>0</v>
      </c>
      <c r="V49" s="50">
        <f t="shared" ref="V49:V50" si="173">W49+X49</f>
        <v>12</v>
      </c>
      <c r="W49" s="52">
        <v>12</v>
      </c>
      <c r="X49" s="52">
        <v>0</v>
      </c>
      <c r="Y49" s="22">
        <f t="shared" ref="Y49:Y50" si="174">Z49+AA49</f>
        <v>35</v>
      </c>
      <c r="Z49" s="22">
        <f>+Q49+T49+W49</f>
        <v>35</v>
      </c>
      <c r="AA49" s="22">
        <f>R49+U49+X49</f>
        <v>0</v>
      </c>
      <c r="AB49" s="50">
        <f>AC49+AD49</f>
        <v>9</v>
      </c>
      <c r="AC49" s="52">
        <v>9</v>
      </c>
      <c r="AD49" s="52">
        <v>0</v>
      </c>
      <c r="AE49" s="50">
        <f t="shared" ref="AE49:AE50" si="175">AF49+AG49</f>
        <v>8</v>
      </c>
      <c r="AF49" s="52">
        <v>8</v>
      </c>
      <c r="AG49" s="52">
        <v>0</v>
      </c>
      <c r="AH49" s="50">
        <f t="shared" ref="AH49:AH50" si="176">AI49+AJ49</f>
        <v>12</v>
      </c>
      <c r="AI49" s="52">
        <v>12</v>
      </c>
      <c r="AJ49" s="52">
        <v>0</v>
      </c>
      <c r="AK49" s="22">
        <f t="shared" ref="AK49:AK50" si="177">AL49+AM49</f>
        <v>29</v>
      </c>
      <c r="AL49" s="22">
        <f>+AC49+AF49+AI49</f>
        <v>29</v>
      </c>
      <c r="AM49" s="22">
        <f>AD49+AG49+AJ49</f>
        <v>0</v>
      </c>
      <c r="AN49" s="50">
        <f t="shared" ref="AN49:AN50" si="178">AO49+AP49</f>
        <v>8</v>
      </c>
      <c r="AO49" s="52">
        <v>8</v>
      </c>
      <c r="AP49" s="52">
        <v>0</v>
      </c>
      <c r="AQ49" s="50">
        <f t="shared" ref="AQ49:AQ50" si="179">AR49+AS49</f>
        <v>9</v>
      </c>
      <c r="AR49" s="52">
        <v>9</v>
      </c>
      <c r="AS49" s="52">
        <v>0</v>
      </c>
      <c r="AT49" s="50">
        <f t="shared" ref="AT49:AT50" si="180">AU49+AV49</f>
        <v>7</v>
      </c>
      <c r="AU49" s="52">
        <v>7</v>
      </c>
      <c r="AV49" s="52">
        <v>0</v>
      </c>
      <c r="AW49" s="22">
        <f t="shared" ref="AW49:AW50" si="181">AX49+AY49</f>
        <v>24</v>
      </c>
      <c r="AX49" s="22">
        <f>+AO49+AR49+AU49</f>
        <v>24</v>
      </c>
      <c r="AY49" s="22">
        <f>AP49+AS49+AV49</f>
        <v>0</v>
      </c>
      <c r="AZ49" s="22">
        <f t="shared" ref="AZ49:AZ50" si="182">BA49+BB49</f>
        <v>112</v>
      </c>
      <c r="BA49" s="22">
        <f>+N49+Z49+AL49+AX49</f>
        <v>111</v>
      </c>
      <c r="BB49" s="22">
        <f>+O49+AA49+AM49+AY49</f>
        <v>1</v>
      </c>
    </row>
    <row r="50" spans="1:54" s="3" customFormat="1" ht="15" customHeight="1" x14ac:dyDescent="0.2">
      <c r="A50" s="23"/>
      <c r="B50" s="24"/>
      <c r="C50" s="25" t="s">
        <v>49</v>
      </c>
      <c r="D50" s="50">
        <f>E50+F50</f>
        <v>0</v>
      </c>
      <c r="E50" s="52">
        <v>0</v>
      </c>
      <c r="F50" s="52">
        <v>0</v>
      </c>
      <c r="G50" s="50">
        <f t="shared" si="168"/>
        <v>0</v>
      </c>
      <c r="H50" s="52">
        <v>0</v>
      </c>
      <c r="I50" s="52">
        <v>0</v>
      </c>
      <c r="J50" s="50">
        <f t="shared" si="169"/>
        <v>1</v>
      </c>
      <c r="K50" s="52">
        <v>0</v>
      </c>
      <c r="L50" s="52">
        <v>1</v>
      </c>
      <c r="M50" s="22">
        <f t="shared" si="170"/>
        <v>1</v>
      </c>
      <c r="N50" s="22">
        <f>+E50+H50+K50</f>
        <v>0</v>
      </c>
      <c r="O50" s="22">
        <f>F50+I50+L50</f>
        <v>1</v>
      </c>
      <c r="P50" s="50">
        <f t="shared" si="171"/>
        <v>0</v>
      </c>
      <c r="Q50" s="52">
        <v>0</v>
      </c>
      <c r="R50" s="52">
        <v>0</v>
      </c>
      <c r="S50" s="50">
        <f t="shared" si="172"/>
        <v>1</v>
      </c>
      <c r="T50" s="52">
        <v>0</v>
      </c>
      <c r="U50" s="52">
        <v>1</v>
      </c>
      <c r="V50" s="50">
        <f t="shared" si="173"/>
        <v>0</v>
      </c>
      <c r="W50" s="52">
        <v>0</v>
      </c>
      <c r="X50" s="52">
        <v>0</v>
      </c>
      <c r="Y50" s="22">
        <f t="shared" si="174"/>
        <v>1</v>
      </c>
      <c r="Z50" s="22">
        <f>+Q50+T50+W50</f>
        <v>0</v>
      </c>
      <c r="AA50" s="22">
        <f>R50+U50+X50</f>
        <v>1</v>
      </c>
      <c r="AB50" s="50">
        <f>AC50+AD50</f>
        <v>0</v>
      </c>
      <c r="AC50" s="52">
        <v>0</v>
      </c>
      <c r="AD50" s="52">
        <v>0</v>
      </c>
      <c r="AE50" s="50">
        <f t="shared" si="175"/>
        <v>0</v>
      </c>
      <c r="AF50" s="52">
        <v>0</v>
      </c>
      <c r="AG50" s="52">
        <v>0</v>
      </c>
      <c r="AH50" s="50">
        <f t="shared" si="176"/>
        <v>0</v>
      </c>
      <c r="AI50" s="52">
        <v>0</v>
      </c>
      <c r="AJ50" s="52">
        <v>0</v>
      </c>
      <c r="AK50" s="22">
        <f t="shared" si="177"/>
        <v>0</v>
      </c>
      <c r="AL50" s="22">
        <f>+AC50+AF50+AI50</f>
        <v>0</v>
      </c>
      <c r="AM50" s="22">
        <f>AD50+AG50+AJ50</f>
        <v>0</v>
      </c>
      <c r="AN50" s="50">
        <f t="shared" si="178"/>
        <v>0</v>
      </c>
      <c r="AO50" s="52">
        <v>0</v>
      </c>
      <c r="AP50" s="52">
        <v>0</v>
      </c>
      <c r="AQ50" s="50">
        <f t="shared" si="179"/>
        <v>0</v>
      </c>
      <c r="AR50" s="52">
        <v>0</v>
      </c>
      <c r="AS50" s="52">
        <v>0</v>
      </c>
      <c r="AT50" s="50">
        <f t="shared" si="180"/>
        <v>0</v>
      </c>
      <c r="AU50" s="52">
        <v>0</v>
      </c>
      <c r="AV50" s="52">
        <v>0</v>
      </c>
      <c r="AW50" s="22">
        <f t="shared" si="181"/>
        <v>0</v>
      </c>
      <c r="AX50" s="22">
        <f>+AO50+AR50+AU50</f>
        <v>0</v>
      </c>
      <c r="AY50" s="22">
        <f>AP50+AS50+AV50</f>
        <v>0</v>
      </c>
      <c r="AZ50" s="22">
        <f t="shared" si="182"/>
        <v>2</v>
      </c>
      <c r="BA50" s="22">
        <f>+N50+Z50+AL50+AX50</f>
        <v>0</v>
      </c>
      <c r="BB50" s="22">
        <f>+O50+AA50+AM50+AY50</f>
        <v>2</v>
      </c>
    </row>
    <row r="51" spans="1:54" s="3" customFormat="1" ht="15" customHeight="1" x14ac:dyDescent="0.2">
      <c r="A51" s="23"/>
      <c r="B51" s="24"/>
      <c r="C51" s="21" t="s">
        <v>50</v>
      </c>
      <c r="D51" s="50">
        <f>SUM(D52:D54)</f>
        <v>0</v>
      </c>
      <c r="E51" s="22">
        <f t="shared" ref="E51:F51" si="183">SUM(E52:E54)</f>
        <v>0</v>
      </c>
      <c r="F51" s="22">
        <f t="shared" si="183"/>
        <v>0</v>
      </c>
      <c r="G51" s="50">
        <f>SUM(G52:G54)</f>
        <v>3</v>
      </c>
      <c r="H51" s="22">
        <f t="shared" ref="H51:I51" si="184">SUM(H52:H54)</f>
        <v>0</v>
      </c>
      <c r="I51" s="22">
        <f t="shared" si="184"/>
        <v>3</v>
      </c>
      <c r="J51" s="50">
        <f t="shared" ref="J51:J52" si="185">SUM(K51:L51)</f>
        <v>5</v>
      </c>
      <c r="K51" s="22">
        <f>SUM(K52:K54)</f>
        <v>0</v>
      </c>
      <c r="L51" s="22">
        <f>SUM(L52:L54)</f>
        <v>5</v>
      </c>
      <c r="M51" s="22">
        <f t="shared" ref="M51:M55" si="186">SUM(N51:O51)</f>
        <v>8</v>
      </c>
      <c r="N51" s="22">
        <f>SUM(N52:N54)</f>
        <v>0</v>
      </c>
      <c r="O51" s="22">
        <f>SUM(O52:O54)</f>
        <v>8</v>
      </c>
      <c r="P51" s="50">
        <f t="shared" ref="P51:P52" si="187">SUM(Q51:R51)</f>
        <v>7</v>
      </c>
      <c r="Q51" s="22">
        <f>SUM(Q52:Q54)</f>
        <v>0</v>
      </c>
      <c r="R51" s="22">
        <f>SUM(R52:R54)</f>
        <v>7</v>
      </c>
      <c r="S51" s="50">
        <f t="shared" ref="S51:S52" si="188">SUM(T51:U51)</f>
        <v>9</v>
      </c>
      <c r="T51" s="22">
        <f>SUM(T52:T54)</f>
        <v>2</v>
      </c>
      <c r="U51" s="22">
        <f>SUM(U52:U54)</f>
        <v>7</v>
      </c>
      <c r="V51" s="50">
        <f t="shared" ref="V51:V52" si="189">SUM(W51:X51)</f>
        <v>2</v>
      </c>
      <c r="W51" s="22">
        <f>SUM(W52:W54)</f>
        <v>1</v>
      </c>
      <c r="X51" s="22">
        <f>SUM(X52:X54)</f>
        <v>1</v>
      </c>
      <c r="Y51" s="22">
        <f t="shared" ref="Y51" si="190">SUM(Z51:AA51)</f>
        <v>18</v>
      </c>
      <c r="Z51" s="22">
        <f>SUM(Z52:Z54)</f>
        <v>3</v>
      </c>
      <c r="AA51" s="22">
        <f>SUM(AA52:AA54)</f>
        <v>15</v>
      </c>
      <c r="AB51" s="50">
        <f t="shared" ref="AB51" si="191">SUM(AC51:AD51)</f>
        <v>2</v>
      </c>
      <c r="AC51" s="22">
        <f>SUM(AC52:AC54)</f>
        <v>0</v>
      </c>
      <c r="AD51" s="22">
        <f>SUM(AD52:AD54)</f>
        <v>2</v>
      </c>
      <c r="AE51" s="50">
        <f t="shared" ref="AE51" si="192">SUM(AF51:AG51)</f>
        <v>0</v>
      </c>
      <c r="AF51" s="22">
        <f>SUM(AF52:AF54)</f>
        <v>0</v>
      </c>
      <c r="AG51" s="22">
        <f>SUM(AG52:AG54)</f>
        <v>0</v>
      </c>
      <c r="AH51" s="50">
        <f t="shared" ref="AH51:AH52" si="193">SUM(AI51:AJ51)</f>
        <v>0</v>
      </c>
      <c r="AI51" s="22">
        <f>SUM(AI52:AI54)</f>
        <v>0</v>
      </c>
      <c r="AJ51" s="22">
        <f>SUM(AJ52:AJ54)</f>
        <v>0</v>
      </c>
      <c r="AK51" s="22">
        <f t="shared" ref="AK51" si="194">SUM(AL51:AM51)</f>
        <v>2</v>
      </c>
      <c r="AL51" s="22">
        <f>SUM(AL52:AL54)</f>
        <v>0</v>
      </c>
      <c r="AM51" s="22">
        <f>SUM(AM52:AM54)</f>
        <v>2</v>
      </c>
      <c r="AN51" s="50">
        <f t="shared" ref="AN51" si="195">SUM(AO51:AP51)</f>
        <v>0</v>
      </c>
      <c r="AO51" s="22">
        <f>SUM(AO52:AO54)</f>
        <v>0</v>
      </c>
      <c r="AP51" s="22">
        <f>SUM(AP52:AP54)</f>
        <v>0</v>
      </c>
      <c r="AQ51" s="50">
        <f t="shared" ref="AQ51" si="196">SUM(AR51:AS51)</f>
        <v>1</v>
      </c>
      <c r="AR51" s="22">
        <f>SUM(AR52:AR54)</f>
        <v>1</v>
      </c>
      <c r="AS51" s="22">
        <f>SUM(AS52:AS54)</f>
        <v>0</v>
      </c>
      <c r="AT51" s="50">
        <f t="shared" ref="AT51:AT52" si="197">SUM(AU51:AV51)</f>
        <v>0</v>
      </c>
      <c r="AU51" s="22">
        <f>SUM(AU52:AU54)</f>
        <v>0</v>
      </c>
      <c r="AV51" s="22">
        <f>SUM(AV52:AV54)</f>
        <v>0</v>
      </c>
      <c r="AW51" s="22">
        <f t="shared" ref="AW51" si="198">SUM(AX51:AY51)</f>
        <v>1</v>
      </c>
      <c r="AX51" s="22">
        <f>SUM(AX52:AX54)</f>
        <v>1</v>
      </c>
      <c r="AY51" s="22">
        <f>SUM(AY52:AY54)</f>
        <v>0</v>
      </c>
      <c r="AZ51" s="22">
        <f t="shared" ref="AZ51" si="199">SUM(BA51:BB51)</f>
        <v>29</v>
      </c>
      <c r="BA51" s="22">
        <f>SUM(BA52:BA54)</f>
        <v>4</v>
      </c>
      <c r="BB51" s="22">
        <f>SUM(BB52:BB54)</f>
        <v>25</v>
      </c>
    </row>
    <row r="52" spans="1:54" s="3" customFormat="1" ht="15" customHeight="1" x14ac:dyDescent="0.2">
      <c r="A52" s="23"/>
      <c r="B52" s="24"/>
      <c r="C52" s="25" t="s">
        <v>51</v>
      </c>
      <c r="D52" s="50">
        <f t="shared" ref="D52" si="200">E52+F52</f>
        <v>0</v>
      </c>
      <c r="E52" s="22">
        <v>0</v>
      </c>
      <c r="F52" s="22">
        <v>0</v>
      </c>
      <c r="G52" s="50">
        <f t="shared" ref="G52:G54" si="201">H52+I52</f>
        <v>0</v>
      </c>
      <c r="H52" s="22">
        <v>0</v>
      </c>
      <c r="I52" s="22">
        <v>0</v>
      </c>
      <c r="J52" s="50">
        <f t="shared" si="185"/>
        <v>0</v>
      </c>
      <c r="K52" s="22">
        <v>0</v>
      </c>
      <c r="L52" s="22">
        <v>0</v>
      </c>
      <c r="M52" s="22">
        <f t="shared" si="186"/>
        <v>0</v>
      </c>
      <c r="N52" s="22">
        <f t="shared" ref="N52:O52" si="202">E52+H52+K52</f>
        <v>0</v>
      </c>
      <c r="O52" s="22">
        <f t="shared" si="202"/>
        <v>0</v>
      </c>
      <c r="P52" s="50">
        <f t="shared" si="187"/>
        <v>0</v>
      </c>
      <c r="Q52" s="22">
        <v>0</v>
      </c>
      <c r="R52" s="22">
        <v>0</v>
      </c>
      <c r="S52" s="50">
        <f t="shared" si="188"/>
        <v>0</v>
      </c>
      <c r="T52" s="22">
        <v>0</v>
      </c>
      <c r="U52" s="22">
        <v>0</v>
      </c>
      <c r="V52" s="50">
        <f t="shared" si="189"/>
        <v>0</v>
      </c>
      <c r="W52" s="22">
        <v>0</v>
      </c>
      <c r="X52" s="22">
        <v>0</v>
      </c>
      <c r="Y52" s="22">
        <f t="shared" ref="Y52:Y55" si="203">SUM(Z52:AA52)</f>
        <v>0</v>
      </c>
      <c r="Z52" s="22">
        <f t="shared" ref="Z52:AA52" si="204">Q52+T52+W52</f>
        <v>0</v>
      </c>
      <c r="AA52" s="22">
        <f t="shared" si="204"/>
        <v>0</v>
      </c>
      <c r="AB52" s="50">
        <f t="shared" ref="AB52" si="205">AC52+AD52</f>
        <v>0</v>
      </c>
      <c r="AC52" s="22">
        <v>0</v>
      </c>
      <c r="AD52" s="22">
        <v>0</v>
      </c>
      <c r="AE52" s="50">
        <f t="shared" ref="AE52:AE54" si="206">AF52+AG52</f>
        <v>0</v>
      </c>
      <c r="AF52" s="22">
        <v>0</v>
      </c>
      <c r="AG52" s="22">
        <v>0</v>
      </c>
      <c r="AH52" s="50">
        <f t="shared" si="193"/>
        <v>0</v>
      </c>
      <c r="AI52" s="22">
        <v>0</v>
      </c>
      <c r="AJ52" s="22">
        <v>0</v>
      </c>
      <c r="AK52" s="22">
        <f t="shared" ref="AK52:AK55" si="207">SUM(AL52:AM52)</f>
        <v>0</v>
      </c>
      <c r="AL52" s="22">
        <f t="shared" ref="AL52:AM52" si="208">AC52+AF52+AI52</f>
        <v>0</v>
      </c>
      <c r="AM52" s="22">
        <f t="shared" si="208"/>
        <v>0</v>
      </c>
      <c r="AN52" s="50">
        <f t="shared" ref="AN52:AN54" si="209">AO52+AP52</f>
        <v>0</v>
      </c>
      <c r="AO52" s="22">
        <v>0</v>
      </c>
      <c r="AP52" s="22">
        <v>0</v>
      </c>
      <c r="AQ52" s="50">
        <f t="shared" ref="AQ52:AQ54" si="210">AR52+AS52</f>
        <v>0</v>
      </c>
      <c r="AR52" s="22">
        <v>0</v>
      </c>
      <c r="AS52" s="22">
        <v>0</v>
      </c>
      <c r="AT52" s="50">
        <f t="shared" si="197"/>
        <v>0</v>
      </c>
      <c r="AU52" s="22">
        <v>0</v>
      </c>
      <c r="AV52" s="22">
        <v>0</v>
      </c>
      <c r="AW52" s="22">
        <f t="shared" ref="AW52:AW55" si="211">SUM(AX52:AY52)</f>
        <v>0</v>
      </c>
      <c r="AX52" s="22">
        <f t="shared" ref="AX52:AY52" si="212">AO52+AR52+AU52</f>
        <v>0</v>
      </c>
      <c r="AY52" s="22">
        <f t="shared" si="212"/>
        <v>0</v>
      </c>
      <c r="AZ52" s="22">
        <f t="shared" ref="AZ52:AZ55" si="213">SUM(BA52:BB52)</f>
        <v>0</v>
      </c>
      <c r="BA52" s="22">
        <f t="shared" ref="BA52:BB52" si="214">N52+Z52+AL52+AX52</f>
        <v>0</v>
      </c>
      <c r="BB52" s="22">
        <f t="shared" si="214"/>
        <v>0</v>
      </c>
    </row>
    <row r="53" spans="1:54" s="3" customFormat="1" ht="15" customHeight="1" x14ac:dyDescent="0.2">
      <c r="A53" s="23"/>
      <c r="B53" s="24"/>
      <c r="C53" s="25" t="s">
        <v>52</v>
      </c>
      <c r="D53" s="50">
        <f>E53+F53</f>
        <v>0</v>
      </c>
      <c r="E53" s="52">
        <v>0</v>
      </c>
      <c r="F53" s="52">
        <v>0</v>
      </c>
      <c r="G53" s="50">
        <f t="shared" si="201"/>
        <v>3</v>
      </c>
      <c r="H53" s="52">
        <v>0</v>
      </c>
      <c r="I53" s="52">
        <v>3</v>
      </c>
      <c r="J53" s="50">
        <f t="shared" ref="J53:J54" si="215">K53+L53</f>
        <v>1</v>
      </c>
      <c r="K53" s="52">
        <v>0</v>
      </c>
      <c r="L53" s="52">
        <v>1</v>
      </c>
      <c r="M53" s="22">
        <f t="shared" ref="M53:M54" si="216">N53+O53</f>
        <v>4</v>
      </c>
      <c r="N53" s="22">
        <f>+E53+H53+K53</f>
        <v>0</v>
      </c>
      <c r="O53" s="22">
        <f>F53+I53+L53</f>
        <v>4</v>
      </c>
      <c r="P53" s="50">
        <f t="shared" ref="P53:P54" si="217">Q53+R53</f>
        <v>0</v>
      </c>
      <c r="Q53" s="52">
        <v>0</v>
      </c>
      <c r="R53" s="52">
        <v>0</v>
      </c>
      <c r="S53" s="50">
        <f t="shared" ref="S53:S54" si="218">T53+U53</f>
        <v>3</v>
      </c>
      <c r="T53" s="52">
        <v>2</v>
      </c>
      <c r="U53" s="52">
        <v>1</v>
      </c>
      <c r="V53" s="50">
        <f t="shared" ref="V53:V54" si="219">W53+X53</f>
        <v>1</v>
      </c>
      <c r="W53" s="52">
        <v>1</v>
      </c>
      <c r="X53" s="52">
        <v>0</v>
      </c>
      <c r="Y53" s="22">
        <f t="shared" ref="Y53:Y54" si="220">Z53+AA53</f>
        <v>4</v>
      </c>
      <c r="Z53" s="22">
        <f>+Q53+T53+W53</f>
        <v>3</v>
      </c>
      <c r="AA53" s="22">
        <f>R53+U53+X53</f>
        <v>1</v>
      </c>
      <c r="AB53" s="50">
        <f>AC53+AD53</f>
        <v>0</v>
      </c>
      <c r="AC53" s="52">
        <v>0</v>
      </c>
      <c r="AD53" s="52">
        <v>0</v>
      </c>
      <c r="AE53" s="50">
        <f t="shared" si="206"/>
        <v>0</v>
      </c>
      <c r="AF53" s="52">
        <v>0</v>
      </c>
      <c r="AG53" s="52">
        <v>0</v>
      </c>
      <c r="AH53" s="50">
        <f t="shared" ref="AH53:AH54" si="221">AI53+AJ53</f>
        <v>0</v>
      </c>
      <c r="AI53" s="52">
        <v>0</v>
      </c>
      <c r="AJ53" s="52">
        <v>0</v>
      </c>
      <c r="AK53" s="22">
        <f t="shared" ref="AK53:AK54" si="222">AL53+AM53</f>
        <v>0</v>
      </c>
      <c r="AL53" s="22">
        <f>+AC53+AF53+AI53</f>
        <v>0</v>
      </c>
      <c r="AM53" s="22">
        <f>AD53+AG53+AJ53</f>
        <v>0</v>
      </c>
      <c r="AN53" s="50">
        <f t="shared" si="209"/>
        <v>0</v>
      </c>
      <c r="AO53" s="52">
        <v>0</v>
      </c>
      <c r="AP53" s="52">
        <v>0</v>
      </c>
      <c r="AQ53" s="50">
        <f t="shared" si="210"/>
        <v>1</v>
      </c>
      <c r="AR53" s="52">
        <v>1</v>
      </c>
      <c r="AS53" s="52">
        <v>0</v>
      </c>
      <c r="AT53" s="50">
        <f t="shared" ref="AT53:AT54" si="223">AU53+AV53</f>
        <v>0</v>
      </c>
      <c r="AU53" s="52">
        <v>0</v>
      </c>
      <c r="AV53" s="52">
        <v>0</v>
      </c>
      <c r="AW53" s="22">
        <f t="shared" ref="AW53:AW54" si="224">AX53+AY53</f>
        <v>1</v>
      </c>
      <c r="AX53" s="22">
        <f>+AO53+AR53+AU53</f>
        <v>1</v>
      </c>
      <c r="AY53" s="22">
        <f>AP53+AS53+AV53</f>
        <v>0</v>
      </c>
      <c r="AZ53" s="22">
        <f t="shared" ref="AZ53:AZ54" si="225">BA53+BB53</f>
        <v>9</v>
      </c>
      <c r="BA53" s="22">
        <f>+N53+Z53+AL53+AX53</f>
        <v>4</v>
      </c>
      <c r="BB53" s="22">
        <f>+O53+AA53+AM53+AY53</f>
        <v>5</v>
      </c>
    </row>
    <row r="54" spans="1:54" s="3" customFormat="1" ht="15" customHeight="1" x14ac:dyDescent="0.2">
      <c r="A54" s="23"/>
      <c r="B54" s="24"/>
      <c r="C54" s="25" t="s">
        <v>53</v>
      </c>
      <c r="D54" s="50">
        <f>E54+F54</f>
        <v>0</v>
      </c>
      <c r="E54" s="52">
        <v>0</v>
      </c>
      <c r="F54" s="52">
        <v>0</v>
      </c>
      <c r="G54" s="50">
        <f t="shared" si="201"/>
        <v>0</v>
      </c>
      <c r="H54" s="52">
        <v>0</v>
      </c>
      <c r="I54" s="52">
        <v>0</v>
      </c>
      <c r="J54" s="50">
        <f t="shared" si="215"/>
        <v>4</v>
      </c>
      <c r="K54" s="52">
        <v>0</v>
      </c>
      <c r="L54" s="52">
        <v>4</v>
      </c>
      <c r="M54" s="22">
        <f t="shared" si="216"/>
        <v>4</v>
      </c>
      <c r="N54" s="22">
        <f>+E54+H54+K54</f>
        <v>0</v>
      </c>
      <c r="O54" s="22">
        <f>F54+I54+L54</f>
        <v>4</v>
      </c>
      <c r="P54" s="50">
        <f t="shared" si="217"/>
        <v>7</v>
      </c>
      <c r="Q54" s="52">
        <v>0</v>
      </c>
      <c r="R54" s="52">
        <v>7</v>
      </c>
      <c r="S54" s="50">
        <f t="shared" si="218"/>
        <v>6</v>
      </c>
      <c r="T54" s="52">
        <v>0</v>
      </c>
      <c r="U54" s="52">
        <v>6</v>
      </c>
      <c r="V54" s="50">
        <f t="shared" si="219"/>
        <v>1</v>
      </c>
      <c r="W54" s="52">
        <v>0</v>
      </c>
      <c r="X54" s="52">
        <v>1</v>
      </c>
      <c r="Y54" s="22">
        <f t="shared" si="220"/>
        <v>14</v>
      </c>
      <c r="Z54" s="22">
        <f>+Q54+T54+W54</f>
        <v>0</v>
      </c>
      <c r="AA54" s="22">
        <f>R54+U54+X54</f>
        <v>14</v>
      </c>
      <c r="AB54" s="50">
        <f>AC54+AD54</f>
        <v>2</v>
      </c>
      <c r="AC54" s="52">
        <v>0</v>
      </c>
      <c r="AD54" s="52">
        <v>2</v>
      </c>
      <c r="AE54" s="50">
        <f t="shared" si="206"/>
        <v>0</v>
      </c>
      <c r="AF54" s="52">
        <v>0</v>
      </c>
      <c r="AG54" s="52">
        <v>0</v>
      </c>
      <c r="AH54" s="50">
        <f t="shared" si="221"/>
        <v>0</v>
      </c>
      <c r="AI54" s="52">
        <v>0</v>
      </c>
      <c r="AJ54" s="52">
        <v>0</v>
      </c>
      <c r="AK54" s="22">
        <f t="shared" si="222"/>
        <v>2</v>
      </c>
      <c r="AL54" s="22">
        <f>+AC54+AF54+AI54</f>
        <v>0</v>
      </c>
      <c r="AM54" s="22">
        <f>AD54+AG54+AJ54</f>
        <v>2</v>
      </c>
      <c r="AN54" s="50">
        <f t="shared" si="209"/>
        <v>0</v>
      </c>
      <c r="AO54" s="52">
        <v>0</v>
      </c>
      <c r="AP54" s="52">
        <v>0</v>
      </c>
      <c r="AQ54" s="50">
        <f t="shared" si="210"/>
        <v>0</v>
      </c>
      <c r="AR54" s="52">
        <v>0</v>
      </c>
      <c r="AS54" s="52">
        <v>0</v>
      </c>
      <c r="AT54" s="50">
        <f t="shared" si="223"/>
        <v>0</v>
      </c>
      <c r="AU54" s="52">
        <v>0</v>
      </c>
      <c r="AV54" s="52">
        <v>0</v>
      </c>
      <c r="AW54" s="22">
        <f t="shared" si="224"/>
        <v>0</v>
      </c>
      <c r="AX54" s="22">
        <f>+AO54+AR54+AU54</f>
        <v>0</v>
      </c>
      <c r="AY54" s="22">
        <f>AP54+AS54+AV54</f>
        <v>0</v>
      </c>
      <c r="AZ54" s="22">
        <f t="shared" si="225"/>
        <v>20</v>
      </c>
      <c r="BA54" s="22">
        <f>+N54+Z54+AL54+AX54</f>
        <v>0</v>
      </c>
      <c r="BB54" s="22">
        <f>+O54+AA54+AM54+AY54</f>
        <v>20</v>
      </c>
    </row>
    <row r="55" spans="1:54" s="3" customFormat="1" ht="15" customHeight="1" x14ac:dyDescent="0.2">
      <c r="A55" s="23"/>
      <c r="B55" s="24"/>
      <c r="C55" s="21" t="s">
        <v>54</v>
      </c>
      <c r="D55" s="50">
        <f>D56+D57</f>
        <v>3</v>
      </c>
      <c r="E55" s="22">
        <f>E56+E57</f>
        <v>3</v>
      </c>
      <c r="F55" s="22">
        <f t="shared" ref="F55:L55" si="226">F56+F57</f>
        <v>0</v>
      </c>
      <c r="G55" s="50">
        <f t="shared" si="226"/>
        <v>0</v>
      </c>
      <c r="H55" s="22">
        <f t="shared" si="226"/>
        <v>0</v>
      </c>
      <c r="I55" s="22">
        <f t="shared" si="226"/>
        <v>0</v>
      </c>
      <c r="J55" s="50">
        <f t="shared" si="226"/>
        <v>0</v>
      </c>
      <c r="K55" s="22">
        <f t="shared" si="226"/>
        <v>0</v>
      </c>
      <c r="L55" s="22">
        <f t="shared" si="226"/>
        <v>0</v>
      </c>
      <c r="M55" s="22">
        <f t="shared" si="186"/>
        <v>3</v>
      </c>
      <c r="N55" s="22">
        <f>N56+N57</f>
        <v>3</v>
      </c>
      <c r="O55" s="22">
        <f>O56+O57</f>
        <v>0</v>
      </c>
      <c r="P55" s="50">
        <f>P56+P57</f>
        <v>0</v>
      </c>
      <c r="Q55" s="22">
        <f>Q56+Q57</f>
        <v>0</v>
      </c>
      <c r="R55" s="22">
        <f t="shared" ref="R55:X55" si="227">R56+R57</f>
        <v>0</v>
      </c>
      <c r="S55" s="50">
        <f t="shared" si="227"/>
        <v>0</v>
      </c>
      <c r="T55" s="22">
        <f t="shared" si="227"/>
        <v>0</v>
      </c>
      <c r="U55" s="22">
        <f t="shared" si="227"/>
        <v>0</v>
      </c>
      <c r="V55" s="50">
        <f t="shared" si="227"/>
        <v>0</v>
      </c>
      <c r="W55" s="22">
        <f t="shared" si="227"/>
        <v>0</v>
      </c>
      <c r="X55" s="22">
        <f t="shared" si="227"/>
        <v>0</v>
      </c>
      <c r="Y55" s="22">
        <f t="shared" si="203"/>
        <v>0</v>
      </c>
      <c r="Z55" s="22">
        <f>Z56+Z57</f>
        <v>0</v>
      </c>
      <c r="AA55" s="22">
        <f>AA56+AA57</f>
        <v>0</v>
      </c>
      <c r="AB55" s="50">
        <f t="shared" ref="AB55:AJ55" si="228">AB56+AB57</f>
        <v>0</v>
      </c>
      <c r="AC55" s="22">
        <f t="shared" si="228"/>
        <v>0</v>
      </c>
      <c r="AD55" s="22">
        <f t="shared" si="228"/>
        <v>0</v>
      </c>
      <c r="AE55" s="50">
        <f t="shared" si="228"/>
        <v>0</v>
      </c>
      <c r="AF55" s="22">
        <f t="shared" si="228"/>
        <v>0</v>
      </c>
      <c r="AG55" s="22">
        <f t="shared" si="228"/>
        <v>0</v>
      </c>
      <c r="AH55" s="50">
        <f t="shared" si="228"/>
        <v>0</v>
      </c>
      <c r="AI55" s="22">
        <f t="shared" si="228"/>
        <v>0</v>
      </c>
      <c r="AJ55" s="22">
        <f t="shared" si="228"/>
        <v>0</v>
      </c>
      <c r="AK55" s="22">
        <f t="shared" si="207"/>
        <v>0</v>
      </c>
      <c r="AL55" s="22">
        <f>AL56+AL57</f>
        <v>0</v>
      </c>
      <c r="AM55" s="22">
        <f>AM56+AM57</f>
        <v>0</v>
      </c>
      <c r="AN55" s="50">
        <f t="shared" ref="AN55:AV55" si="229">AN56+AN57</f>
        <v>2</v>
      </c>
      <c r="AO55" s="22">
        <f t="shared" si="229"/>
        <v>0</v>
      </c>
      <c r="AP55" s="22">
        <f t="shared" si="229"/>
        <v>2</v>
      </c>
      <c r="AQ55" s="50">
        <f t="shared" si="229"/>
        <v>0</v>
      </c>
      <c r="AR55" s="22">
        <f t="shared" si="229"/>
        <v>0</v>
      </c>
      <c r="AS55" s="22">
        <f t="shared" si="229"/>
        <v>0</v>
      </c>
      <c r="AT55" s="50">
        <f t="shared" si="229"/>
        <v>1</v>
      </c>
      <c r="AU55" s="22">
        <f t="shared" si="229"/>
        <v>0</v>
      </c>
      <c r="AV55" s="22">
        <f t="shared" si="229"/>
        <v>1</v>
      </c>
      <c r="AW55" s="22">
        <f t="shared" si="211"/>
        <v>3</v>
      </c>
      <c r="AX55" s="22">
        <f>AX56+AX57</f>
        <v>0</v>
      </c>
      <c r="AY55" s="22">
        <f>AY56+AY57</f>
        <v>3</v>
      </c>
      <c r="AZ55" s="22">
        <f t="shared" si="213"/>
        <v>6</v>
      </c>
      <c r="BA55" s="22">
        <f>BA56+BA57</f>
        <v>3</v>
      </c>
      <c r="BB55" s="22">
        <f>BB56+BB57</f>
        <v>3</v>
      </c>
    </row>
    <row r="56" spans="1:54" s="3" customFormat="1" ht="15" customHeight="1" x14ac:dyDescent="0.2">
      <c r="A56" s="23"/>
      <c r="B56" s="24"/>
      <c r="C56" s="25" t="s">
        <v>55</v>
      </c>
      <c r="D56" s="50">
        <f>E56+F56</f>
        <v>0</v>
      </c>
      <c r="E56" s="52">
        <v>0</v>
      </c>
      <c r="F56" s="52">
        <v>0</v>
      </c>
      <c r="G56" s="50">
        <f>H56+I56</f>
        <v>0</v>
      </c>
      <c r="H56" s="52">
        <v>0</v>
      </c>
      <c r="I56" s="52">
        <v>0</v>
      </c>
      <c r="J56" s="50">
        <f>K56+L56</f>
        <v>0</v>
      </c>
      <c r="K56" s="52">
        <v>0</v>
      </c>
      <c r="L56" s="52">
        <v>0</v>
      </c>
      <c r="M56" s="22">
        <f t="shared" ref="M56:M59" si="230">N56+O56</f>
        <v>0</v>
      </c>
      <c r="N56" s="22">
        <f>+E56+H56+K56</f>
        <v>0</v>
      </c>
      <c r="O56" s="22">
        <f>F56+I56+L56</f>
        <v>0</v>
      </c>
      <c r="P56" s="50">
        <f>Q56+R56</f>
        <v>0</v>
      </c>
      <c r="Q56" s="52">
        <v>0</v>
      </c>
      <c r="R56" s="52">
        <v>0</v>
      </c>
      <c r="S56" s="50">
        <f>T56+U56</f>
        <v>0</v>
      </c>
      <c r="T56" s="52">
        <v>0</v>
      </c>
      <c r="U56" s="52">
        <v>0</v>
      </c>
      <c r="V56" s="50">
        <f>W56+X56</f>
        <v>0</v>
      </c>
      <c r="W56" s="52">
        <v>0</v>
      </c>
      <c r="X56" s="52">
        <v>0</v>
      </c>
      <c r="Y56" s="22">
        <f t="shared" ref="Y56:Y59" si="231">Z56+AA56</f>
        <v>0</v>
      </c>
      <c r="Z56" s="22">
        <f>+Q56+T56+W56</f>
        <v>0</v>
      </c>
      <c r="AA56" s="22">
        <f>R56+U56+X56</f>
        <v>0</v>
      </c>
      <c r="AB56" s="50">
        <f>AC56+AD56</f>
        <v>0</v>
      </c>
      <c r="AC56" s="52">
        <v>0</v>
      </c>
      <c r="AD56" s="52">
        <v>0</v>
      </c>
      <c r="AE56" s="50">
        <f>AF56+AG56</f>
        <v>0</v>
      </c>
      <c r="AF56" s="52">
        <v>0</v>
      </c>
      <c r="AG56" s="52">
        <v>0</v>
      </c>
      <c r="AH56" s="50">
        <f>AI56+AJ56</f>
        <v>0</v>
      </c>
      <c r="AI56" s="52">
        <v>0</v>
      </c>
      <c r="AJ56" s="52">
        <v>0</v>
      </c>
      <c r="AK56" s="22">
        <f t="shared" ref="AK56:AK59" si="232">AL56+AM56</f>
        <v>0</v>
      </c>
      <c r="AL56" s="22">
        <f>+AC56+AF56+AI56</f>
        <v>0</v>
      </c>
      <c r="AM56" s="22">
        <f>AD56+AG56+AJ56</f>
        <v>0</v>
      </c>
      <c r="AN56" s="50">
        <f>AO56+AP56</f>
        <v>0</v>
      </c>
      <c r="AO56" s="52">
        <v>0</v>
      </c>
      <c r="AP56" s="52">
        <v>0</v>
      </c>
      <c r="AQ56" s="50">
        <f>AR56+AS56</f>
        <v>0</v>
      </c>
      <c r="AR56" s="52">
        <v>0</v>
      </c>
      <c r="AS56" s="52">
        <v>0</v>
      </c>
      <c r="AT56" s="50">
        <f>AU56+AV56</f>
        <v>0</v>
      </c>
      <c r="AU56" s="52">
        <v>0</v>
      </c>
      <c r="AV56" s="52">
        <v>0</v>
      </c>
      <c r="AW56" s="22">
        <f t="shared" ref="AW56:AW59" si="233">AX56+AY56</f>
        <v>0</v>
      </c>
      <c r="AX56" s="22">
        <f>+AO56+AR56+AU56</f>
        <v>0</v>
      </c>
      <c r="AY56" s="22">
        <f>AP56+AS56+AV56</f>
        <v>0</v>
      </c>
      <c r="AZ56" s="22">
        <f t="shared" ref="AZ56:AZ59" si="234">BA56+BB56</f>
        <v>0</v>
      </c>
      <c r="BA56" s="22">
        <f t="shared" ref="BA56:BB59" si="235">+N56+Z56+AL56+AX56</f>
        <v>0</v>
      </c>
      <c r="BB56" s="22">
        <f t="shared" si="235"/>
        <v>0</v>
      </c>
    </row>
    <row r="57" spans="1:54" s="3" customFormat="1" ht="15" customHeight="1" x14ac:dyDescent="0.2">
      <c r="A57" s="23"/>
      <c r="B57" s="24"/>
      <c r="C57" s="25" t="s">
        <v>56</v>
      </c>
      <c r="D57" s="50">
        <f>E57+F57</f>
        <v>3</v>
      </c>
      <c r="E57" s="52">
        <v>3</v>
      </c>
      <c r="F57" s="52">
        <v>0</v>
      </c>
      <c r="G57" s="50">
        <f t="shared" ref="G57:G59" si="236">H57+I57</f>
        <v>0</v>
      </c>
      <c r="H57" s="52">
        <v>0</v>
      </c>
      <c r="I57" s="52">
        <v>0</v>
      </c>
      <c r="J57" s="50">
        <f t="shared" ref="J57:J59" si="237">K57+L57</f>
        <v>0</v>
      </c>
      <c r="K57" s="52">
        <v>0</v>
      </c>
      <c r="L57" s="52">
        <v>0</v>
      </c>
      <c r="M57" s="22">
        <f t="shared" si="230"/>
        <v>3</v>
      </c>
      <c r="N57" s="22">
        <f>+E57+H57+K57</f>
        <v>3</v>
      </c>
      <c r="O57" s="22">
        <f>F57+I57+L57</f>
        <v>0</v>
      </c>
      <c r="P57" s="50">
        <f t="shared" ref="P57:P59" si="238">Q57+R57</f>
        <v>0</v>
      </c>
      <c r="Q57" s="52">
        <v>0</v>
      </c>
      <c r="R57" s="52">
        <v>0</v>
      </c>
      <c r="S57" s="50">
        <f t="shared" ref="S57:S59" si="239">T57+U57</f>
        <v>0</v>
      </c>
      <c r="T57" s="52">
        <v>0</v>
      </c>
      <c r="U57" s="52">
        <v>0</v>
      </c>
      <c r="V57" s="50">
        <f t="shared" ref="V57:V59" si="240">W57+X57</f>
        <v>0</v>
      </c>
      <c r="W57" s="52">
        <v>0</v>
      </c>
      <c r="X57" s="52">
        <v>0</v>
      </c>
      <c r="Y57" s="22">
        <f t="shared" si="231"/>
        <v>0</v>
      </c>
      <c r="Z57" s="22">
        <f>+Q57+T57+W57</f>
        <v>0</v>
      </c>
      <c r="AA57" s="22">
        <f>R57+U57+X57</f>
        <v>0</v>
      </c>
      <c r="AB57" s="50">
        <f>AC57+AD57</f>
        <v>0</v>
      </c>
      <c r="AC57" s="52">
        <v>0</v>
      </c>
      <c r="AD57" s="52">
        <v>0</v>
      </c>
      <c r="AE57" s="50">
        <f t="shared" ref="AE57:AE59" si="241">AF57+AG57</f>
        <v>0</v>
      </c>
      <c r="AF57" s="52">
        <v>0</v>
      </c>
      <c r="AG57" s="52">
        <v>0</v>
      </c>
      <c r="AH57" s="50">
        <f t="shared" ref="AH57:AH59" si="242">AI57+AJ57</f>
        <v>0</v>
      </c>
      <c r="AI57" s="52">
        <v>0</v>
      </c>
      <c r="AJ57" s="52">
        <v>0</v>
      </c>
      <c r="AK57" s="22">
        <f t="shared" si="232"/>
        <v>0</v>
      </c>
      <c r="AL57" s="22">
        <f>+AC57+AF57+AI57</f>
        <v>0</v>
      </c>
      <c r="AM57" s="22">
        <f>AD57+AG57+AJ57</f>
        <v>0</v>
      </c>
      <c r="AN57" s="50">
        <f t="shared" ref="AN57:AN59" si="243">AO57+AP57</f>
        <v>2</v>
      </c>
      <c r="AO57" s="52">
        <v>0</v>
      </c>
      <c r="AP57" s="52">
        <v>2</v>
      </c>
      <c r="AQ57" s="50">
        <f t="shared" ref="AQ57:AQ59" si="244">AR57+AS57</f>
        <v>0</v>
      </c>
      <c r="AR57" s="52">
        <v>0</v>
      </c>
      <c r="AS57" s="52">
        <v>0</v>
      </c>
      <c r="AT57" s="50">
        <f t="shared" ref="AT57:AT59" si="245">AU57+AV57</f>
        <v>1</v>
      </c>
      <c r="AU57" s="52">
        <v>0</v>
      </c>
      <c r="AV57" s="52">
        <v>1</v>
      </c>
      <c r="AW57" s="22">
        <f t="shared" si="233"/>
        <v>3</v>
      </c>
      <c r="AX57" s="22">
        <f>+AO57+AR57+AU57</f>
        <v>0</v>
      </c>
      <c r="AY57" s="22">
        <f>AP57+AS57+AV57</f>
        <v>3</v>
      </c>
      <c r="AZ57" s="22">
        <f t="shared" si="234"/>
        <v>6</v>
      </c>
      <c r="BA57" s="22">
        <f t="shared" si="235"/>
        <v>3</v>
      </c>
      <c r="BB57" s="22">
        <f t="shared" si="235"/>
        <v>3</v>
      </c>
    </row>
    <row r="58" spans="1:54" s="3" customFormat="1" ht="15" customHeight="1" x14ac:dyDescent="0.2">
      <c r="A58" s="23"/>
      <c r="B58" s="24"/>
      <c r="C58" s="21" t="s">
        <v>57</v>
      </c>
      <c r="D58" s="50">
        <f>E58+F58</f>
        <v>10</v>
      </c>
      <c r="E58" s="53">
        <v>9</v>
      </c>
      <c r="F58" s="53">
        <v>1</v>
      </c>
      <c r="G58" s="50">
        <f t="shared" si="236"/>
        <v>10</v>
      </c>
      <c r="H58" s="53">
        <v>6</v>
      </c>
      <c r="I58" s="53">
        <v>4</v>
      </c>
      <c r="J58" s="50">
        <f t="shared" si="237"/>
        <v>20</v>
      </c>
      <c r="K58" s="53">
        <v>12</v>
      </c>
      <c r="L58" s="53">
        <v>8</v>
      </c>
      <c r="M58" s="22">
        <f t="shared" si="230"/>
        <v>40</v>
      </c>
      <c r="N58" s="22">
        <f>+E58+H58+K58</f>
        <v>27</v>
      </c>
      <c r="O58" s="22">
        <f>F58+I58+L58</f>
        <v>13</v>
      </c>
      <c r="P58" s="50">
        <f t="shared" si="238"/>
        <v>9</v>
      </c>
      <c r="Q58" s="53">
        <v>4</v>
      </c>
      <c r="R58" s="53">
        <v>5</v>
      </c>
      <c r="S58" s="50">
        <f t="shared" si="239"/>
        <v>14</v>
      </c>
      <c r="T58" s="53">
        <v>12</v>
      </c>
      <c r="U58" s="53">
        <v>2</v>
      </c>
      <c r="V58" s="50">
        <f t="shared" si="240"/>
        <v>5</v>
      </c>
      <c r="W58" s="53">
        <v>2</v>
      </c>
      <c r="X58" s="53">
        <v>3</v>
      </c>
      <c r="Y58" s="22">
        <f t="shared" si="231"/>
        <v>28</v>
      </c>
      <c r="Z58" s="22">
        <f>+Q58+T58+W58</f>
        <v>18</v>
      </c>
      <c r="AA58" s="22">
        <f>R58+U58+X58</f>
        <v>10</v>
      </c>
      <c r="AB58" s="50">
        <f>AC58+AD58</f>
        <v>9</v>
      </c>
      <c r="AC58" s="53">
        <v>8</v>
      </c>
      <c r="AD58" s="53">
        <v>1</v>
      </c>
      <c r="AE58" s="50">
        <f t="shared" si="241"/>
        <v>7</v>
      </c>
      <c r="AF58" s="53">
        <v>6</v>
      </c>
      <c r="AG58" s="53">
        <v>1</v>
      </c>
      <c r="AH58" s="50">
        <f t="shared" si="242"/>
        <v>2</v>
      </c>
      <c r="AI58" s="53">
        <v>2</v>
      </c>
      <c r="AJ58" s="53">
        <v>0</v>
      </c>
      <c r="AK58" s="22">
        <f t="shared" si="232"/>
        <v>18</v>
      </c>
      <c r="AL58" s="22">
        <f>+AC58+AF58+AI58</f>
        <v>16</v>
      </c>
      <c r="AM58" s="22">
        <f>AD58+AG58+AJ58</f>
        <v>2</v>
      </c>
      <c r="AN58" s="50">
        <f t="shared" si="243"/>
        <v>7</v>
      </c>
      <c r="AO58" s="53">
        <v>2</v>
      </c>
      <c r="AP58" s="53">
        <v>5</v>
      </c>
      <c r="AQ58" s="50">
        <f t="shared" si="244"/>
        <v>8</v>
      </c>
      <c r="AR58" s="53">
        <v>7</v>
      </c>
      <c r="AS58" s="53">
        <v>1</v>
      </c>
      <c r="AT58" s="50">
        <f t="shared" si="245"/>
        <v>5</v>
      </c>
      <c r="AU58" s="53">
        <v>4</v>
      </c>
      <c r="AV58" s="53">
        <v>1</v>
      </c>
      <c r="AW58" s="22">
        <f t="shared" si="233"/>
        <v>20</v>
      </c>
      <c r="AX58" s="22">
        <f>+AO58+AR58+AU58</f>
        <v>13</v>
      </c>
      <c r="AY58" s="22">
        <f>AP58+AS58+AV58</f>
        <v>7</v>
      </c>
      <c r="AZ58" s="22">
        <f t="shared" si="234"/>
        <v>106</v>
      </c>
      <c r="BA58" s="22">
        <f t="shared" si="235"/>
        <v>74</v>
      </c>
      <c r="BB58" s="22">
        <f t="shared" si="235"/>
        <v>32</v>
      </c>
    </row>
    <row r="59" spans="1:54" s="3" customFormat="1" ht="15" customHeight="1" x14ac:dyDescent="0.2">
      <c r="A59" s="23"/>
      <c r="B59" s="24"/>
      <c r="C59" s="21" t="s">
        <v>25</v>
      </c>
      <c r="D59" s="50">
        <f>E59+F59</f>
        <v>52</v>
      </c>
      <c r="E59" s="53">
        <v>32</v>
      </c>
      <c r="F59" s="53">
        <v>20</v>
      </c>
      <c r="G59" s="50">
        <f t="shared" si="236"/>
        <v>54</v>
      </c>
      <c r="H59" s="53">
        <v>31</v>
      </c>
      <c r="I59" s="53">
        <v>23</v>
      </c>
      <c r="J59" s="50">
        <f t="shared" si="237"/>
        <v>33</v>
      </c>
      <c r="K59" s="53">
        <v>14</v>
      </c>
      <c r="L59" s="53">
        <v>19</v>
      </c>
      <c r="M59" s="22">
        <f t="shared" si="230"/>
        <v>139</v>
      </c>
      <c r="N59" s="22">
        <f>+E59+H59+K59</f>
        <v>77</v>
      </c>
      <c r="O59" s="22">
        <f>F59+I59+L59</f>
        <v>62</v>
      </c>
      <c r="P59" s="50">
        <f t="shared" si="238"/>
        <v>48</v>
      </c>
      <c r="Q59" s="53">
        <v>26</v>
      </c>
      <c r="R59" s="53">
        <v>22</v>
      </c>
      <c r="S59" s="50">
        <f t="shared" si="239"/>
        <v>43</v>
      </c>
      <c r="T59" s="53">
        <v>16</v>
      </c>
      <c r="U59" s="53">
        <v>27</v>
      </c>
      <c r="V59" s="50">
        <f t="shared" si="240"/>
        <v>60</v>
      </c>
      <c r="W59" s="53">
        <v>33</v>
      </c>
      <c r="X59" s="53">
        <v>27</v>
      </c>
      <c r="Y59" s="22">
        <f t="shared" si="231"/>
        <v>151</v>
      </c>
      <c r="Z59" s="22">
        <f>+Q59+T59+W59</f>
        <v>75</v>
      </c>
      <c r="AA59" s="22">
        <f>R59+U59+X59</f>
        <v>76</v>
      </c>
      <c r="AB59" s="50">
        <f>AC59+AD59</f>
        <v>43</v>
      </c>
      <c r="AC59" s="53">
        <v>23</v>
      </c>
      <c r="AD59" s="53">
        <v>20</v>
      </c>
      <c r="AE59" s="50">
        <f t="shared" si="241"/>
        <v>42</v>
      </c>
      <c r="AF59" s="53">
        <v>25</v>
      </c>
      <c r="AG59" s="53">
        <v>17</v>
      </c>
      <c r="AH59" s="50">
        <f t="shared" si="242"/>
        <v>16</v>
      </c>
      <c r="AI59" s="53">
        <v>8</v>
      </c>
      <c r="AJ59" s="53">
        <v>8</v>
      </c>
      <c r="AK59" s="22">
        <f t="shared" si="232"/>
        <v>101</v>
      </c>
      <c r="AL59" s="22">
        <f>+AC59+AF59+AI59</f>
        <v>56</v>
      </c>
      <c r="AM59" s="22">
        <f>AD59+AG59+AJ59</f>
        <v>45</v>
      </c>
      <c r="AN59" s="50">
        <f t="shared" si="243"/>
        <v>48</v>
      </c>
      <c r="AO59" s="53">
        <v>29</v>
      </c>
      <c r="AP59" s="53">
        <v>19</v>
      </c>
      <c r="AQ59" s="50">
        <f t="shared" si="244"/>
        <v>29</v>
      </c>
      <c r="AR59" s="53">
        <v>13</v>
      </c>
      <c r="AS59" s="53">
        <v>16</v>
      </c>
      <c r="AT59" s="50">
        <f t="shared" si="245"/>
        <v>42</v>
      </c>
      <c r="AU59" s="53">
        <v>21</v>
      </c>
      <c r="AV59" s="53">
        <v>21</v>
      </c>
      <c r="AW59" s="22">
        <f t="shared" si="233"/>
        <v>119</v>
      </c>
      <c r="AX59" s="22">
        <f>+AO59+AR59+AU59</f>
        <v>63</v>
      </c>
      <c r="AY59" s="22">
        <f>AP59+AS59+AV59</f>
        <v>56</v>
      </c>
      <c r="AZ59" s="22">
        <f t="shared" si="234"/>
        <v>510</v>
      </c>
      <c r="BA59" s="22">
        <f t="shared" si="235"/>
        <v>271</v>
      </c>
      <c r="BB59" s="22">
        <f t="shared" si="235"/>
        <v>239</v>
      </c>
    </row>
    <row r="60" spans="1:54" s="3" customFormat="1" ht="15" customHeight="1" x14ac:dyDescent="0.2">
      <c r="A60" s="23"/>
      <c r="B60" s="24"/>
      <c r="C60" s="25"/>
      <c r="D60" s="50"/>
      <c r="E60" s="22"/>
      <c r="F60" s="22"/>
      <c r="G60" s="50"/>
      <c r="H60" s="22"/>
      <c r="I60" s="22"/>
      <c r="J60" s="50"/>
      <c r="K60" s="22"/>
      <c r="L60" s="22"/>
      <c r="M60" s="22"/>
      <c r="N60" s="22"/>
      <c r="O60" s="22"/>
      <c r="P60" s="50"/>
      <c r="Q60" s="22"/>
      <c r="R60" s="22"/>
      <c r="S60" s="50"/>
      <c r="T60" s="22"/>
      <c r="U60" s="22"/>
      <c r="V60" s="50"/>
      <c r="W60" s="22"/>
      <c r="X60" s="22"/>
      <c r="Y60" s="22"/>
      <c r="Z60" s="22"/>
      <c r="AA60" s="22"/>
      <c r="AB60" s="50"/>
      <c r="AC60" s="22"/>
      <c r="AD60" s="22"/>
      <c r="AE60" s="50"/>
      <c r="AF60" s="22"/>
      <c r="AG60" s="22"/>
      <c r="AH60" s="50"/>
      <c r="AI60" s="22"/>
      <c r="AJ60" s="22"/>
      <c r="AK60" s="22"/>
      <c r="AL60" s="22"/>
      <c r="AM60" s="22"/>
      <c r="AN60" s="50"/>
      <c r="AO60" s="22"/>
      <c r="AP60" s="22"/>
      <c r="AQ60" s="50"/>
      <c r="AR60" s="22"/>
      <c r="AS60" s="22"/>
      <c r="AT60" s="50"/>
      <c r="AU60" s="22"/>
      <c r="AV60" s="22"/>
      <c r="AW60" s="22"/>
      <c r="AX60" s="22"/>
      <c r="AY60" s="22"/>
      <c r="AZ60" s="22"/>
      <c r="BA60" s="22"/>
      <c r="BB60" s="22"/>
    </row>
    <row r="61" spans="1:54" s="3" customFormat="1" ht="15" customHeight="1" x14ac:dyDescent="0.2">
      <c r="A61" s="20"/>
      <c r="B61" s="1" t="s">
        <v>58</v>
      </c>
      <c r="C61" s="21"/>
      <c r="D61" s="50">
        <f>SUM(D62:D67)</f>
        <v>557</v>
      </c>
      <c r="E61" s="22">
        <f t="shared" ref="E61:F61" si="246">SUM(E62:E67)</f>
        <v>490</v>
      </c>
      <c r="F61" s="22">
        <f t="shared" si="246"/>
        <v>67</v>
      </c>
      <c r="G61" s="50">
        <f>SUM(G62:G67)</f>
        <v>505</v>
      </c>
      <c r="H61" s="22">
        <f t="shared" ref="H61:I61" si="247">SUM(H62:H67)</f>
        <v>450</v>
      </c>
      <c r="I61" s="22">
        <f t="shared" si="247"/>
        <v>55</v>
      </c>
      <c r="J61" s="50">
        <f t="shared" ref="J61" si="248">SUM(K61:L61)</f>
        <v>555</v>
      </c>
      <c r="K61" s="22">
        <f>SUM(K62:K67)</f>
        <v>504</v>
      </c>
      <c r="L61" s="22">
        <f>SUM(L62:L67)</f>
        <v>51</v>
      </c>
      <c r="M61" s="22">
        <f t="shared" ref="M61" si="249">SUM(N61:O61)</f>
        <v>1617</v>
      </c>
      <c r="N61" s="22">
        <f>SUM(N62:N67)</f>
        <v>1444</v>
      </c>
      <c r="O61" s="22">
        <f>SUM(O62:O67)</f>
        <v>173</v>
      </c>
      <c r="P61" s="50">
        <f t="shared" ref="P61" si="250">SUM(Q61:R61)</f>
        <v>544</v>
      </c>
      <c r="Q61" s="22">
        <f>SUM(Q62:Q67)</f>
        <v>478</v>
      </c>
      <c r="R61" s="22">
        <f>SUM(R62:R67)</f>
        <v>66</v>
      </c>
      <c r="S61" s="50">
        <f t="shared" ref="S61" si="251">SUM(T61:U61)</f>
        <v>582</v>
      </c>
      <c r="T61" s="22">
        <f>SUM(T62:T67)</f>
        <v>530</v>
      </c>
      <c r="U61" s="22">
        <f>SUM(U62:U67)</f>
        <v>52</v>
      </c>
      <c r="V61" s="50">
        <f t="shared" ref="V61" si="252">SUM(W61:X61)</f>
        <v>549</v>
      </c>
      <c r="W61" s="22">
        <f>SUM(W62:W67)</f>
        <v>488</v>
      </c>
      <c r="X61" s="22">
        <f>SUM(X62:X67)</f>
        <v>61</v>
      </c>
      <c r="Y61" s="22">
        <f t="shared" ref="Y61" si="253">SUM(Z61:AA61)</f>
        <v>1675</v>
      </c>
      <c r="Z61" s="22">
        <f>SUM(Z62:Z67)</f>
        <v>1496</v>
      </c>
      <c r="AA61" s="22">
        <f>SUM(AA62:AA67)</f>
        <v>179</v>
      </c>
      <c r="AB61" s="50">
        <f t="shared" ref="AB61" si="254">SUM(AC61:AD61)</f>
        <v>565</v>
      </c>
      <c r="AC61" s="22">
        <f>SUM(AC62:AC67)</f>
        <v>515</v>
      </c>
      <c r="AD61" s="22">
        <f>SUM(AD62:AD67)</f>
        <v>50</v>
      </c>
      <c r="AE61" s="50">
        <f t="shared" ref="AE61" si="255">SUM(AF61:AG61)</f>
        <v>596</v>
      </c>
      <c r="AF61" s="22">
        <f>SUM(AF62:AF67)</f>
        <v>543</v>
      </c>
      <c r="AG61" s="22">
        <f>SUM(AG62:AG67)</f>
        <v>53</v>
      </c>
      <c r="AH61" s="50">
        <f t="shared" ref="AH61" si="256">SUM(AI61:AJ61)</f>
        <v>523</v>
      </c>
      <c r="AI61" s="22">
        <f>SUM(AI62:AI67)</f>
        <v>456</v>
      </c>
      <c r="AJ61" s="22">
        <f>SUM(AJ62:AJ67)</f>
        <v>67</v>
      </c>
      <c r="AK61" s="22">
        <f t="shared" ref="AK61" si="257">SUM(AL61:AM61)</f>
        <v>1684</v>
      </c>
      <c r="AL61" s="22">
        <f>SUM(AL62:AL67)</f>
        <v>1514</v>
      </c>
      <c r="AM61" s="22">
        <f>SUM(AM62:AM67)</f>
        <v>170</v>
      </c>
      <c r="AN61" s="50">
        <f t="shared" ref="AN61" si="258">SUM(AO61:AP61)</f>
        <v>525</v>
      </c>
      <c r="AO61" s="22">
        <f>SUM(AO62:AO67)</f>
        <v>472</v>
      </c>
      <c r="AP61" s="22">
        <f>SUM(AP62:AP67)</f>
        <v>53</v>
      </c>
      <c r="AQ61" s="50">
        <f t="shared" ref="AQ61" si="259">SUM(AR61:AS61)</f>
        <v>518</v>
      </c>
      <c r="AR61" s="22">
        <f>SUM(AR62:AR67)</f>
        <v>464</v>
      </c>
      <c r="AS61" s="22">
        <f>SUM(AS62:AS67)</f>
        <v>54</v>
      </c>
      <c r="AT61" s="50">
        <f t="shared" ref="AT61" si="260">SUM(AU61:AV61)</f>
        <v>622</v>
      </c>
      <c r="AU61" s="22">
        <f>SUM(AU62:AU67)</f>
        <v>559</v>
      </c>
      <c r="AV61" s="22">
        <f>SUM(AV62:AV67)</f>
        <v>63</v>
      </c>
      <c r="AW61" s="22">
        <f t="shared" ref="AW61" si="261">SUM(AX61:AY61)</f>
        <v>1665</v>
      </c>
      <c r="AX61" s="22">
        <f>SUM(AX62:AX67)</f>
        <v>1495</v>
      </c>
      <c r="AY61" s="22">
        <f>SUM(AY62:AY67)</f>
        <v>170</v>
      </c>
      <c r="AZ61" s="22">
        <f t="shared" ref="AZ61" si="262">SUM(BA61:BB61)</f>
        <v>6641</v>
      </c>
      <c r="BA61" s="22">
        <f>SUM(BA62:BA67)</f>
        <v>5949</v>
      </c>
      <c r="BB61" s="22">
        <f>SUM(BB62:BB67)</f>
        <v>692</v>
      </c>
    </row>
    <row r="62" spans="1:54" s="3" customFormat="1" ht="15" customHeight="1" x14ac:dyDescent="0.2">
      <c r="A62" s="23"/>
      <c r="B62" s="1"/>
      <c r="C62" s="21" t="s">
        <v>59</v>
      </c>
      <c r="D62" s="50">
        <f t="shared" ref="D62:D67" si="263">E62+F62</f>
        <v>68</v>
      </c>
      <c r="E62" s="51">
        <v>64</v>
      </c>
      <c r="F62" s="51">
        <v>4</v>
      </c>
      <c r="G62" s="50">
        <f t="shared" ref="G62:G67" si="264">H62+I62</f>
        <v>47</v>
      </c>
      <c r="H62" s="51">
        <v>46</v>
      </c>
      <c r="I62" s="51">
        <v>1</v>
      </c>
      <c r="J62" s="50">
        <f t="shared" ref="J62:J67" si="265">K62+L62</f>
        <v>53</v>
      </c>
      <c r="K62" s="51">
        <v>53</v>
      </c>
      <c r="L62" s="51">
        <v>0</v>
      </c>
      <c r="M62" s="22">
        <f t="shared" ref="M62:M67" si="266">N62+O62</f>
        <v>168</v>
      </c>
      <c r="N62" s="22">
        <f t="shared" ref="N62:N67" si="267">+E62+H62+K62</f>
        <v>163</v>
      </c>
      <c r="O62" s="22">
        <f t="shared" ref="O62:O67" si="268">F62+I62+L62</f>
        <v>5</v>
      </c>
      <c r="P62" s="50">
        <f t="shared" ref="P62:P67" si="269">Q62+R62</f>
        <v>65</v>
      </c>
      <c r="Q62" s="51">
        <v>62</v>
      </c>
      <c r="R62" s="51">
        <v>3</v>
      </c>
      <c r="S62" s="50">
        <f t="shared" ref="S62:S67" si="270">T62+U62</f>
        <v>66</v>
      </c>
      <c r="T62" s="51">
        <v>65</v>
      </c>
      <c r="U62" s="51">
        <v>1</v>
      </c>
      <c r="V62" s="50">
        <f t="shared" ref="V62:V67" si="271">W62+X62</f>
        <v>52</v>
      </c>
      <c r="W62" s="51">
        <v>50</v>
      </c>
      <c r="X62" s="51">
        <v>2</v>
      </c>
      <c r="Y62" s="22">
        <f t="shared" ref="Y62:Y67" si="272">Z62+AA62</f>
        <v>183</v>
      </c>
      <c r="Z62" s="22">
        <f t="shared" ref="Z62:Z67" si="273">+Q62+T62+W62</f>
        <v>177</v>
      </c>
      <c r="AA62" s="22">
        <f t="shared" ref="AA62:AA67" si="274">R62+U62+X62</f>
        <v>6</v>
      </c>
      <c r="AB62" s="50">
        <f t="shared" ref="AB62:AB67" si="275">AC62+AD62</f>
        <v>60</v>
      </c>
      <c r="AC62" s="51">
        <v>59</v>
      </c>
      <c r="AD62" s="51">
        <v>1</v>
      </c>
      <c r="AE62" s="50">
        <f t="shared" ref="AE62:AE67" si="276">AF62+AG62</f>
        <v>60</v>
      </c>
      <c r="AF62" s="51">
        <v>58</v>
      </c>
      <c r="AG62" s="51">
        <v>2</v>
      </c>
      <c r="AH62" s="50">
        <f t="shared" ref="AH62:AH67" si="277">AI62+AJ62</f>
        <v>46</v>
      </c>
      <c r="AI62" s="51">
        <v>46</v>
      </c>
      <c r="AJ62" s="51">
        <v>0</v>
      </c>
      <c r="AK62" s="22">
        <f t="shared" ref="AK62:AK67" si="278">AL62+AM62</f>
        <v>166</v>
      </c>
      <c r="AL62" s="22">
        <f t="shared" ref="AL62:AL67" si="279">+AC62+AF62+AI62</f>
        <v>163</v>
      </c>
      <c r="AM62" s="22">
        <f t="shared" ref="AM62:AM67" si="280">AD62+AG62+AJ62</f>
        <v>3</v>
      </c>
      <c r="AN62" s="50">
        <f t="shared" ref="AN62:AN67" si="281">AO62+AP62</f>
        <v>56</v>
      </c>
      <c r="AO62" s="51">
        <v>56</v>
      </c>
      <c r="AP62" s="51">
        <v>0</v>
      </c>
      <c r="AQ62" s="50">
        <f t="shared" ref="AQ62:AQ67" si="282">AR62+AS62</f>
        <v>41</v>
      </c>
      <c r="AR62" s="51">
        <v>41</v>
      </c>
      <c r="AS62" s="51">
        <v>0</v>
      </c>
      <c r="AT62" s="50">
        <f t="shared" ref="AT62:AT67" si="283">AU62+AV62</f>
        <v>60</v>
      </c>
      <c r="AU62" s="51">
        <v>60</v>
      </c>
      <c r="AV62" s="51">
        <v>0</v>
      </c>
      <c r="AW62" s="22">
        <f t="shared" ref="AW62:AW67" si="284">AX62+AY62</f>
        <v>157</v>
      </c>
      <c r="AX62" s="22">
        <f t="shared" ref="AX62:AX67" si="285">+AO62+AR62+AU62</f>
        <v>157</v>
      </c>
      <c r="AY62" s="22">
        <f t="shared" ref="AY62:AY67" si="286">AP62+AS62+AV62</f>
        <v>0</v>
      </c>
      <c r="AZ62" s="22">
        <f t="shared" ref="AZ62:AZ67" si="287">BA62+BB62</f>
        <v>674</v>
      </c>
      <c r="BA62" s="22">
        <f t="shared" ref="BA62:BB67" si="288">+N62+Z62+AL62+AX62</f>
        <v>660</v>
      </c>
      <c r="BB62" s="22">
        <f t="shared" si="288"/>
        <v>14</v>
      </c>
    </row>
    <row r="63" spans="1:54" s="3" customFormat="1" ht="15" customHeight="1" x14ac:dyDescent="0.2">
      <c r="A63" s="23"/>
      <c r="B63" s="1"/>
      <c r="C63" s="21" t="s">
        <v>60</v>
      </c>
      <c r="D63" s="50">
        <f t="shared" si="263"/>
        <v>1</v>
      </c>
      <c r="E63" s="51">
        <v>1</v>
      </c>
      <c r="F63" s="51">
        <v>0</v>
      </c>
      <c r="G63" s="50">
        <f t="shared" si="264"/>
        <v>3</v>
      </c>
      <c r="H63" s="51">
        <v>3</v>
      </c>
      <c r="I63" s="51">
        <v>0</v>
      </c>
      <c r="J63" s="50">
        <f t="shared" si="265"/>
        <v>2</v>
      </c>
      <c r="K63" s="51">
        <v>2</v>
      </c>
      <c r="L63" s="51">
        <v>0</v>
      </c>
      <c r="M63" s="22">
        <f t="shared" si="266"/>
        <v>6</v>
      </c>
      <c r="N63" s="22">
        <f t="shared" si="267"/>
        <v>6</v>
      </c>
      <c r="O63" s="22">
        <f t="shared" si="268"/>
        <v>0</v>
      </c>
      <c r="P63" s="50">
        <f t="shared" si="269"/>
        <v>1</v>
      </c>
      <c r="Q63" s="51">
        <v>1</v>
      </c>
      <c r="R63" s="51">
        <v>0</v>
      </c>
      <c r="S63" s="50">
        <f t="shared" si="270"/>
        <v>4</v>
      </c>
      <c r="T63" s="51">
        <v>3</v>
      </c>
      <c r="U63" s="51">
        <v>1</v>
      </c>
      <c r="V63" s="50">
        <f t="shared" si="271"/>
        <v>5</v>
      </c>
      <c r="W63" s="51">
        <v>5</v>
      </c>
      <c r="X63" s="51">
        <v>0</v>
      </c>
      <c r="Y63" s="22">
        <f t="shared" si="272"/>
        <v>10</v>
      </c>
      <c r="Z63" s="22">
        <f t="shared" si="273"/>
        <v>9</v>
      </c>
      <c r="AA63" s="22">
        <f t="shared" si="274"/>
        <v>1</v>
      </c>
      <c r="AB63" s="50">
        <f t="shared" si="275"/>
        <v>3</v>
      </c>
      <c r="AC63" s="51">
        <v>3</v>
      </c>
      <c r="AD63" s="51">
        <v>0</v>
      </c>
      <c r="AE63" s="50">
        <f t="shared" si="276"/>
        <v>2</v>
      </c>
      <c r="AF63" s="51">
        <v>2</v>
      </c>
      <c r="AG63" s="51">
        <v>0</v>
      </c>
      <c r="AH63" s="50">
        <f t="shared" si="277"/>
        <v>1</v>
      </c>
      <c r="AI63" s="51">
        <v>1</v>
      </c>
      <c r="AJ63" s="51">
        <v>0</v>
      </c>
      <c r="AK63" s="22">
        <f t="shared" si="278"/>
        <v>6</v>
      </c>
      <c r="AL63" s="22">
        <f t="shared" si="279"/>
        <v>6</v>
      </c>
      <c r="AM63" s="22">
        <f t="shared" si="280"/>
        <v>0</v>
      </c>
      <c r="AN63" s="50">
        <f t="shared" si="281"/>
        <v>3</v>
      </c>
      <c r="AO63" s="51">
        <v>3</v>
      </c>
      <c r="AP63" s="51">
        <v>0</v>
      </c>
      <c r="AQ63" s="50">
        <f t="shared" si="282"/>
        <v>4</v>
      </c>
      <c r="AR63" s="51">
        <v>4</v>
      </c>
      <c r="AS63" s="51">
        <v>0</v>
      </c>
      <c r="AT63" s="50">
        <f t="shared" si="283"/>
        <v>62</v>
      </c>
      <c r="AU63" s="51">
        <v>62</v>
      </c>
      <c r="AV63" s="51">
        <v>0</v>
      </c>
      <c r="AW63" s="22">
        <f t="shared" si="284"/>
        <v>69</v>
      </c>
      <c r="AX63" s="22">
        <f t="shared" si="285"/>
        <v>69</v>
      </c>
      <c r="AY63" s="22">
        <f t="shared" si="286"/>
        <v>0</v>
      </c>
      <c r="AZ63" s="22">
        <f t="shared" si="287"/>
        <v>91</v>
      </c>
      <c r="BA63" s="22">
        <f t="shared" si="288"/>
        <v>90</v>
      </c>
      <c r="BB63" s="22">
        <f t="shared" si="288"/>
        <v>1</v>
      </c>
    </row>
    <row r="64" spans="1:54" s="3" customFormat="1" ht="15" customHeight="1" x14ac:dyDescent="0.2">
      <c r="A64" s="23"/>
      <c r="B64" s="1"/>
      <c r="C64" s="21" t="s">
        <v>61</v>
      </c>
      <c r="D64" s="50">
        <f t="shared" si="263"/>
        <v>0</v>
      </c>
      <c r="E64" s="51">
        <v>0</v>
      </c>
      <c r="F64" s="51">
        <v>0</v>
      </c>
      <c r="G64" s="50">
        <f t="shared" si="264"/>
        <v>0</v>
      </c>
      <c r="H64" s="51">
        <v>0</v>
      </c>
      <c r="I64" s="51">
        <v>0</v>
      </c>
      <c r="J64" s="50">
        <f t="shared" si="265"/>
        <v>0</v>
      </c>
      <c r="K64" s="51">
        <v>0</v>
      </c>
      <c r="L64" s="51">
        <v>0</v>
      </c>
      <c r="M64" s="22">
        <f t="shared" si="266"/>
        <v>0</v>
      </c>
      <c r="N64" s="22">
        <f t="shared" si="267"/>
        <v>0</v>
      </c>
      <c r="O64" s="22">
        <f t="shared" si="268"/>
        <v>0</v>
      </c>
      <c r="P64" s="50">
        <f t="shared" si="269"/>
        <v>0</v>
      </c>
      <c r="Q64" s="51">
        <v>0</v>
      </c>
      <c r="R64" s="51">
        <v>0</v>
      </c>
      <c r="S64" s="50">
        <f t="shared" si="270"/>
        <v>0</v>
      </c>
      <c r="T64" s="51">
        <v>0</v>
      </c>
      <c r="U64" s="51">
        <v>0</v>
      </c>
      <c r="V64" s="50">
        <f t="shared" si="271"/>
        <v>0</v>
      </c>
      <c r="W64" s="51">
        <v>0</v>
      </c>
      <c r="X64" s="51">
        <v>0</v>
      </c>
      <c r="Y64" s="22">
        <f t="shared" si="272"/>
        <v>0</v>
      </c>
      <c r="Z64" s="22">
        <f t="shared" si="273"/>
        <v>0</v>
      </c>
      <c r="AA64" s="22">
        <f t="shared" si="274"/>
        <v>0</v>
      </c>
      <c r="AB64" s="50">
        <f t="shared" si="275"/>
        <v>0</v>
      </c>
      <c r="AC64" s="51">
        <v>0</v>
      </c>
      <c r="AD64" s="51">
        <v>0</v>
      </c>
      <c r="AE64" s="50">
        <f t="shared" si="276"/>
        <v>0</v>
      </c>
      <c r="AF64" s="51">
        <v>0</v>
      </c>
      <c r="AG64" s="51">
        <v>0</v>
      </c>
      <c r="AH64" s="50">
        <f t="shared" si="277"/>
        <v>2</v>
      </c>
      <c r="AI64" s="51">
        <v>1</v>
      </c>
      <c r="AJ64" s="51">
        <v>1</v>
      </c>
      <c r="AK64" s="22">
        <f t="shared" si="278"/>
        <v>2</v>
      </c>
      <c r="AL64" s="22">
        <f t="shared" si="279"/>
        <v>1</v>
      </c>
      <c r="AM64" s="22">
        <f t="shared" si="280"/>
        <v>1</v>
      </c>
      <c r="AN64" s="50">
        <f t="shared" si="281"/>
        <v>3</v>
      </c>
      <c r="AO64" s="51">
        <v>2</v>
      </c>
      <c r="AP64" s="51">
        <v>1</v>
      </c>
      <c r="AQ64" s="50">
        <f t="shared" si="282"/>
        <v>0</v>
      </c>
      <c r="AR64" s="51">
        <v>0</v>
      </c>
      <c r="AS64" s="51">
        <v>0</v>
      </c>
      <c r="AT64" s="50">
        <f t="shared" si="283"/>
        <v>0</v>
      </c>
      <c r="AU64" s="51">
        <v>0</v>
      </c>
      <c r="AV64" s="51">
        <v>0</v>
      </c>
      <c r="AW64" s="22">
        <f t="shared" si="284"/>
        <v>3</v>
      </c>
      <c r="AX64" s="22">
        <f t="shared" si="285"/>
        <v>2</v>
      </c>
      <c r="AY64" s="22">
        <f t="shared" si="286"/>
        <v>1</v>
      </c>
      <c r="AZ64" s="22">
        <f t="shared" si="287"/>
        <v>5</v>
      </c>
      <c r="BA64" s="22">
        <f t="shared" si="288"/>
        <v>3</v>
      </c>
      <c r="BB64" s="22">
        <f t="shared" si="288"/>
        <v>2</v>
      </c>
    </row>
    <row r="65" spans="1:54" s="3" customFormat="1" ht="15" customHeight="1" x14ac:dyDescent="0.2">
      <c r="A65" s="23"/>
      <c r="B65" s="1"/>
      <c r="C65" s="21" t="s">
        <v>62</v>
      </c>
      <c r="D65" s="50">
        <f t="shared" si="263"/>
        <v>0</v>
      </c>
      <c r="E65" s="51">
        <v>0</v>
      </c>
      <c r="F65" s="51">
        <v>0</v>
      </c>
      <c r="G65" s="50">
        <f t="shared" si="264"/>
        <v>0</v>
      </c>
      <c r="H65" s="51">
        <v>0</v>
      </c>
      <c r="I65" s="51">
        <v>0</v>
      </c>
      <c r="J65" s="50">
        <f t="shared" si="265"/>
        <v>0</v>
      </c>
      <c r="K65" s="51">
        <v>0</v>
      </c>
      <c r="L65" s="51">
        <v>0</v>
      </c>
      <c r="M65" s="22">
        <f t="shared" si="266"/>
        <v>0</v>
      </c>
      <c r="N65" s="22">
        <f t="shared" si="267"/>
        <v>0</v>
      </c>
      <c r="O65" s="22">
        <f t="shared" si="268"/>
        <v>0</v>
      </c>
      <c r="P65" s="50">
        <f t="shared" si="269"/>
        <v>0</v>
      </c>
      <c r="Q65" s="51">
        <v>0</v>
      </c>
      <c r="R65" s="51">
        <v>0</v>
      </c>
      <c r="S65" s="50">
        <f t="shared" si="270"/>
        <v>0</v>
      </c>
      <c r="T65" s="51">
        <v>0</v>
      </c>
      <c r="U65" s="51">
        <v>0</v>
      </c>
      <c r="V65" s="50">
        <f t="shared" si="271"/>
        <v>0</v>
      </c>
      <c r="W65" s="51">
        <v>0</v>
      </c>
      <c r="X65" s="51">
        <v>0</v>
      </c>
      <c r="Y65" s="22">
        <f t="shared" si="272"/>
        <v>0</v>
      </c>
      <c r="Z65" s="22">
        <f t="shared" si="273"/>
        <v>0</v>
      </c>
      <c r="AA65" s="22">
        <f t="shared" si="274"/>
        <v>0</v>
      </c>
      <c r="AB65" s="50">
        <f t="shared" si="275"/>
        <v>0</v>
      </c>
      <c r="AC65" s="51">
        <v>0</v>
      </c>
      <c r="AD65" s="51">
        <v>0</v>
      </c>
      <c r="AE65" s="50">
        <f t="shared" si="276"/>
        <v>0</v>
      </c>
      <c r="AF65" s="51">
        <v>0</v>
      </c>
      <c r="AG65" s="51">
        <v>0</v>
      </c>
      <c r="AH65" s="50">
        <f t="shared" si="277"/>
        <v>0</v>
      </c>
      <c r="AI65" s="51">
        <v>0</v>
      </c>
      <c r="AJ65" s="51">
        <v>0</v>
      </c>
      <c r="AK65" s="22">
        <f t="shared" si="278"/>
        <v>0</v>
      </c>
      <c r="AL65" s="22">
        <f t="shared" si="279"/>
        <v>0</v>
      </c>
      <c r="AM65" s="22">
        <f t="shared" si="280"/>
        <v>0</v>
      </c>
      <c r="AN65" s="50">
        <f t="shared" si="281"/>
        <v>0</v>
      </c>
      <c r="AO65" s="51">
        <v>0</v>
      </c>
      <c r="AP65" s="51">
        <v>0</v>
      </c>
      <c r="AQ65" s="50">
        <f t="shared" si="282"/>
        <v>0</v>
      </c>
      <c r="AR65" s="51">
        <v>0</v>
      </c>
      <c r="AS65" s="51">
        <v>0</v>
      </c>
      <c r="AT65" s="50">
        <f t="shared" si="283"/>
        <v>0</v>
      </c>
      <c r="AU65" s="51">
        <v>0</v>
      </c>
      <c r="AV65" s="51">
        <v>0</v>
      </c>
      <c r="AW65" s="22">
        <f t="shared" si="284"/>
        <v>0</v>
      </c>
      <c r="AX65" s="22">
        <f t="shared" si="285"/>
        <v>0</v>
      </c>
      <c r="AY65" s="22">
        <f t="shared" si="286"/>
        <v>0</v>
      </c>
      <c r="AZ65" s="22">
        <f t="shared" si="287"/>
        <v>0</v>
      </c>
      <c r="BA65" s="22">
        <f t="shared" si="288"/>
        <v>0</v>
      </c>
      <c r="BB65" s="22">
        <f t="shared" si="288"/>
        <v>0</v>
      </c>
    </row>
    <row r="66" spans="1:54" s="3" customFormat="1" ht="15" customHeight="1" x14ac:dyDescent="0.2">
      <c r="A66" s="23"/>
      <c r="B66" s="1"/>
      <c r="C66" s="21" t="s">
        <v>57</v>
      </c>
      <c r="D66" s="50">
        <f t="shared" si="263"/>
        <v>19</v>
      </c>
      <c r="E66" s="51">
        <v>18</v>
      </c>
      <c r="F66" s="51">
        <v>1</v>
      </c>
      <c r="G66" s="50">
        <f t="shared" si="264"/>
        <v>32</v>
      </c>
      <c r="H66" s="51">
        <v>31</v>
      </c>
      <c r="I66" s="51">
        <v>1</v>
      </c>
      <c r="J66" s="50">
        <f t="shared" si="265"/>
        <v>30</v>
      </c>
      <c r="K66" s="51">
        <v>30</v>
      </c>
      <c r="L66" s="51">
        <v>0</v>
      </c>
      <c r="M66" s="22">
        <f t="shared" si="266"/>
        <v>81</v>
      </c>
      <c r="N66" s="22">
        <f t="shared" si="267"/>
        <v>79</v>
      </c>
      <c r="O66" s="22">
        <f t="shared" si="268"/>
        <v>2</v>
      </c>
      <c r="P66" s="50">
        <f t="shared" si="269"/>
        <v>31</v>
      </c>
      <c r="Q66" s="51">
        <v>30</v>
      </c>
      <c r="R66" s="51">
        <v>1</v>
      </c>
      <c r="S66" s="50">
        <f t="shared" si="270"/>
        <v>46</v>
      </c>
      <c r="T66" s="51">
        <v>46</v>
      </c>
      <c r="U66" s="51">
        <v>0</v>
      </c>
      <c r="V66" s="50">
        <f t="shared" si="271"/>
        <v>32</v>
      </c>
      <c r="W66" s="51">
        <v>32</v>
      </c>
      <c r="X66" s="51">
        <v>0</v>
      </c>
      <c r="Y66" s="22">
        <f t="shared" si="272"/>
        <v>109</v>
      </c>
      <c r="Z66" s="22">
        <f t="shared" si="273"/>
        <v>108</v>
      </c>
      <c r="AA66" s="22">
        <f t="shared" si="274"/>
        <v>1</v>
      </c>
      <c r="AB66" s="50">
        <f t="shared" si="275"/>
        <v>35</v>
      </c>
      <c r="AC66" s="51">
        <v>35</v>
      </c>
      <c r="AD66" s="51">
        <v>0</v>
      </c>
      <c r="AE66" s="50">
        <f t="shared" si="276"/>
        <v>39</v>
      </c>
      <c r="AF66" s="51">
        <v>39</v>
      </c>
      <c r="AG66" s="51">
        <v>0</v>
      </c>
      <c r="AH66" s="50">
        <f t="shared" si="277"/>
        <v>28</v>
      </c>
      <c r="AI66" s="51">
        <v>26</v>
      </c>
      <c r="AJ66" s="51">
        <v>2</v>
      </c>
      <c r="AK66" s="22">
        <f t="shared" si="278"/>
        <v>102</v>
      </c>
      <c r="AL66" s="22">
        <f t="shared" si="279"/>
        <v>100</v>
      </c>
      <c r="AM66" s="22">
        <f t="shared" si="280"/>
        <v>2</v>
      </c>
      <c r="AN66" s="50">
        <f t="shared" si="281"/>
        <v>27</v>
      </c>
      <c r="AO66" s="51">
        <v>27</v>
      </c>
      <c r="AP66" s="51">
        <v>0</v>
      </c>
      <c r="AQ66" s="50">
        <f t="shared" si="282"/>
        <v>31</v>
      </c>
      <c r="AR66" s="51">
        <v>31</v>
      </c>
      <c r="AS66" s="51">
        <v>0</v>
      </c>
      <c r="AT66" s="50">
        <f t="shared" si="283"/>
        <v>41</v>
      </c>
      <c r="AU66" s="51">
        <v>40</v>
      </c>
      <c r="AV66" s="51">
        <v>1</v>
      </c>
      <c r="AW66" s="22">
        <f t="shared" si="284"/>
        <v>99</v>
      </c>
      <c r="AX66" s="22">
        <f t="shared" si="285"/>
        <v>98</v>
      </c>
      <c r="AY66" s="22">
        <f t="shared" si="286"/>
        <v>1</v>
      </c>
      <c r="AZ66" s="22">
        <f t="shared" si="287"/>
        <v>391</v>
      </c>
      <c r="BA66" s="22">
        <f t="shared" si="288"/>
        <v>385</v>
      </c>
      <c r="BB66" s="22">
        <f t="shared" si="288"/>
        <v>6</v>
      </c>
    </row>
    <row r="67" spans="1:54" s="3" customFormat="1" ht="15" customHeight="1" x14ac:dyDescent="0.2">
      <c r="A67" s="23"/>
      <c r="B67" s="1"/>
      <c r="C67" s="21" t="s">
        <v>25</v>
      </c>
      <c r="D67" s="50">
        <f t="shared" si="263"/>
        <v>469</v>
      </c>
      <c r="E67" s="51">
        <v>407</v>
      </c>
      <c r="F67" s="51">
        <v>62</v>
      </c>
      <c r="G67" s="50">
        <f t="shared" si="264"/>
        <v>423</v>
      </c>
      <c r="H67" s="51">
        <v>370</v>
      </c>
      <c r="I67" s="51">
        <v>53</v>
      </c>
      <c r="J67" s="50">
        <f t="shared" si="265"/>
        <v>470</v>
      </c>
      <c r="K67" s="51">
        <v>419</v>
      </c>
      <c r="L67" s="51">
        <v>51</v>
      </c>
      <c r="M67" s="22">
        <f t="shared" si="266"/>
        <v>1362</v>
      </c>
      <c r="N67" s="22">
        <f t="shared" si="267"/>
        <v>1196</v>
      </c>
      <c r="O67" s="22">
        <f t="shared" si="268"/>
        <v>166</v>
      </c>
      <c r="P67" s="50">
        <f t="shared" si="269"/>
        <v>447</v>
      </c>
      <c r="Q67" s="51">
        <v>385</v>
      </c>
      <c r="R67" s="51">
        <v>62</v>
      </c>
      <c r="S67" s="50">
        <f t="shared" si="270"/>
        <v>466</v>
      </c>
      <c r="T67" s="51">
        <v>416</v>
      </c>
      <c r="U67" s="51">
        <v>50</v>
      </c>
      <c r="V67" s="50">
        <f t="shared" si="271"/>
        <v>460</v>
      </c>
      <c r="W67" s="51">
        <v>401</v>
      </c>
      <c r="X67" s="51">
        <v>59</v>
      </c>
      <c r="Y67" s="22">
        <f t="shared" si="272"/>
        <v>1373</v>
      </c>
      <c r="Z67" s="22">
        <f t="shared" si="273"/>
        <v>1202</v>
      </c>
      <c r="AA67" s="22">
        <f t="shared" si="274"/>
        <v>171</v>
      </c>
      <c r="AB67" s="50">
        <f t="shared" si="275"/>
        <v>467</v>
      </c>
      <c r="AC67" s="51">
        <v>418</v>
      </c>
      <c r="AD67" s="51">
        <v>49</v>
      </c>
      <c r="AE67" s="50">
        <f t="shared" si="276"/>
        <v>495</v>
      </c>
      <c r="AF67" s="51">
        <v>444</v>
      </c>
      <c r="AG67" s="51">
        <v>51</v>
      </c>
      <c r="AH67" s="50">
        <f t="shared" si="277"/>
        <v>446</v>
      </c>
      <c r="AI67" s="51">
        <v>382</v>
      </c>
      <c r="AJ67" s="51">
        <v>64</v>
      </c>
      <c r="AK67" s="22">
        <f t="shared" si="278"/>
        <v>1408</v>
      </c>
      <c r="AL67" s="22">
        <f t="shared" si="279"/>
        <v>1244</v>
      </c>
      <c r="AM67" s="22">
        <f t="shared" si="280"/>
        <v>164</v>
      </c>
      <c r="AN67" s="50">
        <f t="shared" si="281"/>
        <v>436</v>
      </c>
      <c r="AO67" s="51">
        <v>384</v>
      </c>
      <c r="AP67" s="51">
        <v>52</v>
      </c>
      <c r="AQ67" s="50">
        <f t="shared" si="282"/>
        <v>442</v>
      </c>
      <c r="AR67" s="51">
        <v>388</v>
      </c>
      <c r="AS67" s="51">
        <v>54</v>
      </c>
      <c r="AT67" s="50">
        <f t="shared" si="283"/>
        <v>459</v>
      </c>
      <c r="AU67" s="51">
        <v>397</v>
      </c>
      <c r="AV67" s="51">
        <v>62</v>
      </c>
      <c r="AW67" s="22">
        <f t="shared" si="284"/>
        <v>1337</v>
      </c>
      <c r="AX67" s="22">
        <f t="shared" si="285"/>
        <v>1169</v>
      </c>
      <c r="AY67" s="22">
        <f t="shared" si="286"/>
        <v>168</v>
      </c>
      <c r="AZ67" s="22">
        <f t="shared" si="287"/>
        <v>5480</v>
      </c>
      <c r="BA67" s="22">
        <f t="shared" si="288"/>
        <v>4811</v>
      </c>
      <c r="BB67" s="22">
        <f t="shared" si="288"/>
        <v>669</v>
      </c>
    </row>
    <row r="68" spans="1:54" s="3" customFormat="1" ht="15" customHeight="1" x14ac:dyDescent="0.2">
      <c r="A68" s="23"/>
      <c r="B68" s="1"/>
      <c r="C68" s="25"/>
      <c r="D68" s="50"/>
      <c r="E68" s="22"/>
      <c r="F68" s="22"/>
      <c r="G68" s="50"/>
      <c r="H68" s="22"/>
      <c r="I68" s="22"/>
      <c r="J68" s="50"/>
      <c r="K68" s="22"/>
      <c r="L68" s="22"/>
      <c r="M68" s="22"/>
      <c r="N68" s="22"/>
      <c r="O68" s="22"/>
      <c r="P68" s="50"/>
      <c r="Q68" s="22"/>
      <c r="R68" s="22"/>
      <c r="S68" s="50"/>
      <c r="T68" s="22"/>
      <c r="U68" s="22"/>
      <c r="V68" s="50"/>
      <c r="W68" s="22"/>
      <c r="X68" s="22"/>
      <c r="Y68" s="22"/>
      <c r="Z68" s="22"/>
      <c r="AA68" s="22"/>
      <c r="AB68" s="50"/>
      <c r="AC68" s="22"/>
      <c r="AD68" s="22"/>
      <c r="AE68" s="50"/>
      <c r="AF68" s="22"/>
      <c r="AG68" s="22"/>
      <c r="AH68" s="50"/>
      <c r="AI68" s="22"/>
      <c r="AJ68" s="22"/>
      <c r="AK68" s="22"/>
      <c r="AL68" s="22"/>
      <c r="AM68" s="22"/>
      <c r="AN68" s="50"/>
      <c r="AO68" s="22"/>
      <c r="AP68" s="22"/>
      <c r="AQ68" s="50"/>
      <c r="AR68" s="22"/>
      <c r="AS68" s="22"/>
      <c r="AT68" s="50"/>
      <c r="AU68" s="22"/>
      <c r="AV68" s="22"/>
      <c r="AW68" s="22"/>
      <c r="AX68" s="22"/>
      <c r="AY68" s="22"/>
      <c r="AZ68" s="22"/>
      <c r="BA68" s="22"/>
      <c r="BB68" s="22"/>
    </row>
    <row r="69" spans="1:54" s="3" customFormat="1" ht="15" customHeight="1" x14ac:dyDescent="0.2">
      <c r="A69" s="20" t="s">
        <v>63</v>
      </c>
      <c r="B69" s="1"/>
      <c r="C69" s="21"/>
      <c r="D69" s="50">
        <f t="shared" ref="D69:I69" si="289">D71+D89+D114+D135+D158+D169</f>
        <v>10042</v>
      </c>
      <c r="E69" s="22">
        <f t="shared" si="289"/>
        <v>9866</v>
      </c>
      <c r="F69" s="22">
        <f t="shared" si="289"/>
        <v>176</v>
      </c>
      <c r="G69" s="50">
        <f t="shared" si="289"/>
        <v>9351</v>
      </c>
      <c r="H69" s="22">
        <f t="shared" si="289"/>
        <v>9178</v>
      </c>
      <c r="I69" s="22">
        <f t="shared" si="289"/>
        <v>173</v>
      </c>
      <c r="J69" s="50">
        <f t="shared" ref="J69" si="290">SUM(K69:L69)</f>
        <v>10728</v>
      </c>
      <c r="K69" s="22">
        <f>K71+K89+K114+K135+K158+K169</f>
        <v>10531</v>
      </c>
      <c r="L69" s="22">
        <f>L71+L89+L114+L135+L158+L169</f>
        <v>197</v>
      </c>
      <c r="M69" s="22">
        <f t="shared" ref="M69" si="291">SUM(N69:O69)</f>
        <v>30121</v>
      </c>
      <c r="N69" s="22">
        <f>N71+N89+N114+N135+N158+N169</f>
        <v>29575</v>
      </c>
      <c r="O69" s="22">
        <f>O71+O89+O114+O135+O158+O169</f>
        <v>546</v>
      </c>
      <c r="P69" s="50">
        <f t="shared" ref="P69" si="292">SUM(Q69:R69)</f>
        <v>11610</v>
      </c>
      <c r="Q69" s="22">
        <f>Q71+Q89+Q114+Q135+Q158+Q169</f>
        <v>11431</v>
      </c>
      <c r="R69" s="22">
        <f>R71+R89+R114+R135+R158+R169</f>
        <v>179</v>
      </c>
      <c r="S69" s="50">
        <f t="shared" ref="S69" si="293">SUM(T69:U69)</f>
        <v>12482</v>
      </c>
      <c r="T69" s="22">
        <f>T71+T89+T114+T135+T158+T169</f>
        <v>12303</v>
      </c>
      <c r="U69" s="22">
        <f>U71+U89+U114+U135+U158+U169</f>
        <v>179</v>
      </c>
      <c r="V69" s="50">
        <f t="shared" ref="V69" si="294">SUM(W69:X69)</f>
        <v>11081</v>
      </c>
      <c r="W69" s="22">
        <f>W71+W89+W114+W135+W158+W169</f>
        <v>10916</v>
      </c>
      <c r="X69" s="22">
        <f>X71+X89+X114+X135+X158+X169</f>
        <v>165</v>
      </c>
      <c r="Y69" s="22">
        <f t="shared" ref="Y69" si="295">SUM(Z69:AA69)</f>
        <v>35173</v>
      </c>
      <c r="Z69" s="22">
        <f>Z71+Z89+Z114+Z135+Z158+Z169</f>
        <v>34650</v>
      </c>
      <c r="AA69" s="22">
        <f>AA71+AA89+AA114+AA135+AA158+AA169</f>
        <v>523</v>
      </c>
      <c r="AB69" s="50">
        <f t="shared" ref="AB69" si="296">SUM(AC69:AD69)</f>
        <v>10659</v>
      </c>
      <c r="AC69" s="22">
        <f>AC71+AC89+AC114+AC135+AC158+AC169</f>
        <v>10463</v>
      </c>
      <c r="AD69" s="22">
        <f>AD71+AD89+AD114+AD135+AD158+AD169</f>
        <v>196</v>
      </c>
      <c r="AE69" s="50">
        <f t="shared" ref="AE69" si="297">SUM(AF69:AG69)</f>
        <v>10485</v>
      </c>
      <c r="AF69" s="22">
        <f>AF71+AF89+AF114+AF135+AF158+AF169</f>
        <v>10322</v>
      </c>
      <c r="AG69" s="22">
        <f>AG71+AG89+AG114+AG135+AG158+AG169</f>
        <v>163</v>
      </c>
      <c r="AH69" s="50">
        <f t="shared" ref="AH69" si="298">SUM(AI69:AJ69)</f>
        <v>10093</v>
      </c>
      <c r="AI69" s="22">
        <f>AI71+AI89+AI114+AI135+AI158+AI169</f>
        <v>9912</v>
      </c>
      <c r="AJ69" s="22">
        <f>AJ71+AJ89+AJ114+AJ135+AJ158+AJ169</f>
        <v>181</v>
      </c>
      <c r="AK69" s="22">
        <f t="shared" ref="AK69" si="299">SUM(AL69:AM69)</f>
        <v>31237</v>
      </c>
      <c r="AL69" s="22">
        <f>AL71+AL89+AL114+AL135+AL158+AL169</f>
        <v>30697</v>
      </c>
      <c r="AM69" s="22">
        <f>AM71+AM89+AM114+AM135+AM158+AM169</f>
        <v>540</v>
      </c>
      <c r="AN69" s="50">
        <f t="shared" ref="AN69" si="300">SUM(AO69:AP69)</f>
        <v>10811</v>
      </c>
      <c r="AO69" s="22">
        <f>AO71+AO89+AO114+AO135+AO158+AO169</f>
        <v>10625</v>
      </c>
      <c r="AP69" s="22">
        <f>AP71+AP89+AP114+AP135+AP158+AP169</f>
        <v>186</v>
      </c>
      <c r="AQ69" s="50">
        <f t="shared" ref="AQ69" si="301">SUM(AR69:AS69)</f>
        <v>10646</v>
      </c>
      <c r="AR69" s="22">
        <f>AR71+AR89+AR114+AR135+AR158+AR169</f>
        <v>10475</v>
      </c>
      <c r="AS69" s="22">
        <f>AS71+AS89+AS114+AS135+AS158+AS169</f>
        <v>171</v>
      </c>
      <c r="AT69" s="50">
        <f t="shared" ref="AT69" si="302">SUM(AU69:AV69)</f>
        <v>10315</v>
      </c>
      <c r="AU69" s="22">
        <f>AU71+AU89+AU114+AU135+AU158+AU169</f>
        <v>10149</v>
      </c>
      <c r="AV69" s="22">
        <f>AV71+AV89+AV114+AV135+AV158+AV169</f>
        <v>166</v>
      </c>
      <c r="AW69" s="22">
        <f t="shared" ref="AW69" si="303">SUM(AX69:AY69)</f>
        <v>31771</v>
      </c>
      <c r="AX69" s="22">
        <f>AX71+AX89+AX114+AX135+AX158+AX169</f>
        <v>31248</v>
      </c>
      <c r="AY69" s="22">
        <f>AY71+AY89+AY114+AY135+AY158+AY169</f>
        <v>523</v>
      </c>
      <c r="AZ69" s="22">
        <f t="shared" ref="AZ69" si="304">SUM(BA69:BB69)</f>
        <v>128302</v>
      </c>
      <c r="BA69" s="22">
        <f>BA71+BA89+BA114+BA135+BA158+BA169</f>
        <v>126170</v>
      </c>
      <c r="BB69" s="22">
        <f>BB71+BB89+BB114+BB135+BB158+BB169</f>
        <v>2132</v>
      </c>
    </row>
    <row r="70" spans="1:54" s="3" customFormat="1" ht="15" customHeight="1" x14ac:dyDescent="0.2">
      <c r="A70" s="23"/>
      <c r="B70" s="24"/>
      <c r="C70" s="25"/>
      <c r="D70" s="50"/>
      <c r="E70" s="22"/>
      <c r="F70" s="22"/>
      <c r="G70" s="50"/>
      <c r="H70" s="22"/>
      <c r="I70" s="22"/>
      <c r="J70" s="50"/>
      <c r="K70" s="22"/>
      <c r="L70" s="22"/>
      <c r="M70" s="22"/>
      <c r="N70" s="22"/>
      <c r="O70" s="22"/>
      <c r="P70" s="50"/>
      <c r="Q70" s="22"/>
      <c r="R70" s="22"/>
      <c r="S70" s="50"/>
      <c r="T70" s="22"/>
      <c r="U70" s="22"/>
      <c r="V70" s="50"/>
      <c r="W70" s="22"/>
      <c r="X70" s="22"/>
      <c r="Y70" s="22"/>
      <c r="Z70" s="22"/>
      <c r="AA70" s="22"/>
      <c r="AB70" s="50"/>
      <c r="AC70" s="22"/>
      <c r="AD70" s="22"/>
      <c r="AE70" s="50"/>
      <c r="AF70" s="22"/>
      <c r="AG70" s="22"/>
      <c r="AH70" s="50"/>
      <c r="AI70" s="22"/>
      <c r="AJ70" s="22"/>
      <c r="AK70" s="22"/>
      <c r="AL70" s="22"/>
      <c r="AM70" s="22"/>
      <c r="AN70" s="50"/>
      <c r="AO70" s="22"/>
      <c r="AP70" s="22"/>
      <c r="AQ70" s="50"/>
      <c r="AR70" s="22"/>
      <c r="AS70" s="22"/>
      <c r="AT70" s="50"/>
      <c r="AU70" s="22"/>
      <c r="AV70" s="22"/>
      <c r="AW70" s="22"/>
      <c r="AX70" s="22"/>
      <c r="AY70" s="22"/>
      <c r="AZ70" s="22"/>
      <c r="BA70" s="22"/>
      <c r="BB70" s="22"/>
    </row>
    <row r="71" spans="1:54" s="3" customFormat="1" ht="15" customHeight="1" x14ac:dyDescent="0.2">
      <c r="A71" s="20"/>
      <c r="B71" s="1" t="s">
        <v>64</v>
      </c>
      <c r="C71" s="21"/>
      <c r="D71" s="50">
        <f t="shared" ref="D71:I71" si="305">D72+D77+D80+D83+D86+D87</f>
        <v>3683</v>
      </c>
      <c r="E71" s="22">
        <f t="shared" si="305"/>
        <v>3553</v>
      </c>
      <c r="F71" s="22">
        <f t="shared" si="305"/>
        <v>130</v>
      </c>
      <c r="G71" s="50">
        <f t="shared" si="305"/>
        <v>3465</v>
      </c>
      <c r="H71" s="22">
        <f t="shared" si="305"/>
        <v>3331</v>
      </c>
      <c r="I71" s="22">
        <f t="shared" si="305"/>
        <v>134</v>
      </c>
      <c r="J71" s="50">
        <f t="shared" ref="J71:J83" si="306">SUM(K71:L71)</f>
        <v>4041</v>
      </c>
      <c r="K71" s="22">
        <f>K72+K77+K80+K83+K86+K87</f>
        <v>3893</v>
      </c>
      <c r="L71" s="22">
        <f>L72+L77+L80+L83+L86+L87</f>
        <v>148</v>
      </c>
      <c r="M71" s="22">
        <f t="shared" ref="M71:M83" si="307">SUM(N71:O71)</f>
        <v>11189</v>
      </c>
      <c r="N71" s="22">
        <f>N72+N77+N80+N83+N86+N87</f>
        <v>10777</v>
      </c>
      <c r="O71" s="22">
        <f>O72+O77+O80+O83+O86+O87</f>
        <v>412</v>
      </c>
      <c r="P71" s="50">
        <f t="shared" ref="P71:P83" si="308">SUM(Q71:R71)</f>
        <v>4484</v>
      </c>
      <c r="Q71" s="22">
        <f>Q72+Q77+Q80+Q83+Q86+Q87</f>
        <v>4352</v>
      </c>
      <c r="R71" s="22">
        <f>R72+R77+R80+R83+R86+R87</f>
        <v>132</v>
      </c>
      <c r="S71" s="50">
        <f t="shared" ref="S71:S83" si="309">SUM(T71:U71)</f>
        <v>4660</v>
      </c>
      <c r="T71" s="22">
        <f>T72+T77+T80+T83+T86+T87</f>
        <v>4516</v>
      </c>
      <c r="U71" s="22">
        <f>U72+U77+U80+U83+U86+U87</f>
        <v>144</v>
      </c>
      <c r="V71" s="50">
        <f t="shared" ref="V71:V83" si="310">SUM(W71:X71)</f>
        <v>4033</v>
      </c>
      <c r="W71" s="22">
        <f>W72+W77+W80+W83+W86+W87</f>
        <v>3902</v>
      </c>
      <c r="X71" s="22">
        <f>X72+X77+X80+X83+X86+X87</f>
        <v>131</v>
      </c>
      <c r="Y71" s="22">
        <f t="shared" ref="Y71:Y72" si="311">SUM(Z71:AA71)</f>
        <v>13177</v>
      </c>
      <c r="Z71" s="22">
        <f>Z72+Z77+Z80+Z83+Z86+Z87</f>
        <v>12770</v>
      </c>
      <c r="AA71" s="22">
        <f>AA72+AA77+AA80+AA83+AA86+AA87</f>
        <v>407</v>
      </c>
      <c r="AB71" s="50">
        <f t="shared" ref="AB71:AB83" si="312">SUM(AC71:AD71)</f>
        <v>3695</v>
      </c>
      <c r="AC71" s="22">
        <f>AC72+AC77+AC80+AC83+AC86+AC87</f>
        <v>3542</v>
      </c>
      <c r="AD71" s="22">
        <f>AD72+AD77+AD80+AD83+AD86+AD87</f>
        <v>153</v>
      </c>
      <c r="AE71" s="50">
        <f t="shared" ref="AE71:AE83" si="313">SUM(AF71:AG71)</f>
        <v>3777</v>
      </c>
      <c r="AF71" s="22">
        <f>AF72+AF77+AF80+AF83+AF86+AF87</f>
        <v>3647</v>
      </c>
      <c r="AG71" s="22">
        <f>AG72+AG77+AG80+AG83+AG86+AG87</f>
        <v>130</v>
      </c>
      <c r="AH71" s="50">
        <f t="shared" ref="AH71:AH83" si="314">SUM(AI71:AJ71)</f>
        <v>3635</v>
      </c>
      <c r="AI71" s="22">
        <f>AI72+AI77+AI80+AI83+AI86+AI87</f>
        <v>3492</v>
      </c>
      <c r="AJ71" s="22">
        <f>AJ72+AJ77+AJ80+AJ83+AJ86+AJ87</f>
        <v>143</v>
      </c>
      <c r="AK71" s="22">
        <f t="shared" ref="AK71:AK72" si="315">SUM(AL71:AM71)</f>
        <v>11107</v>
      </c>
      <c r="AL71" s="22">
        <f>AL72+AL77+AL80+AL83+AL86+AL87</f>
        <v>10681</v>
      </c>
      <c r="AM71" s="22">
        <f>AM72+AM77+AM80+AM83+AM86+AM87</f>
        <v>426</v>
      </c>
      <c r="AN71" s="50">
        <f t="shared" ref="AN71:AN83" si="316">SUM(AO71:AP71)</f>
        <v>4046</v>
      </c>
      <c r="AO71" s="22">
        <f>AO72+AO77+AO80+AO83+AO86+AO87</f>
        <v>3890</v>
      </c>
      <c r="AP71" s="22">
        <f>AP72+AP77+AP80+AP83+AP86+AP87</f>
        <v>156</v>
      </c>
      <c r="AQ71" s="50">
        <f t="shared" ref="AQ71:AQ83" si="317">SUM(AR71:AS71)</f>
        <v>3950</v>
      </c>
      <c r="AR71" s="22">
        <f>AR72+AR77+AR80+AR83+AR86+AR87</f>
        <v>3809</v>
      </c>
      <c r="AS71" s="22">
        <f>AS72+AS77+AS80+AS83+AS86+AS87</f>
        <v>141</v>
      </c>
      <c r="AT71" s="50">
        <f t="shared" ref="AT71:AT83" si="318">SUM(AU71:AV71)</f>
        <v>3855</v>
      </c>
      <c r="AU71" s="22">
        <f>AU72+AU77+AU80+AU83+AU86+AU87</f>
        <v>3718</v>
      </c>
      <c r="AV71" s="22">
        <f>AV72+AV77+AV80+AV83+AV86+AV87</f>
        <v>137</v>
      </c>
      <c r="AW71" s="22">
        <f t="shared" ref="AW71:AW72" si="319">SUM(AX71:AY71)</f>
        <v>11851</v>
      </c>
      <c r="AX71" s="22">
        <f>AX72+AX77+AX80+AX83+AX86+AX87</f>
        <v>11417</v>
      </c>
      <c r="AY71" s="22">
        <f>AY72+AY77+AY80+AY83+AY86+AY87</f>
        <v>434</v>
      </c>
      <c r="AZ71" s="22">
        <f t="shared" ref="AZ71:AZ83" si="320">SUM(BA71:BB71)</f>
        <v>47324</v>
      </c>
      <c r="BA71" s="22">
        <f>BA72+BA77+BA80+BA83+BA86+BA87</f>
        <v>45645</v>
      </c>
      <c r="BB71" s="22">
        <f>BB72+BB77+BB80+BB83+BB86+BB87</f>
        <v>1679</v>
      </c>
    </row>
    <row r="72" spans="1:54" s="3" customFormat="1" ht="15" customHeight="1" x14ac:dyDescent="0.2">
      <c r="A72" s="23"/>
      <c r="B72" s="1"/>
      <c r="C72" s="21" t="s">
        <v>65</v>
      </c>
      <c r="D72" s="50">
        <f>E72+F72</f>
        <v>2754</v>
      </c>
      <c r="E72" s="22">
        <f>SUM(E73:E76)</f>
        <v>2707</v>
      </c>
      <c r="F72" s="22">
        <f>SUM(F73:F76)</f>
        <v>47</v>
      </c>
      <c r="G72" s="50">
        <f>H72+I72</f>
        <v>2572</v>
      </c>
      <c r="H72" s="22">
        <f>SUM(H73:H76)</f>
        <v>2524</v>
      </c>
      <c r="I72" s="22">
        <f>SUM(I73:I76)</f>
        <v>48</v>
      </c>
      <c r="J72" s="50">
        <f t="shared" si="306"/>
        <v>2957</v>
      </c>
      <c r="K72" s="22">
        <f>SUM(K73:K76)</f>
        <v>2901</v>
      </c>
      <c r="L72" s="22">
        <f>SUM(L73:L76)</f>
        <v>56</v>
      </c>
      <c r="M72" s="22">
        <f t="shared" si="307"/>
        <v>8283</v>
      </c>
      <c r="N72" s="22">
        <f>SUM(N73:N76)</f>
        <v>8132</v>
      </c>
      <c r="O72" s="22">
        <f>SUM(O73:O76)</f>
        <v>151</v>
      </c>
      <c r="P72" s="50">
        <f t="shared" si="308"/>
        <v>3533</v>
      </c>
      <c r="Q72" s="22">
        <f>SUM(Q73:Q76)</f>
        <v>3485</v>
      </c>
      <c r="R72" s="22">
        <f>SUM(R73:R76)</f>
        <v>48</v>
      </c>
      <c r="S72" s="50">
        <f t="shared" si="309"/>
        <v>3652</v>
      </c>
      <c r="T72" s="22">
        <f>SUM(T73:T76)</f>
        <v>3596</v>
      </c>
      <c r="U72" s="22">
        <f>SUM(U73:U76)</f>
        <v>56</v>
      </c>
      <c r="V72" s="50">
        <f t="shared" si="310"/>
        <v>3102</v>
      </c>
      <c r="W72" s="22">
        <f>SUM(W73:W76)</f>
        <v>3053</v>
      </c>
      <c r="X72" s="22">
        <f>SUM(X73:X76)</f>
        <v>49</v>
      </c>
      <c r="Y72" s="22">
        <f t="shared" si="311"/>
        <v>10287</v>
      </c>
      <c r="Z72" s="22">
        <f>SUM(Z73:Z76)</f>
        <v>10134</v>
      </c>
      <c r="AA72" s="22">
        <f>SUM(AA73:AA76)</f>
        <v>153</v>
      </c>
      <c r="AB72" s="50">
        <f t="shared" si="312"/>
        <v>2749</v>
      </c>
      <c r="AC72" s="22">
        <f>SUM(AC73:AC76)</f>
        <v>2694</v>
      </c>
      <c r="AD72" s="22">
        <f>SUM(AD73:AD76)</f>
        <v>55</v>
      </c>
      <c r="AE72" s="50">
        <f t="shared" si="313"/>
        <v>2808</v>
      </c>
      <c r="AF72" s="22">
        <f>SUM(AF73:AF76)</f>
        <v>2754</v>
      </c>
      <c r="AG72" s="22">
        <f>SUM(AG73:AG76)</f>
        <v>54</v>
      </c>
      <c r="AH72" s="50">
        <f t="shared" si="314"/>
        <v>2603</v>
      </c>
      <c r="AI72" s="22">
        <f>SUM(AI73:AI76)</f>
        <v>2549</v>
      </c>
      <c r="AJ72" s="22">
        <f>SUM(AJ73:AJ76)</f>
        <v>54</v>
      </c>
      <c r="AK72" s="22">
        <f t="shared" si="315"/>
        <v>8160</v>
      </c>
      <c r="AL72" s="22">
        <f>SUM(AL73:AL76)</f>
        <v>7997</v>
      </c>
      <c r="AM72" s="22">
        <f>SUM(AM73:AM76)</f>
        <v>163</v>
      </c>
      <c r="AN72" s="50">
        <f t="shared" si="316"/>
        <v>2958</v>
      </c>
      <c r="AO72" s="22">
        <f>SUM(AO73:AO76)</f>
        <v>2900</v>
      </c>
      <c r="AP72" s="22">
        <f>SUM(AP73:AP76)</f>
        <v>58</v>
      </c>
      <c r="AQ72" s="50">
        <f t="shared" si="317"/>
        <v>2902</v>
      </c>
      <c r="AR72" s="22">
        <f>SUM(AR73:AR76)</f>
        <v>2842</v>
      </c>
      <c r="AS72" s="22">
        <f>SUM(AS73:AS76)</f>
        <v>60</v>
      </c>
      <c r="AT72" s="50">
        <f t="shared" si="318"/>
        <v>2954</v>
      </c>
      <c r="AU72" s="22">
        <f>SUM(AU73:AU76)</f>
        <v>2900</v>
      </c>
      <c r="AV72" s="22">
        <f>SUM(AV73:AV76)</f>
        <v>54</v>
      </c>
      <c r="AW72" s="22">
        <f t="shared" si="319"/>
        <v>8814</v>
      </c>
      <c r="AX72" s="22">
        <f>SUM(AX73:AX76)</f>
        <v>8642</v>
      </c>
      <c r="AY72" s="22">
        <f>SUM(AY73:AY76)</f>
        <v>172</v>
      </c>
      <c r="AZ72" s="22">
        <f t="shared" si="320"/>
        <v>35544</v>
      </c>
      <c r="BA72" s="22">
        <f>SUM(BA73:BA76)</f>
        <v>34905</v>
      </c>
      <c r="BB72" s="22">
        <f>SUM(BB73:BB76)</f>
        <v>639</v>
      </c>
    </row>
    <row r="73" spans="1:54" s="3" customFormat="1" ht="15" customHeight="1" x14ac:dyDescent="0.25">
      <c r="A73" s="23"/>
      <c r="B73" s="1"/>
      <c r="C73" s="25" t="s">
        <v>66</v>
      </c>
      <c r="D73" s="54">
        <f>E73+F73</f>
        <v>1464</v>
      </c>
      <c r="E73" s="55">
        <v>1464</v>
      </c>
      <c r="F73" s="55">
        <v>0</v>
      </c>
      <c r="G73" s="54">
        <f t="shared" ref="G73:G82" si="321">H73+I73</f>
        <v>1343</v>
      </c>
      <c r="H73" s="55">
        <v>1343</v>
      </c>
      <c r="I73" s="55">
        <v>0</v>
      </c>
      <c r="J73" s="54">
        <f t="shared" ref="J73:J76" si="322">K73+L73</f>
        <v>1484</v>
      </c>
      <c r="K73" s="55">
        <v>1484</v>
      </c>
      <c r="L73" s="55">
        <v>0</v>
      </c>
      <c r="M73" s="56">
        <f t="shared" ref="M73:M76" si="323">N73+O73</f>
        <v>4291</v>
      </c>
      <c r="N73" s="56">
        <f>+E73+H73+K73</f>
        <v>4291</v>
      </c>
      <c r="O73" s="56">
        <f>F73+I73+L73</f>
        <v>0</v>
      </c>
      <c r="P73" s="54">
        <f t="shared" ref="P73:P76" si="324">Q73+R73</f>
        <v>1572</v>
      </c>
      <c r="Q73" s="55">
        <v>1572</v>
      </c>
      <c r="R73" s="55">
        <v>0</v>
      </c>
      <c r="S73" s="54">
        <f t="shared" ref="S73:S76" si="325">T73+U73</f>
        <v>1751</v>
      </c>
      <c r="T73" s="55">
        <v>1751</v>
      </c>
      <c r="U73" s="55">
        <v>0</v>
      </c>
      <c r="V73" s="54">
        <f t="shared" ref="V73:V76" si="326">W73+X73</f>
        <v>1613</v>
      </c>
      <c r="W73" s="55">
        <v>1613</v>
      </c>
      <c r="X73" s="55">
        <v>0</v>
      </c>
      <c r="Y73" s="56">
        <f t="shared" ref="Y73:Y76" si="327">Z73+AA73</f>
        <v>4936</v>
      </c>
      <c r="Z73" s="56">
        <f>+Q73+T73+W73</f>
        <v>4936</v>
      </c>
      <c r="AA73" s="56">
        <f>R73+U73+X73</f>
        <v>0</v>
      </c>
      <c r="AB73" s="54">
        <f>AC73+AD73</f>
        <v>1579</v>
      </c>
      <c r="AC73" s="55">
        <v>1579</v>
      </c>
      <c r="AD73" s="55">
        <v>0</v>
      </c>
      <c r="AE73" s="54">
        <f t="shared" ref="AE73:AE76" si="328">AF73+AG73</f>
        <v>1626</v>
      </c>
      <c r="AF73" s="55">
        <v>1626</v>
      </c>
      <c r="AG73" s="55">
        <v>0</v>
      </c>
      <c r="AH73" s="54">
        <f t="shared" ref="AH73:AH76" si="329">AI73+AJ73</f>
        <v>1486</v>
      </c>
      <c r="AI73" s="55">
        <v>1486</v>
      </c>
      <c r="AJ73" s="55">
        <v>0</v>
      </c>
      <c r="AK73" s="56">
        <f t="shared" ref="AK73:AK76" si="330">AL73+AM73</f>
        <v>4691</v>
      </c>
      <c r="AL73" s="56">
        <f>+AC73+AF73+AI73</f>
        <v>4691</v>
      </c>
      <c r="AM73" s="56">
        <f>AD73+AG73+AJ73</f>
        <v>0</v>
      </c>
      <c r="AN73" s="54">
        <f t="shared" ref="AN73:AN76" si="331">AO73+AP73</f>
        <v>1675</v>
      </c>
      <c r="AO73" s="55">
        <v>1675</v>
      </c>
      <c r="AP73" s="55">
        <v>0</v>
      </c>
      <c r="AQ73" s="54">
        <f t="shared" ref="AQ73:AQ76" si="332">AR73+AS73</f>
        <v>1559</v>
      </c>
      <c r="AR73" s="55">
        <v>1559</v>
      </c>
      <c r="AS73" s="55">
        <v>0</v>
      </c>
      <c r="AT73" s="54">
        <f t="shared" ref="AT73:AT76" si="333">AU73+AV73</f>
        <v>1606</v>
      </c>
      <c r="AU73" s="55">
        <v>1606</v>
      </c>
      <c r="AV73" s="55">
        <v>0</v>
      </c>
      <c r="AW73" s="56">
        <f t="shared" ref="AW73:AW76" si="334">AX73+AY73</f>
        <v>4840</v>
      </c>
      <c r="AX73" s="56">
        <f>+AO73+AR73+AU73</f>
        <v>4840</v>
      </c>
      <c r="AY73" s="56">
        <f>AP73+AS73+AV73</f>
        <v>0</v>
      </c>
      <c r="AZ73" s="56">
        <f t="shared" ref="AZ73:AZ76" si="335">BA73+BB73</f>
        <v>18758</v>
      </c>
      <c r="BA73" s="56">
        <f t="shared" ref="BA73:BB76" si="336">+N73+Z73+AL73+AX73</f>
        <v>18758</v>
      </c>
      <c r="BB73" s="56">
        <f t="shared" si="336"/>
        <v>0</v>
      </c>
    </row>
    <row r="74" spans="1:54" s="3" customFormat="1" ht="15" customHeight="1" x14ac:dyDescent="0.25">
      <c r="A74" s="23"/>
      <c r="B74" s="1"/>
      <c r="C74" s="25" t="s">
        <v>67</v>
      </c>
      <c r="D74" s="54">
        <f>E74+F74</f>
        <v>1184</v>
      </c>
      <c r="E74" s="55">
        <v>1168</v>
      </c>
      <c r="F74" s="55">
        <v>16</v>
      </c>
      <c r="G74" s="54">
        <f t="shared" si="321"/>
        <v>1119</v>
      </c>
      <c r="H74" s="55">
        <v>1101</v>
      </c>
      <c r="I74" s="55">
        <v>18</v>
      </c>
      <c r="J74" s="54">
        <f t="shared" si="322"/>
        <v>1340</v>
      </c>
      <c r="K74" s="55">
        <v>1317</v>
      </c>
      <c r="L74" s="55">
        <v>23</v>
      </c>
      <c r="M74" s="56">
        <f t="shared" si="323"/>
        <v>3643</v>
      </c>
      <c r="N74" s="56">
        <f>+E74+H74+K74</f>
        <v>3586</v>
      </c>
      <c r="O74" s="56">
        <f>F74+I74+L74</f>
        <v>57</v>
      </c>
      <c r="P74" s="54">
        <f t="shared" si="324"/>
        <v>1853</v>
      </c>
      <c r="Q74" s="55">
        <v>1832</v>
      </c>
      <c r="R74" s="55">
        <v>21</v>
      </c>
      <c r="S74" s="54">
        <f t="shared" si="325"/>
        <v>1777</v>
      </c>
      <c r="T74" s="55">
        <v>1750</v>
      </c>
      <c r="U74" s="55">
        <v>27</v>
      </c>
      <c r="V74" s="54">
        <f t="shared" si="326"/>
        <v>1390</v>
      </c>
      <c r="W74" s="55">
        <v>1371</v>
      </c>
      <c r="X74" s="55">
        <v>19</v>
      </c>
      <c r="Y74" s="56">
        <f t="shared" si="327"/>
        <v>5020</v>
      </c>
      <c r="Z74" s="56">
        <f>+Q74+T74+W74</f>
        <v>4953</v>
      </c>
      <c r="AA74" s="56">
        <f>R74+U74+X74</f>
        <v>67</v>
      </c>
      <c r="AB74" s="54">
        <f>AC74+AD74</f>
        <v>1089</v>
      </c>
      <c r="AC74" s="55">
        <v>1065</v>
      </c>
      <c r="AD74" s="55">
        <v>24</v>
      </c>
      <c r="AE74" s="54">
        <f t="shared" si="328"/>
        <v>1107</v>
      </c>
      <c r="AF74" s="55">
        <v>1080</v>
      </c>
      <c r="AG74" s="55">
        <v>27</v>
      </c>
      <c r="AH74" s="54">
        <f t="shared" si="329"/>
        <v>1031</v>
      </c>
      <c r="AI74" s="55">
        <v>1004</v>
      </c>
      <c r="AJ74" s="55">
        <v>27</v>
      </c>
      <c r="AK74" s="56">
        <f t="shared" si="330"/>
        <v>3227</v>
      </c>
      <c r="AL74" s="56">
        <f>+AC74+AF74+AI74</f>
        <v>3149</v>
      </c>
      <c r="AM74" s="56">
        <f>AD74+AG74+AJ74</f>
        <v>78</v>
      </c>
      <c r="AN74" s="54">
        <f t="shared" si="331"/>
        <v>1196</v>
      </c>
      <c r="AO74" s="55">
        <v>1170</v>
      </c>
      <c r="AP74" s="55">
        <v>26</v>
      </c>
      <c r="AQ74" s="54">
        <f t="shared" si="332"/>
        <v>1246</v>
      </c>
      <c r="AR74" s="55">
        <v>1218</v>
      </c>
      <c r="AS74" s="55">
        <v>28</v>
      </c>
      <c r="AT74" s="54">
        <f t="shared" si="333"/>
        <v>1262</v>
      </c>
      <c r="AU74" s="55">
        <v>1243</v>
      </c>
      <c r="AV74" s="55">
        <v>19</v>
      </c>
      <c r="AW74" s="56">
        <f t="shared" si="334"/>
        <v>3704</v>
      </c>
      <c r="AX74" s="56">
        <f>+AO74+AR74+AU74</f>
        <v>3631</v>
      </c>
      <c r="AY74" s="56">
        <f>AP74+AS74+AV74</f>
        <v>73</v>
      </c>
      <c r="AZ74" s="56">
        <f t="shared" si="335"/>
        <v>15594</v>
      </c>
      <c r="BA74" s="56">
        <f t="shared" si="336"/>
        <v>15319</v>
      </c>
      <c r="BB74" s="56">
        <f t="shared" si="336"/>
        <v>275</v>
      </c>
    </row>
    <row r="75" spans="1:54" s="3" customFormat="1" ht="15" customHeight="1" x14ac:dyDescent="0.25">
      <c r="A75" s="23"/>
      <c r="B75" s="1"/>
      <c r="C75" s="25" t="s">
        <v>68</v>
      </c>
      <c r="D75" s="54">
        <f>E75+F75</f>
        <v>25</v>
      </c>
      <c r="E75" s="55">
        <v>0</v>
      </c>
      <c r="F75" s="55">
        <v>25</v>
      </c>
      <c r="G75" s="54">
        <f t="shared" si="321"/>
        <v>25</v>
      </c>
      <c r="H75" s="55">
        <v>0</v>
      </c>
      <c r="I75" s="55">
        <v>25</v>
      </c>
      <c r="J75" s="54">
        <f t="shared" si="322"/>
        <v>26</v>
      </c>
      <c r="K75" s="55">
        <v>0</v>
      </c>
      <c r="L75" s="55">
        <v>26</v>
      </c>
      <c r="M75" s="56">
        <f t="shared" si="323"/>
        <v>76</v>
      </c>
      <c r="N75" s="56">
        <f>+E75+H75+K75</f>
        <v>0</v>
      </c>
      <c r="O75" s="56">
        <f>F75+I75+L75</f>
        <v>76</v>
      </c>
      <c r="P75" s="54">
        <f t="shared" si="324"/>
        <v>24</v>
      </c>
      <c r="Q75" s="55">
        <v>0</v>
      </c>
      <c r="R75" s="55">
        <v>24</v>
      </c>
      <c r="S75" s="54">
        <f t="shared" si="325"/>
        <v>26</v>
      </c>
      <c r="T75" s="55">
        <v>0</v>
      </c>
      <c r="U75" s="55">
        <v>26</v>
      </c>
      <c r="V75" s="54">
        <f t="shared" si="326"/>
        <v>24</v>
      </c>
      <c r="W75" s="55">
        <v>0</v>
      </c>
      <c r="X75" s="55">
        <v>24</v>
      </c>
      <c r="Y75" s="56">
        <f t="shared" si="327"/>
        <v>74</v>
      </c>
      <c r="Z75" s="56">
        <f>+Q75+T75+W75</f>
        <v>0</v>
      </c>
      <c r="AA75" s="56">
        <f>R75+U75+X75</f>
        <v>74</v>
      </c>
      <c r="AB75" s="54">
        <f>AC75+AD75</f>
        <v>28</v>
      </c>
      <c r="AC75" s="55">
        <v>0</v>
      </c>
      <c r="AD75" s="55">
        <v>28</v>
      </c>
      <c r="AE75" s="54">
        <f t="shared" si="328"/>
        <v>26</v>
      </c>
      <c r="AF75" s="55">
        <v>0</v>
      </c>
      <c r="AG75" s="55">
        <v>26</v>
      </c>
      <c r="AH75" s="54">
        <f t="shared" si="329"/>
        <v>26</v>
      </c>
      <c r="AI75" s="55">
        <v>0</v>
      </c>
      <c r="AJ75" s="55">
        <v>26</v>
      </c>
      <c r="AK75" s="56">
        <f t="shared" si="330"/>
        <v>80</v>
      </c>
      <c r="AL75" s="56">
        <f>+AC75+AF75+AI75</f>
        <v>0</v>
      </c>
      <c r="AM75" s="56">
        <f>AD75+AG75+AJ75</f>
        <v>80</v>
      </c>
      <c r="AN75" s="54">
        <f t="shared" si="331"/>
        <v>28</v>
      </c>
      <c r="AO75" s="55">
        <v>0</v>
      </c>
      <c r="AP75" s="55">
        <v>28</v>
      </c>
      <c r="AQ75" s="54">
        <f t="shared" si="332"/>
        <v>29</v>
      </c>
      <c r="AR75" s="55">
        <v>0</v>
      </c>
      <c r="AS75" s="55">
        <v>29</v>
      </c>
      <c r="AT75" s="54">
        <f t="shared" si="333"/>
        <v>33</v>
      </c>
      <c r="AU75" s="55">
        <v>0</v>
      </c>
      <c r="AV75" s="55">
        <v>33</v>
      </c>
      <c r="AW75" s="56">
        <f t="shared" si="334"/>
        <v>90</v>
      </c>
      <c r="AX75" s="56">
        <f>+AO75+AR75+AU75</f>
        <v>0</v>
      </c>
      <c r="AY75" s="56">
        <f>AP75+AS75+AV75</f>
        <v>90</v>
      </c>
      <c r="AZ75" s="56">
        <f t="shared" si="335"/>
        <v>320</v>
      </c>
      <c r="BA75" s="56">
        <f t="shared" si="336"/>
        <v>0</v>
      </c>
      <c r="BB75" s="56">
        <f t="shared" si="336"/>
        <v>320</v>
      </c>
    </row>
    <row r="76" spans="1:54" s="3" customFormat="1" ht="15" customHeight="1" x14ac:dyDescent="0.25">
      <c r="A76" s="23"/>
      <c r="B76" s="1"/>
      <c r="C76" s="25" t="s">
        <v>69</v>
      </c>
      <c r="D76" s="54">
        <f>E76+F76</f>
        <v>81</v>
      </c>
      <c r="E76" s="55">
        <v>75</v>
      </c>
      <c r="F76" s="55">
        <v>6</v>
      </c>
      <c r="G76" s="54">
        <f t="shared" si="321"/>
        <v>85</v>
      </c>
      <c r="H76" s="55">
        <v>80</v>
      </c>
      <c r="I76" s="55">
        <v>5</v>
      </c>
      <c r="J76" s="54">
        <f t="shared" si="322"/>
        <v>107</v>
      </c>
      <c r="K76" s="55">
        <v>100</v>
      </c>
      <c r="L76" s="55">
        <v>7</v>
      </c>
      <c r="M76" s="56">
        <f t="shared" si="323"/>
        <v>273</v>
      </c>
      <c r="N76" s="56">
        <f>+E76+H76+K76</f>
        <v>255</v>
      </c>
      <c r="O76" s="56">
        <f>F76+I76+L76</f>
        <v>18</v>
      </c>
      <c r="P76" s="54">
        <f t="shared" si="324"/>
        <v>84</v>
      </c>
      <c r="Q76" s="55">
        <v>81</v>
      </c>
      <c r="R76" s="55">
        <v>3</v>
      </c>
      <c r="S76" s="54">
        <f t="shared" si="325"/>
        <v>98</v>
      </c>
      <c r="T76" s="55">
        <v>95</v>
      </c>
      <c r="U76" s="55">
        <v>3</v>
      </c>
      <c r="V76" s="54">
        <f t="shared" si="326"/>
        <v>75</v>
      </c>
      <c r="W76" s="55">
        <v>69</v>
      </c>
      <c r="X76" s="55">
        <v>6</v>
      </c>
      <c r="Y76" s="56">
        <f t="shared" si="327"/>
        <v>257</v>
      </c>
      <c r="Z76" s="56">
        <f>+Q76+T76+W76</f>
        <v>245</v>
      </c>
      <c r="AA76" s="56">
        <f>R76+U76+X76</f>
        <v>12</v>
      </c>
      <c r="AB76" s="54">
        <f>AC76+AD76</f>
        <v>53</v>
      </c>
      <c r="AC76" s="55">
        <v>50</v>
      </c>
      <c r="AD76" s="55">
        <v>3</v>
      </c>
      <c r="AE76" s="54">
        <f t="shared" si="328"/>
        <v>49</v>
      </c>
      <c r="AF76" s="55">
        <v>48</v>
      </c>
      <c r="AG76" s="55">
        <v>1</v>
      </c>
      <c r="AH76" s="54">
        <f t="shared" si="329"/>
        <v>60</v>
      </c>
      <c r="AI76" s="55">
        <v>59</v>
      </c>
      <c r="AJ76" s="55">
        <v>1</v>
      </c>
      <c r="AK76" s="56">
        <f t="shared" si="330"/>
        <v>162</v>
      </c>
      <c r="AL76" s="56">
        <f>+AC76+AF76+AI76</f>
        <v>157</v>
      </c>
      <c r="AM76" s="56">
        <f>AD76+AG76+AJ76</f>
        <v>5</v>
      </c>
      <c r="AN76" s="54">
        <f t="shared" si="331"/>
        <v>59</v>
      </c>
      <c r="AO76" s="55">
        <v>55</v>
      </c>
      <c r="AP76" s="55">
        <v>4</v>
      </c>
      <c r="AQ76" s="54">
        <f t="shared" si="332"/>
        <v>68</v>
      </c>
      <c r="AR76" s="55">
        <v>65</v>
      </c>
      <c r="AS76" s="55">
        <v>3</v>
      </c>
      <c r="AT76" s="54">
        <f t="shared" si="333"/>
        <v>53</v>
      </c>
      <c r="AU76" s="55">
        <v>51</v>
      </c>
      <c r="AV76" s="55">
        <v>2</v>
      </c>
      <c r="AW76" s="56">
        <f t="shared" si="334"/>
        <v>180</v>
      </c>
      <c r="AX76" s="56">
        <f>+AO76+AR76+AU76</f>
        <v>171</v>
      </c>
      <c r="AY76" s="56">
        <f>AP76+AS76+AV76</f>
        <v>9</v>
      </c>
      <c r="AZ76" s="56">
        <f t="shared" si="335"/>
        <v>872</v>
      </c>
      <c r="BA76" s="56">
        <f t="shared" si="336"/>
        <v>828</v>
      </c>
      <c r="BB76" s="56">
        <f t="shared" si="336"/>
        <v>44</v>
      </c>
    </row>
    <row r="77" spans="1:54" s="3" customFormat="1" ht="15" customHeight="1" x14ac:dyDescent="0.2">
      <c r="A77" s="23"/>
      <c r="B77" s="1"/>
      <c r="C77" s="21" t="s">
        <v>70</v>
      </c>
      <c r="D77" s="50">
        <f t="shared" ref="D77:D80" si="337">E77+F77</f>
        <v>22</v>
      </c>
      <c r="E77" s="22">
        <f>E78+E79</f>
        <v>22</v>
      </c>
      <c r="F77" s="22">
        <f>F78+F79</f>
        <v>0</v>
      </c>
      <c r="G77" s="50">
        <f t="shared" si="321"/>
        <v>28</v>
      </c>
      <c r="H77" s="22">
        <f>H78+H79</f>
        <v>28</v>
      </c>
      <c r="I77" s="22">
        <f>I78+I79</f>
        <v>0</v>
      </c>
      <c r="J77" s="50">
        <f t="shared" si="306"/>
        <v>28</v>
      </c>
      <c r="K77" s="22">
        <f>SUM(K78:K79)</f>
        <v>28</v>
      </c>
      <c r="L77" s="22">
        <f>SUM(L78:L79)</f>
        <v>0</v>
      </c>
      <c r="M77" s="22">
        <f t="shared" si="307"/>
        <v>78</v>
      </c>
      <c r="N77" s="22">
        <f>SUM(N78:N79)</f>
        <v>78</v>
      </c>
      <c r="O77" s="22">
        <f>SUM(O78:O79)</f>
        <v>0</v>
      </c>
      <c r="P77" s="50">
        <f t="shared" si="308"/>
        <v>35</v>
      </c>
      <c r="Q77" s="22">
        <f>SUM(Q78:Q79)</f>
        <v>35</v>
      </c>
      <c r="R77" s="22">
        <f>SUM(R78:R79)</f>
        <v>0</v>
      </c>
      <c r="S77" s="50">
        <f t="shared" si="309"/>
        <v>36</v>
      </c>
      <c r="T77" s="22">
        <f>SUM(T78:T79)</f>
        <v>36</v>
      </c>
      <c r="U77" s="22">
        <f>SUM(U78:U79)</f>
        <v>0</v>
      </c>
      <c r="V77" s="50">
        <f t="shared" si="310"/>
        <v>37</v>
      </c>
      <c r="W77" s="22">
        <f>SUM(W78:W79)</f>
        <v>37</v>
      </c>
      <c r="X77" s="22">
        <f>SUM(X78:X79)</f>
        <v>0</v>
      </c>
      <c r="Y77" s="22">
        <f t="shared" ref="Y77" si="338">SUM(Z77:AA77)</f>
        <v>108</v>
      </c>
      <c r="Z77" s="22">
        <f>SUM(Z78:Z79)</f>
        <v>108</v>
      </c>
      <c r="AA77" s="22">
        <f>SUM(AA78:AA79)</f>
        <v>0</v>
      </c>
      <c r="AB77" s="50">
        <f t="shared" si="312"/>
        <v>26</v>
      </c>
      <c r="AC77" s="22">
        <f>SUM(AC78:AC79)</f>
        <v>25</v>
      </c>
      <c r="AD77" s="22">
        <f>SUM(AD78:AD79)</f>
        <v>1</v>
      </c>
      <c r="AE77" s="50">
        <f t="shared" si="313"/>
        <v>24</v>
      </c>
      <c r="AF77" s="22">
        <f>SUM(AF78:AF79)</f>
        <v>24</v>
      </c>
      <c r="AG77" s="22">
        <f>SUM(AG78:AG79)</f>
        <v>0</v>
      </c>
      <c r="AH77" s="50">
        <f t="shared" si="314"/>
        <v>32</v>
      </c>
      <c r="AI77" s="22">
        <f>SUM(AI78:AI79)</f>
        <v>32</v>
      </c>
      <c r="AJ77" s="22">
        <f>SUM(AJ78:AJ79)</f>
        <v>0</v>
      </c>
      <c r="AK77" s="22">
        <f t="shared" ref="AK77" si="339">SUM(AL77:AM77)</f>
        <v>82</v>
      </c>
      <c r="AL77" s="22">
        <f>SUM(AL78:AL79)</f>
        <v>81</v>
      </c>
      <c r="AM77" s="22">
        <f>SUM(AM78:AM79)</f>
        <v>1</v>
      </c>
      <c r="AN77" s="50">
        <f t="shared" si="316"/>
        <v>45</v>
      </c>
      <c r="AO77" s="22">
        <f>SUM(AO78:AO79)</f>
        <v>45</v>
      </c>
      <c r="AP77" s="22">
        <f>SUM(AP78:AP79)</f>
        <v>0</v>
      </c>
      <c r="AQ77" s="50">
        <f t="shared" si="317"/>
        <v>35</v>
      </c>
      <c r="AR77" s="22">
        <f>SUM(AR78:AR79)</f>
        <v>35</v>
      </c>
      <c r="AS77" s="22">
        <f>SUM(AS78:AS79)</f>
        <v>0</v>
      </c>
      <c r="AT77" s="50">
        <f t="shared" si="318"/>
        <v>29</v>
      </c>
      <c r="AU77" s="22">
        <f>SUM(AU78:AU79)</f>
        <v>29</v>
      </c>
      <c r="AV77" s="22">
        <f>SUM(AV78:AV79)</f>
        <v>0</v>
      </c>
      <c r="AW77" s="22">
        <f t="shared" ref="AW77" si="340">SUM(AX77:AY77)</f>
        <v>109</v>
      </c>
      <c r="AX77" s="22">
        <f>SUM(AX78:AX79)</f>
        <v>109</v>
      </c>
      <c r="AY77" s="22">
        <f>SUM(AY78:AY79)</f>
        <v>0</v>
      </c>
      <c r="AZ77" s="22">
        <f t="shared" si="320"/>
        <v>377</v>
      </c>
      <c r="BA77" s="22">
        <f>SUM(BA78:BA79)</f>
        <v>376</v>
      </c>
      <c r="BB77" s="22">
        <f>SUM(BB78:BB79)</f>
        <v>1</v>
      </c>
    </row>
    <row r="78" spans="1:54" s="3" customFormat="1" ht="15" customHeight="1" x14ac:dyDescent="0.25">
      <c r="A78" s="23"/>
      <c r="B78" s="1"/>
      <c r="C78" s="25" t="s">
        <v>71</v>
      </c>
      <c r="D78" s="54">
        <f>E78+F78</f>
        <v>13</v>
      </c>
      <c r="E78" s="55">
        <v>13</v>
      </c>
      <c r="F78" s="55">
        <v>0</v>
      </c>
      <c r="G78" s="54">
        <f t="shared" si="321"/>
        <v>14</v>
      </c>
      <c r="H78" s="55">
        <v>14</v>
      </c>
      <c r="I78" s="55">
        <v>0</v>
      </c>
      <c r="J78" s="54">
        <f t="shared" ref="J78:J79" si="341">K78+L78</f>
        <v>15</v>
      </c>
      <c r="K78" s="55">
        <v>15</v>
      </c>
      <c r="L78" s="55">
        <v>0</v>
      </c>
      <c r="M78" s="56">
        <f t="shared" ref="M78:M79" si="342">N78+O78</f>
        <v>42</v>
      </c>
      <c r="N78" s="56">
        <f>+E78+H78+K78</f>
        <v>42</v>
      </c>
      <c r="O78" s="56">
        <f>F78+I78+L78</f>
        <v>0</v>
      </c>
      <c r="P78" s="54">
        <f t="shared" ref="P78:P79" si="343">Q78+R78</f>
        <v>21</v>
      </c>
      <c r="Q78" s="55">
        <v>21</v>
      </c>
      <c r="R78" s="55">
        <v>0</v>
      </c>
      <c r="S78" s="54">
        <f t="shared" ref="S78:S79" si="344">T78+U78</f>
        <v>19</v>
      </c>
      <c r="T78" s="55">
        <v>19</v>
      </c>
      <c r="U78" s="55">
        <v>0</v>
      </c>
      <c r="V78" s="54">
        <f t="shared" ref="V78:V79" si="345">W78+X78</f>
        <v>21</v>
      </c>
      <c r="W78" s="55">
        <v>21</v>
      </c>
      <c r="X78" s="55">
        <v>0</v>
      </c>
      <c r="Y78" s="56">
        <f t="shared" ref="Y78:Y79" si="346">Z78+AA78</f>
        <v>61</v>
      </c>
      <c r="Z78" s="56">
        <f>+Q78+T78+W78</f>
        <v>61</v>
      </c>
      <c r="AA78" s="56">
        <f>R78+U78+X78</f>
        <v>0</v>
      </c>
      <c r="AB78" s="54">
        <f>AC78+AD78</f>
        <v>18</v>
      </c>
      <c r="AC78" s="55">
        <v>18</v>
      </c>
      <c r="AD78" s="55">
        <v>0</v>
      </c>
      <c r="AE78" s="54">
        <f t="shared" ref="AE78:AE79" si="347">AF78+AG78</f>
        <v>16</v>
      </c>
      <c r="AF78" s="55">
        <v>16</v>
      </c>
      <c r="AG78" s="55">
        <v>0</v>
      </c>
      <c r="AH78" s="54">
        <f t="shared" ref="AH78:AH79" si="348">AI78+AJ78</f>
        <v>23</v>
      </c>
      <c r="AI78" s="55">
        <v>23</v>
      </c>
      <c r="AJ78" s="55">
        <v>0</v>
      </c>
      <c r="AK78" s="56">
        <f t="shared" ref="AK78:AK79" si="349">AL78+AM78</f>
        <v>57</v>
      </c>
      <c r="AL78" s="56">
        <f>+AC78+AF78+AI78</f>
        <v>57</v>
      </c>
      <c r="AM78" s="56">
        <f>AD78+AG78+AJ78</f>
        <v>0</v>
      </c>
      <c r="AN78" s="54">
        <f t="shared" ref="AN78:AN79" si="350">AO78+AP78</f>
        <v>29</v>
      </c>
      <c r="AO78" s="55">
        <v>29</v>
      </c>
      <c r="AP78" s="55">
        <v>0</v>
      </c>
      <c r="AQ78" s="54">
        <f t="shared" ref="AQ78:AQ79" si="351">AR78+AS78</f>
        <v>14</v>
      </c>
      <c r="AR78" s="55">
        <v>14</v>
      </c>
      <c r="AS78" s="55">
        <v>0</v>
      </c>
      <c r="AT78" s="54">
        <f t="shared" ref="AT78:AT79" si="352">AU78+AV78</f>
        <v>15</v>
      </c>
      <c r="AU78" s="55">
        <v>15</v>
      </c>
      <c r="AV78" s="55">
        <v>0</v>
      </c>
      <c r="AW78" s="56">
        <f t="shared" ref="AW78:AW79" si="353">AX78+AY78</f>
        <v>58</v>
      </c>
      <c r="AX78" s="56">
        <f>+AO78+AR78+AU78</f>
        <v>58</v>
      </c>
      <c r="AY78" s="56">
        <f>AP78+AS78+AV78</f>
        <v>0</v>
      </c>
      <c r="AZ78" s="56">
        <f t="shared" ref="AZ78:AZ79" si="354">BA78+BB78</f>
        <v>218</v>
      </c>
      <c r="BA78" s="56">
        <f>+N78+Z78+AL78+AX78</f>
        <v>218</v>
      </c>
      <c r="BB78" s="56">
        <f>+O78+AA78+AM78+AY78</f>
        <v>0</v>
      </c>
    </row>
    <row r="79" spans="1:54" s="3" customFormat="1" ht="15" customHeight="1" x14ac:dyDescent="0.25">
      <c r="A79" s="23"/>
      <c r="B79" s="1"/>
      <c r="C79" s="25" t="s">
        <v>72</v>
      </c>
      <c r="D79" s="54">
        <f>E79+F79</f>
        <v>9</v>
      </c>
      <c r="E79" s="55">
        <v>9</v>
      </c>
      <c r="F79" s="55">
        <v>0</v>
      </c>
      <c r="G79" s="54">
        <f t="shared" si="321"/>
        <v>14</v>
      </c>
      <c r="H79" s="55">
        <v>14</v>
      </c>
      <c r="I79" s="55">
        <v>0</v>
      </c>
      <c r="J79" s="54">
        <f t="shared" si="341"/>
        <v>13</v>
      </c>
      <c r="K79" s="55">
        <v>13</v>
      </c>
      <c r="L79" s="55">
        <v>0</v>
      </c>
      <c r="M79" s="56">
        <f t="shared" si="342"/>
        <v>36</v>
      </c>
      <c r="N79" s="56">
        <f>+E79+H79+K79</f>
        <v>36</v>
      </c>
      <c r="O79" s="56">
        <f>F79+I79+L79</f>
        <v>0</v>
      </c>
      <c r="P79" s="54">
        <f t="shared" si="343"/>
        <v>14</v>
      </c>
      <c r="Q79" s="55">
        <v>14</v>
      </c>
      <c r="R79" s="55">
        <v>0</v>
      </c>
      <c r="S79" s="54">
        <f t="shared" si="344"/>
        <v>17</v>
      </c>
      <c r="T79" s="55">
        <v>17</v>
      </c>
      <c r="U79" s="55">
        <v>0</v>
      </c>
      <c r="V79" s="54">
        <f t="shared" si="345"/>
        <v>16</v>
      </c>
      <c r="W79" s="55">
        <v>16</v>
      </c>
      <c r="X79" s="55">
        <v>0</v>
      </c>
      <c r="Y79" s="56">
        <f t="shared" si="346"/>
        <v>47</v>
      </c>
      <c r="Z79" s="56">
        <f>+Q79+T79+W79</f>
        <v>47</v>
      </c>
      <c r="AA79" s="56">
        <f>R79+U79+X79</f>
        <v>0</v>
      </c>
      <c r="AB79" s="54">
        <f>AC79+AD79</f>
        <v>8</v>
      </c>
      <c r="AC79" s="55">
        <v>7</v>
      </c>
      <c r="AD79" s="55">
        <v>1</v>
      </c>
      <c r="AE79" s="54">
        <f t="shared" si="347"/>
        <v>8</v>
      </c>
      <c r="AF79" s="55">
        <v>8</v>
      </c>
      <c r="AG79" s="55">
        <v>0</v>
      </c>
      <c r="AH79" s="54">
        <f t="shared" si="348"/>
        <v>9</v>
      </c>
      <c r="AI79" s="55">
        <v>9</v>
      </c>
      <c r="AJ79" s="55">
        <v>0</v>
      </c>
      <c r="AK79" s="56">
        <f t="shared" si="349"/>
        <v>25</v>
      </c>
      <c r="AL79" s="56">
        <f>+AC79+AF79+AI79</f>
        <v>24</v>
      </c>
      <c r="AM79" s="56">
        <f>AD79+AG79+AJ79</f>
        <v>1</v>
      </c>
      <c r="AN79" s="54">
        <f t="shared" si="350"/>
        <v>16</v>
      </c>
      <c r="AO79" s="55">
        <v>16</v>
      </c>
      <c r="AP79" s="55">
        <v>0</v>
      </c>
      <c r="AQ79" s="54">
        <f t="shared" si="351"/>
        <v>21</v>
      </c>
      <c r="AR79" s="55">
        <v>21</v>
      </c>
      <c r="AS79" s="55">
        <v>0</v>
      </c>
      <c r="AT79" s="54">
        <f t="shared" si="352"/>
        <v>14</v>
      </c>
      <c r="AU79" s="55">
        <v>14</v>
      </c>
      <c r="AV79" s="55">
        <v>0</v>
      </c>
      <c r="AW79" s="56">
        <f t="shared" si="353"/>
        <v>51</v>
      </c>
      <c r="AX79" s="56">
        <f>+AO79+AR79+AU79</f>
        <v>51</v>
      </c>
      <c r="AY79" s="56">
        <f>AP79+AS79+AV79</f>
        <v>0</v>
      </c>
      <c r="AZ79" s="56">
        <f t="shared" si="354"/>
        <v>159</v>
      </c>
      <c r="BA79" s="56">
        <f>+N79+Z79+AL79+AX79</f>
        <v>158</v>
      </c>
      <c r="BB79" s="56">
        <f>+O79+AA79+AM79+AY79</f>
        <v>1</v>
      </c>
    </row>
    <row r="80" spans="1:54" s="3" customFormat="1" ht="15" customHeight="1" x14ac:dyDescent="0.2">
      <c r="A80" s="23"/>
      <c r="B80" s="1"/>
      <c r="C80" s="21" t="s">
        <v>73</v>
      </c>
      <c r="D80" s="50">
        <f t="shared" si="337"/>
        <v>126</v>
      </c>
      <c r="E80" s="22">
        <f>E81+E82</f>
        <v>126</v>
      </c>
      <c r="F80" s="22">
        <f>F81+F82</f>
        <v>0</v>
      </c>
      <c r="G80" s="50">
        <f t="shared" si="321"/>
        <v>123</v>
      </c>
      <c r="H80" s="22">
        <f>H81+H82</f>
        <v>123</v>
      </c>
      <c r="I80" s="22">
        <f>I81+I82</f>
        <v>0</v>
      </c>
      <c r="J80" s="50">
        <f t="shared" si="306"/>
        <v>132</v>
      </c>
      <c r="K80" s="22">
        <f>SUM(K81:K82)</f>
        <v>132</v>
      </c>
      <c r="L80" s="22">
        <f>SUM(L81:L82)</f>
        <v>0</v>
      </c>
      <c r="M80" s="22">
        <f t="shared" si="307"/>
        <v>381</v>
      </c>
      <c r="N80" s="22">
        <f>SUM(N81:N82)</f>
        <v>381</v>
      </c>
      <c r="O80" s="22">
        <f>SUM(O81:O82)</f>
        <v>0</v>
      </c>
      <c r="P80" s="50">
        <f t="shared" si="308"/>
        <v>119</v>
      </c>
      <c r="Q80" s="22">
        <f>SUM(Q81:Q82)</f>
        <v>119</v>
      </c>
      <c r="R80" s="22">
        <f>SUM(R81:R82)</f>
        <v>0</v>
      </c>
      <c r="S80" s="50">
        <f t="shared" si="309"/>
        <v>137</v>
      </c>
      <c r="T80" s="22">
        <f>SUM(T81:T82)</f>
        <v>137</v>
      </c>
      <c r="U80" s="22">
        <f>SUM(U81:U82)</f>
        <v>0</v>
      </c>
      <c r="V80" s="50">
        <f t="shared" si="310"/>
        <v>132</v>
      </c>
      <c r="W80" s="22">
        <f>SUM(W81:W82)</f>
        <v>132</v>
      </c>
      <c r="X80" s="22">
        <f>SUM(X81:X82)</f>
        <v>0</v>
      </c>
      <c r="Y80" s="22">
        <f t="shared" ref="Y80" si="355">SUM(Z80:AA80)</f>
        <v>388</v>
      </c>
      <c r="Z80" s="22">
        <f>SUM(Z81:Z82)</f>
        <v>388</v>
      </c>
      <c r="AA80" s="22">
        <f>SUM(AA81:AA82)</f>
        <v>0</v>
      </c>
      <c r="AB80" s="50">
        <f t="shared" si="312"/>
        <v>128</v>
      </c>
      <c r="AC80" s="22">
        <f>SUM(AC81:AC82)</f>
        <v>128</v>
      </c>
      <c r="AD80" s="22">
        <f>SUM(AD81:AD82)</f>
        <v>0</v>
      </c>
      <c r="AE80" s="50">
        <f t="shared" si="313"/>
        <v>135</v>
      </c>
      <c r="AF80" s="22">
        <f>SUM(AF81:AF82)</f>
        <v>135</v>
      </c>
      <c r="AG80" s="22">
        <f>SUM(AG81:AG82)</f>
        <v>0</v>
      </c>
      <c r="AH80" s="50">
        <f t="shared" si="314"/>
        <v>122</v>
      </c>
      <c r="AI80" s="22">
        <f>SUM(AI81:AI82)</f>
        <v>122</v>
      </c>
      <c r="AJ80" s="22">
        <f>SUM(AJ81:AJ82)</f>
        <v>0</v>
      </c>
      <c r="AK80" s="22">
        <f t="shared" ref="AK80" si="356">SUM(AL80:AM80)</f>
        <v>385</v>
      </c>
      <c r="AL80" s="22">
        <f>SUM(AL81:AL82)</f>
        <v>385</v>
      </c>
      <c r="AM80" s="22">
        <f>SUM(AM81:AM82)</f>
        <v>0</v>
      </c>
      <c r="AN80" s="50">
        <f t="shared" si="316"/>
        <v>137</v>
      </c>
      <c r="AO80" s="22">
        <f>SUM(AO81:AO82)</f>
        <v>137</v>
      </c>
      <c r="AP80" s="22">
        <f>SUM(AP81:AP82)</f>
        <v>0</v>
      </c>
      <c r="AQ80" s="50">
        <f t="shared" si="317"/>
        <v>133</v>
      </c>
      <c r="AR80" s="22">
        <f>SUM(AR81:AR82)</f>
        <v>133</v>
      </c>
      <c r="AS80" s="22">
        <f>SUM(AS81:AS82)</f>
        <v>0</v>
      </c>
      <c r="AT80" s="50">
        <f t="shared" si="318"/>
        <v>111</v>
      </c>
      <c r="AU80" s="22">
        <f>SUM(AU81:AU82)</f>
        <v>111</v>
      </c>
      <c r="AV80" s="22">
        <f>SUM(AV81:AV82)</f>
        <v>0</v>
      </c>
      <c r="AW80" s="22">
        <f t="shared" ref="AW80" si="357">SUM(AX80:AY80)</f>
        <v>381</v>
      </c>
      <c r="AX80" s="22">
        <f>SUM(AX81:AX82)</f>
        <v>381</v>
      </c>
      <c r="AY80" s="22">
        <f>SUM(AY81:AY82)</f>
        <v>0</v>
      </c>
      <c r="AZ80" s="22">
        <f t="shared" si="320"/>
        <v>1535</v>
      </c>
      <c r="BA80" s="22">
        <f>SUM(BA81:BA82)</f>
        <v>1535</v>
      </c>
      <c r="BB80" s="22">
        <f>SUM(BB81:BB82)</f>
        <v>0</v>
      </c>
    </row>
    <row r="81" spans="1:54" s="3" customFormat="1" ht="15" customHeight="1" x14ac:dyDescent="0.25">
      <c r="A81" s="23"/>
      <c r="B81" s="1"/>
      <c r="C81" s="25" t="s">
        <v>74</v>
      </c>
      <c r="D81" s="54">
        <f>E81+F81</f>
        <v>119</v>
      </c>
      <c r="E81" s="55">
        <v>119</v>
      </c>
      <c r="F81" s="55">
        <v>0</v>
      </c>
      <c r="G81" s="54">
        <f t="shared" si="321"/>
        <v>114</v>
      </c>
      <c r="H81" s="55">
        <v>114</v>
      </c>
      <c r="I81" s="55">
        <v>0</v>
      </c>
      <c r="J81" s="54">
        <f t="shared" ref="J81:J82" si="358">K81+L81</f>
        <v>125</v>
      </c>
      <c r="K81" s="55">
        <v>125</v>
      </c>
      <c r="L81" s="55">
        <v>0</v>
      </c>
      <c r="M81" s="56">
        <f t="shared" ref="M81:M82" si="359">N81+O81</f>
        <v>358</v>
      </c>
      <c r="N81" s="56">
        <f>+E81+H81+K81</f>
        <v>358</v>
      </c>
      <c r="O81" s="56">
        <f>F81+I81+L81</f>
        <v>0</v>
      </c>
      <c r="P81" s="54">
        <f t="shared" ref="P81:P82" si="360">Q81+R81</f>
        <v>106</v>
      </c>
      <c r="Q81" s="55">
        <v>106</v>
      </c>
      <c r="R81" s="55">
        <v>0</v>
      </c>
      <c r="S81" s="54">
        <f t="shared" ref="S81:S82" si="361">T81+U81</f>
        <v>123</v>
      </c>
      <c r="T81" s="55">
        <v>123</v>
      </c>
      <c r="U81" s="55">
        <v>0</v>
      </c>
      <c r="V81" s="54">
        <f t="shared" ref="V81:V82" si="362">W81+X81</f>
        <v>124</v>
      </c>
      <c r="W81" s="55">
        <v>124</v>
      </c>
      <c r="X81" s="55">
        <v>0</v>
      </c>
      <c r="Y81" s="56">
        <f t="shared" ref="Y81:Y82" si="363">Z81+AA81</f>
        <v>353</v>
      </c>
      <c r="Z81" s="56">
        <f>+Q81+T81+W81</f>
        <v>353</v>
      </c>
      <c r="AA81" s="56">
        <f>R81+U81+X81</f>
        <v>0</v>
      </c>
      <c r="AB81" s="54">
        <f>AC81+AD81</f>
        <v>126</v>
      </c>
      <c r="AC81" s="55">
        <v>126</v>
      </c>
      <c r="AD81" s="55">
        <v>0</v>
      </c>
      <c r="AE81" s="54">
        <f t="shared" ref="AE81:AE82" si="364">AF81+AG81</f>
        <v>128</v>
      </c>
      <c r="AF81" s="55">
        <v>128</v>
      </c>
      <c r="AG81" s="55">
        <v>0</v>
      </c>
      <c r="AH81" s="54">
        <f t="shared" ref="AH81:AH82" si="365">AI81+AJ81</f>
        <v>119</v>
      </c>
      <c r="AI81" s="55">
        <v>119</v>
      </c>
      <c r="AJ81" s="55">
        <v>0</v>
      </c>
      <c r="AK81" s="56">
        <f t="shared" ref="AK81:AK82" si="366">AL81+AM81</f>
        <v>373</v>
      </c>
      <c r="AL81" s="56">
        <f>+AC81+AF81+AI81</f>
        <v>373</v>
      </c>
      <c r="AM81" s="56">
        <f>AD81+AG81+AJ81</f>
        <v>0</v>
      </c>
      <c r="AN81" s="54">
        <f t="shared" ref="AN81:AN82" si="367">AO81+AP81</f>
        <v>134</v>
      </c>
      <c r="AO81" s="55">
        <v>134</v>
      </c>
      <c r="AP81" s="55">
        <v>0</v>
      </c>
      <c r="AQ81" s="54">
        <f t="shared" ref="AQ81:AQ82" si="368">AR81+AS81</f>
        <v>127</v>
      </c>
      <c r="AR81" s="55">
        <v>127</v>
      </c>
      <c r="AS81" s="55">
        <v>0</v>
      </c>
      <c r="AT81" s="54">
        <f t="shared" ref="AT81:AT82" si="369">AU81+AV81</f>
        <v>105</v>
      </c>
      <c r="AU81" s="55">
        <v>105</v>
      </c>
      <c r="AV81" s="55">
        <v>0</v>
      </c>
      <c r="AW81" s="56">
        <f t="shared" ref="AW81:AW82" si="370">AX81+AY81</f>
        <v>366</v>
      </c>
      <c r="AX81" s="56">
        <f>+AO81+AR81+AU81</f>
        <v>366</v>
      </c>
      <c r="AY81" s="56">
        <f>AP81+AS81+AV81</f>
        <v>0</v>
      </c>
      <c r="AZ81" s="56">
        <f t="shared" ref="AZ81:AZ82" si="371">BA81+BB81</f>
        <v>1450</v>
      </c>
      <c r="BA81" s="56">
        <f>+N81+Z81+AL81+AX81</f>
        <v>1450</v>
      </c>
      <c r="BB81" s="56">
        <f>+O81+AA81+AM81+AY81</f>
        <v>0</v>
      </c>
    </row>
    <row r="82" spans="1:54" s="3" customFormat="1" ht="15" customHeight="1" x14ac:dyDescent="0.25">
      <c r="A82" s="23"/>
      <c r="B82" s="1"/>
      <c r="C82" s="25" t="s">
        <v>75</v>
      </c>
      <c r="D82" s="54">
        <f>E82+F82</f>
        <v>7</v>
      </c>
      <c r="E82" s="55">
        <v>7</v>
      </c>
      <c r="F82" s="55">
        <v>0</v>
      </c>
      <c r="G82" s="54">
        <f t="shared" si="321"/>
        <v>9</v>
      </c>
      <c r="H82" s="55">
        <v>9</v>
      </c>
      <c r="I82" s="55">
        <v>0</v>
      </c>
      <c r="J82" s="54">
        <f t="shared" si="358"/>
        <v>7</v>
      </c>
      <c r="K82" s="55">
        <v>7</v>
      </c>
      <c r="L82" s="55">
        <v>0</v>
      </c>
      <c r="M82" s="56">
        <f t="shared" si="359"/>
        <v>23</v>
      </c>
      <c r="N82" s="56">
        <f>+E82+H82+K82</f>
        <v>23</v>
      </c>
      <c r="O82" s="56">
        <f>F82+I82+L82</f>
        <v>0</v>
      </c>
      <c r="P82" s="54">
        <f t="shared" si="360"/>
        <v>13</v>
      </c>
      <c r="Q82" s="55">
        <v>13</v>
      </c>
      <c r="R82" s="55">
        <v>0</v>
      </c>
      <c r="S82" s="54">
        <f t="shared" si="361"/>
        <v>14</v>
      </c>
      <c r="T82" s="55">
        <v>14</v>
      </c>
      <c r="U82" s="55">
        <v>0</v>
      </c>
      <c r="V82" s="54">
        <f t="shared" si="362"/>
        <v>8</v>
      </c>
      <c r="W82" s="55">
        <v>8</v>
      </c>
      <c r="X82" s="55">
        <v>0</v>
      </c>
      <c r="Y82" s="56">
        <f t="shared" si="363"/>
        <v>35</v>
      </c>
      <c r="Z82" s="56">
        <f>+Q82+T82+W82</f>
        <v>35</v>
      </c>
      <c r="AA82" s="56">
        <f>R82+U82+X82</f>
        <v>0</v>
      </c>
      <c r="AB82" s="54">
        <f>AC82+AD82</f>
        <v>2</v>
      </c>
      <c r="AC82" s="55">
        <v>2</v>
      </c>
      <c r="AD82" s="55">
        <v>0</v>
      </c>
      <c r="AE82" s="54">
        <f t="shared" si="364"/>
        <v>7</v>
      </c>
      <c r="AF82" s="55">
        <v>7</v>
      </c>
      <c r="AG82" s="55">
        <v>0</v>
      </c>
      <c r="AH82" s="54">
        <f t="shared" si="365"/>
        <v>3</v>
      </c>
      <c r="AI82" s="55">
        <v>3</v>
      </c>
      <c r="AJ82" s="55">
        <v>0</v>
      </c>
      <c r="AK82" s="56">
        <f t="shared" si="366"/>
        <v>12</v>
      </c>
      <c r="AL82" s="56">
        <f>+AC82+AF82+AI82</f>
        <v>12</v>
      </c>
      <c r="AM82" s="56">
        <f>AD82+AG82+AJ82</f>
        <v>0</v>
      </c>
      <c r="AN82" s="54">
        <f t="shared" si="367"/>
        <v>3</v>
      </c>
      <c r="AO82" s="55">
        <v>3</v>
      </c>
      <c r="AP82" s="55">
        <v>0</v>
      </c>
      <c r="AQ82" s="54">
        <f t="shared" si="368"/>
        <v>6</v>
      </c>
      <c r="AR82" s="55">
        <v>6</v>
      </c>
      <c r="AS82" s="55">
        <v>0</v>
      </c>
      <c r="AT82" s="54">
        <f t="shared" si="369"/>
        <v>6</v>
      </c>
      <c r="AU82" s="55">
        <v>6</v>
      </c>
      <c r="AV82" s="55">
        <v>0</v>
      </c>
      <c r="AW82" s="56">
        <f t="shared" si="370"/>
        <v>15</v>
      </c>
      <c r="AX82" s="56">
        <f>+AO82+AR82+AU82</f>
        <v>15</v>
      </c>
      <c r="AY82" s="56">
        <f>AP82+AS82+AV82</f>
        <v>0</v>
      </c>
      <c r="AZ82" s="56">
        <f t="shared" si="371"/>
        <v>85</v>
      </c>
      <c r="BA82" s="56">
        <f>+N82+Z82+AL82+AX82</f>
        <v>85</v>
      </c>
      <c r="BB82" s="56">
        <f>+O82+AA82+AM82+AY82</f>
        <v>0</v>
      </c>
    </row>
    <row r="83" spans="1:54" s="3" customFormat="1" ht="15" customHeight="1" x14ac:dyDescent="0.2">
      <c r="A83" s="23"/>
      <c r="B83" s="1"/>
      <c r="C83" s="21" t="s">
        <v>76</v>
      </c>
      <c r="D83" s="50">
        <f>D84+D85</f>
        <v>125</v>
      </c>
      <c r="E83" s="22">
        <f t="shared" ref="E83:F83" si="372">E84+E85</f>
        <v>125</v>
      </c>
      <c r="F83" s="22">
        <f t="shared" si="372"/>
        <v>0</v>
      </c>
      <c r="G83" s="50">
        <f>G84+G85</f>
        <v>135</v>
      </c>
      <c r="H83" s="22">
        <f t="shared" ref="H83:I83" si="373">H84+H85</f>
        <v>134</v>
      </c>
      <c r="I83" s="22">
        <f t="shared" si="373"/>
        <v>1</v>
      </c>
      <c r="J83" s="50">
        <f t="shared" si="306"/>
        <v>136</v>
      </c>
      <c r="K83" s="22">
        <f>SUM(K84:K85)</f>
        <v>135</v>
      </c>
      <c r="L83" s="22">
        <f>SUM(L84:L85)</f>
        <v>1</v>
      </c>
      <c r="M83" s="22">
        <f t="shared" si="307"/>
        <v>396</v>
      </c>
      <c r="N83" s="22">
        <f>SUM(N84:N85)</f>
        <v>394</v>
      </c>
      <c r="O83" s="22">
        <f>SUM(O84:O85)</f>
        <v>2</v>
      </c>
      <c r="P83" s="50">
        <f t="shared" si="308"/>
        <v>140</v>
      </c>
      <c r="Q83" s="22">
        <f>SUM(Q84:Q85)</f>
        <v>140</v>
      </c>
      <c r="R83" s="22">
        <f>SUM(R84:R85)</f>
        <v>0</v>
      </c>
      <c r="S83" s="50">
        <f t="shared" si="309"/>
        <v>169</v>
      </c>
      <c r="T83" s="22">
        <f>SUM(T84:T85)</f>
        <v>169</v>
      </c>
      <c r="U83" s="22">
        <f>SUM(U84:U85)</f>
        <v>0</v>
      </c>
      <c r="V83" s="50">
        <f t="shared" si="310"/>
        <v>118</v>
      </c>
      <c r="W83" s="22">
        <f>SUM(W84:W85)</f>
        <v>118</v>
      </c>
      <c r="X83" s="22">
        <f>SUM(X84:X85)</f>
        <v>0</v>
      </c>
      <c r="Y83" s="22">
        <f t="shared" ref="Y83" si="374">SUM(Z83:AA83)</f>
        <v>427</v>
      </c>
      <c r="Z83" s="22">
        <f>SUM(Z84:Z85)</f>
        <v>427</v>
      </c>
      <c r="AA83" s="22">
        <f>SUM(AA84:AA85)</f>
        <v>0</v>
      </c>
      <c r="AB83" s="50">
        <f t="shared" si="312"/>
        <v>156</v>
      </c>
      <c r="AC83" s="22">
        <f>SUM(AC84:AC85)</f>
        <v>156</v>
      </c>
      <c r="AD83" s="22">
        <f>SUM(AD84:AD85)</f>
        <v>0</v>
      </c>
      <c r="AE83" s="50">
        <f t="shared" si="313"/>
        <v>160</v>
      </c>
      <c r="AF83" s="22">
        <f>SUM(AF84:AF85)</f>
        <v>160</v>
      </c>
      <c r="AG83" s="22">
        <f>SUM(AG84:AG85)</f>
        <v>0</v>
      </c>
      <c r="AH83" s="50">
        <f t="shared" si="314"/>
        <v>155</v>
      </c>
      <c r="AI83" s="22">
        <f>SUM(AI84:AI85)</f>
        <v>155</v>
      </c>
      <c r="AJ83" s="22">
        <f>SUM(AJ84:AJ85)</f>
        <v>0</v>
      </c>
      <c r="AK83" s="22">
        <f t="shared" ref="AK83" si="375">SUM(AL83:AM83)</f>
        <v>471</v>
      </c>
      <c r="AL83" s="22">
        <f>SUM(AL84:AL85)</f>
        <v>471</v>
      </c>
      <c r="AM83" s="22">
        <f>SUM(AM84:AM85)</f>
        <v>0</v>
      </c>
      <c r="AN83" s="50">
        <f t="shared" si="316"/>
        <v>172</v>
      </c>
      <c r="AO83" s="22">
        <f>SUM(AO84:AO85)</f>
        <v>172</v>
      </c>
      <c r="AP83" s="22">
        <f>SUM(AP84:AP85)</f>
        <v>0</v>
      </c>
      <c r="AQ83" s="50">
        <f t="shared" si="317"/>
        <v>178</v>
      </c>
      <c r="AR83" s="22">
        <f>SUM(AR84:AR85)</f>
        <v>178</v>
      </c>
      <c r="AS83" s="22">
        <f>SUM(AS84:AS85)</f>
        <v>0</v>
      </c>
      <c r="AT83" s="50">
        <f t="shared" si="318"/>
        <v>136</v>
      </c>
      <c r="AU83" s="22">
        <f>SUM(AU84:AU85)</f>
        <v>136</v>
      </c>
      <c r="AV83" s="22">
        <f>SUM(AV84:AV85)</f>
        <v>0</v>
      </c>
      <c r="AW83" s="22">
        <f t="shared" ref="AW83" si="376">SUM(AX83:AY83)</f>
        <v>486</v>
      </c>
      <c r="AX83" s="22">
        <f>SUM(AX84:AX85)</f>
        <v>486</v>
      </c>
      <c r="AY83" s="22">
        <f>SUM(AY84:AY85)</f>
        <v>0</v>
      </c>
      <c r="AZ83" s="22">
        <f t="shared" si="320"/>
        <v>1780</v>
      </c>
      <c r="BA83" s="22">
        <f>SUM(BA84:BA85)</f>
        <v>1778</v>
      </c>
      <c r="BB83" s="22">
        <f>SUM(BB84:BB85)</f>
        <v>2</v>
      </c>
    </row>
    <row r="84" spans="1:54" s="3" customFormat="1" ht="15" customHeight="1" x14ac:dyDescent="0.25">
      <c r="A84" s="23"/>
      <c r="B84" s="24"/>
      <c r="C84" s="25" t="s">
        <v>77</v>
      </c>
      <c r="D84" s="54">
        <f>E84+F84</f>
        <v>95</v>
      </c>
      <c r="E84" s="55">
        <v>95</v>
      </c>
      <c r="F84" s="55">
        <v>0</v>
      </c>
      <c r="G84" s="54">
        <f t="shared" ref="G84:G87" si="377">H84+I84</f>
        <v>100</v>
      </c>
      <c r="H84" s="55">
        <v>100</v>
      </c>
      <c r="I84" s="55">
        <v>0</v>
      </c>
      <c r="J84" s="54">
        <f t="shared" ref="J84:J87" si="378">K84+L84</f>
        <v>96</v>
      </c>
      <c r="K84" s="55">
        <v>96</v>
      </c>
      <c r="L84" s="55">
        <v>0</v>
      </c>
      <c r="M84" s="56">
        <f t="shared" ref="M84:M87" si="379">N84+O84</f>
        <v>291</v>
      </c>
      <c r="N84" s="56">
        <f>+E84+H84+K84</f>
        <v>291</v>
      </c>
      <c r="O84" s="56">
        <f>F84+I84+L84</f>
        <v>0</v>
      </c>
      <c r="P84" s="54">
        <f t="shared" ref="P84:P87" si="380">Q84+R84</f>
        <v>110</v>
      </c>
      <c r="Q84" s="55">
        <v>110</v>
      </c>
      <c r="R84" s="55">
        <v>0</v>
      </c>
      <c r="S84" s="54">
        <f t="shared" ref="S84:S87" si="381">T84+U84</f>
        <v>128</v>
      </c>
      <c r="T84" s="55">
        <v>128</v>
      </c>
      <c r="U84" s="55">
        <v>0</v>
      </c>
      <c r="V84" s="54">
        <f t="shared" ref="V84:V87" si="382">W84+X84</f>
        <v>80</v>
      </c>
      <c r="W84" s="55">
        <v>80</v>
      </c>
      <c r="X84" s="55">
        <v>0</v>
      </c>
      <c r="Y84" s="56">
        <f t="shared" ref="Y84:Y87" si="383">Z84+AA84</f>
        <v>318</v>
      </c>
      <c r="Z84" s="56">
        <f>+Q84+T84+W84</f>
        <v>318</v>
      </c>
      <c r="AA84" s="56">
        <f>R84+U84+X84</f>
        <v>0</v>
      </c>
      <c r="AB84" s="54">
        <f>AC84+AD84</f>
        <v>126</v>
      </c>
      <c r="AC84" s="55">
        <v>126</v>
      </c>
      <c r="AD84" s="55">
        <v>0</v>
      </c>
      <c r="AE84" s="54">
        <f t="shared" ref="AE84:AE87" si="384">AF84+AG84</f>
        <v>132</v>
      </c>
      <c r="AF84" s="55">
        <v>132</v>
      </c>
      <c r="AG84" s="55">
        <v>0</v>
      </c>
      <c r="AH84" s="54">
        <f t="shared" ref="AH84:AH87" si="385">AI84+AJ84</f>
        <v>128</v>
      </c>
      <c r="AI84" s="55">
        <v>128</v>
      </c>
      <c r="AJ84" s="55">
        <v>0</v>
      </c>
      <c r="AK84" s="56">
        <f t="shared" ref="AK84:AK87" si="386">AL84+AM84</f>
        <v>386</v>
      </c>
      <c r="AL84" s="56">
        <f>+AC84+AF84+AI84</f>
        <v>386</v>
      </c>
      <c r="AM84" s="56">
        <f>AD84+AG84+AJ84</f>
        <v>0</v>
      </c>
      <c r="AN84" s="54">
        <f t="shared" ref="AN84:AN87" si="387">AO84+AP84</f>
        <v>137</v>
      </c>
      <c r="AO84" s="55">
        <v>137</v>
      </c>
      <c r="AP84" s="55">
        <v>0</v>
      </c>
      <c r="AQ84" s="54">
        <f t="shared" ref="AQ84:AQ87" si="388">AR84+AS84</f>
        <v>136</v>
      </c>
      <c r="AR84" s="55">
        <v>136</v>
      </c>
      <c r="AS84" s="55">
        <v>0</v>
      </c>
      <c r="AT84" s="54">
        <f t="shared" ref="AT84:AT87" si="389">AU84+AV84</f>
        <v>116</v>
      </c>
      <c r="AU84" s="55">
        <v>116</v>
      </c>
      <c r="AV84" s="55">
        <v>0</v>
      </c>
      <c r="AW84" s="56">
        <f t="shared" ref="AW84:AW87" si="390">AX84+AY84</f>
        <v>389</v>
      </c>
      <c r="AX84" s="56">
        <f>+AO84+AR84+AU84</f>
        <v>389</v>
      </c>
      <c r="AY84" s="56">
        <f>AP84+AS84+AV84</f>
        <v>0</v>
      </c>
      <c r="AZ84" s="56">
        <f t="shared" ref="AZ84:AZ87" si="391">BA84+BB84</f>
        <v>1384</v>
      </c>
      <c r="BA84" s="56">
        <f t="shared" ref="BA84:BB87" si="392">+N84+Z84+AL84+AX84</f>
        <v>1384</v>
      </c>
      <c r="BB84" s="56">
        <f t="shared" si="392"/>
        <v>0</v>
      </c>
    </row>
    <row r="85" spans="1:54" s="3" customFormat="1" ht="15" customHeight="1" x14ac:dyDescent="0.25">
      <c r="A85" s="23"/>
      <c r="B85" s="24"/>
      <c r="C85" s="25" t="s">
        <v>78</v>
      </c>
      <c r="D85" s="54">
        <f>E85+F85</f>
        <v>30</v>
      </c>
      <c r="E85" s="55">
        <v>30</v>
      </c>
      <c r="F85" s="55">
        <v>0</v>
      </c>
      <c r="G85" s="54">
        <f t="shared" si="377"/>
        <v>35</v>
      </c>
      <c r="H85" s="55">
        <v>34</v>
      </c>
      <c r="I85" s="55">
        <v>1</v>
      </c>
      <c r="J85" s="54">
        <f t="shared" si="378"/>
        <v>40</v>
      </c>
      <c r="K85" s="55">
        <v>39</v>
      </c>
      <c r="L85" s="55">
        <v>1</v>
      </c>
      <c r="M85" s="56">
        <f t="shared" si="379"/>
        <v>105</v>
      </c>
      <c r="N85" s="56">
        <f>+E85+H85+K85</f>
        <v>103</v>
      </c>
      <c r="O85" s="56">
        <f>F85+I85+L85</f>
        <v>2</v>
      </c>
      <c r="P85" s="54">
        <f t="shared" si="380"/>
        <v>30</v>
      </c>
      <c r="Q85" s="55">
        <v>30</v>
      </c>
      <c r="R85" s="55">
        <v>0</v>
      </c>
      <c r="S85" s="54">
        <f t="shared" si="381"/>
        <v>41</v>
      </c>
      <c r="T85" s="55">
        <v>41</v>
      </c>
      <c r="U85" s="55">
        <v>0</v>
      </c>
      <c r="V85" s="54">
        <f t="shared" si="382"/>
        <v>38</v>
      </c>
      <c r="W85" s="55">
        <v>38</v>
      </c>
      <c r="X85" s="55">
        <v>0</v>
      </c>
      <c r="Y85" s="56">
        <f t="shared" si="383"/>
        <v>109</v>
      </c>
      <c r="Z85" s="56">
        <f>+Q85+T85+W85</f>
        <v>109</v>
      </c>
      <c r="AA85" s="56">
        <f>R85+U85+X85</f>
        <v>0</v>
      </c>
      <c r="AB85" s="54">
        <f>AC85+AD85</f>
        <v>30</v>
      </c>
      <c r="AC85" s="55">
        <v>30</v>
      </c>
      <c r="AD85" s="55">
        <v>0</v>
      </c>
      <c r="AE85" s="54">
        <f t="shared" si="384"/>
        <v>28</v>
      </c>
      <c r="AF85" s="55">
        <v>28</v>
      </c>
      <c r="AG85" s="55">
        <v>0</v>
      </c>
      <c r="AH85" s="54">
        <f t="shared" si="385"/>
        <v>27</v>
      </c>
      <c r="AI85" s="55">
        <v>27</v>
      </c>
      <c r="AJ85" s="55">
        <v>0</v>
      </c>
      <c r="AK85" s="56">
        <f t="shared" si="386"/>
        <v>85</v>
      </c>
      <c r="AL85" s="56">
        <f>+AC85+AF85+AI85</f>
        <v>85</v>
      </c>
      <c r="AM85" s="56">
        <f>AD85+AG85+AJ85</f>
        <v>0</v>
      </c>
      <c r="AN85" s="54">
        <f t="shared" si="387"/>
        <v>35</v>
      </c>
      <c r="AO85" s="55">
        <v>35</v>
      </c>
      <c r="AP85" s="55">
        <v>0</v>
      </c>
      <c r="AQ85" s="54">
        <f t="shared" si="388"/>
        <v>42</v>
      </c>
      <c r="AR85" s="55">
        <v>42</v>
      </c>
      <c r="AS85" s="55">
        <v>0</v>
      </c>
      <c r="AT85" s="54">
        <f t="shared" si="389"/>
        <v>20</v>
      </c>
      <c r="AU85" s="55">
        <v>20</v>
      </c>
      <c r="AV85" s="55">
        <v>0</v>
      </c>
      <c r="AW85" s="56">
        <f t="shared" si="390"/>
        <v>97</v>
      </c>
      <c r="AX85" s="56">
        <f>+AO85+AR85+AU85</f>
        <v>97</v>
      </c>
      <c r="AY85" s="56">
        <f>AP85+AS85+AV85</f>
        <v>0</v>
      </c>
      <c r="AZ85" s="56">
        <f t="shared" si="391"/>
        <v>396</v>
      </c>
      <c r="BA85" s="56">
        <f t="shared" si="392"/>
        <v>394</v>
      </c>
      <c r="BB85" s="56">
        <f t="shared" si="392"/>
        <v>2</v>
      </c>
    </row>
    <row r="86" spans="1:54" s="3" customFormat="1" ht="15" customHeight="1" x14ac:dyDescent="0.25">
      <c r="A86" s="23"/>
      <c r="B86" s="1"/>
      <c r="C86" s="21" t="s">
        <v>57</v>
      </c>
      <c r="D86" s="54">
        <f>E86+F86</f>
        <v>133</v>
      </c>
      <c r="E86" s="55">
        <v>133</v>
      </c>
      <c r="F86" s="55">
        <v>0</v>
      </c>
      <c r="G86" s="54">
        <f t="shared" si="377"/>
        <v>142</v>
      </c>
      <c r="H86" s="55">
        <v>142</v>
      </c>
      <c r="I86" s="55">
        <v>0</v>
      </c>
      <c r="J86" s="54">
        <f t="shared" si="378"/>
        <v>161</v>
      </c>
      <c r="K86" s="55">
        <v>161</v>
      </c>
      <c r="L86" s="55">
        <v>0</v>
      </c>
      <c r="M86" s="56">
        <f t="shared" si="379"/>
        <v>436</v>
      </c>
      <c r="N86" s="56">
        <f>+E86+H86+K86</f>
        <v>436</v>
      </c>
      <c r="O86" s="56">
        <f>F86+I86+L86</f>
        <v>0</v>
      </c>
      <c r="P86" s="54">
        <f t="shared" si="380"/>
        <v>164</v>
      </c>
      <c r="Q86" s="55">
        <v>164</v>
      </c>
      <c r="R86" s="55">
        <v>0</v>
      </c>
      <c r="S86" s="54">
        <f t="shared" si="381"/>
        <v>171</v>
      </c>
      <c r="T86" s="55">
        <v>171</v>
      </c>
      <c r="U86" s="55">
        <v>0</v>
      </c>
      <c r="V86" s="54">
        <f t="shared" si="382"/>
        <v>124</v>
      </c>
      <c r="W86" s="55">
        <v>124</v>
      </c>
      <c r="X86" s="55">
        <v>0</v>
      </c>
      <c r="Y86" s="56">
        <f t="shared" si="383"/>
        <v>459</v>
      </c>
      <c r="Z86" s="56">
        <f>+Q86+T86+W86</f>
        <v>459</v>
      </c>
      <c r="AA86" s="56">
        <f>R86+U86+X86</f>
        <v>0</v>
      </c>
      <c r="AB86" s="54">
        <f>AC86+AD86</f>
        <v>164</v>
      </c>
      <c r="AC86" s="55">
        <v>164</v>
      </c>
      <c r="AD86" s="55">
        <v>0</v>
      </c>
      <c r="AE86" s="54">
        <f t="shared" si="384"/>
        <v>144</v>
      </c>
      <c r="AF86" s="55">
        <v>144</v>
      </c>
      <c r="AG86" s="55">
        <v>0</v>
      </c>
      <c r="AH86" s="54">
        <f t="shared" si="385"/>
        <v>143</v>
      </c>
      <c r="AI86" s="55">
        <v>143</v>
      </c>
      <c r="AJ86" s="55">
        <v>0</v>
      </c>
      <c r="AK86" s="56">
        <f t="shared" si="386"/>
        <v>451</v>
      </c>
      <c r="AL86" s="56">
        <f>+AC86+AF86+AI86</f>
        <v>451</v>
      </c>
      <c r="AM86" s="56">
        <f>AD86+AG86+AJ86</f>
        <v>0</v>
      </c>
      <c r="AN86" s="54">
        <f t="shared" si="387"/>
        <v>147</v>
      </c>
      <c r="AO86" s="55">
        <v>147</v>
      </c>
      <c r="AP86" s="55">
        <v>0</v>
      </c>
      <c r="AQ86" s="54">
        <f t="shared" si="388"/>
        <v>150</v>
      </c>
      <c r="AR86" s="55">
        <v>150</v>
      </c>
      <c r="AS86" s="55">
        <v>0</v>
      </c>
      <c r="AT86" s="54">
        <f t="shared" si="389"/>
        <v>107</v>
      </c>
      <c r="AU86" s="55">
        <v>107</v>
      </c>
      <c r="AV86" s="55">
        <v>0</v>
      </c>
      <c r="AW86" s="56">
        <f t="shared" si="390"/>
        <v>404</v>
      </c>
      <c r="AX86" s="56">
        <f>+AO86+AR86+AU86</f>
        <v>404</v>
      </c>
      <c r="AY86" s="56">
        <f>AP86+AS86+AV86</f>
        <v>0</v>
      </c>
      <c r="AZ86" s="56">
        <f t="shared" si="391"/>
        <v>1750</v>
      </c>
      <c r="BA86" s="56">
        <f t="shared" si="392"/>
        <v>1750</v>
      </c>
      <c r="BB86" s="56">
        <f t="shared" si="392"/>
        <v>0</v>
      </c>
    </row>
    <row r="87" spans="1:54" s="3" customFormat="1" ht="15" customHeight="1" x14ac:dyDescent="0.25">
      <c r="A87" s="23"/>
      <c r="B87" s="1"/>
      <c r="C87" s="21" t="s">
        <v>25</v>
      </c>
      <c r="D87" s="54">
        <f>E87+F87</f>
        <v>523</v>
      </c>
      <c r="E87" s="55">
        <v>440</v>
      </c>
      <c r="F87" s="55">
        <v>83</v>
      </c>
      <c r="G87" s="54">
        <f t="shared" si="377"/>
        <v>465</v>
      </c>
      <c r="H87" s="55">
        <v>380</v>
      </c>
      <c r="I87" s="55">
        <v>85</v>
      </c>
      <c r="J87" s="54">
        <f t="shared" si="378"/>
        <v>627</v>
      </c>
      <c r="K87" s="55">
        <v>536</v>
      </c>
      <c r="L87" s="55">
        <v>91</v>
      </c>
      <c r="M87" s="56">
        <f t="shared" si="379"/>
        <v>1615</v>
      </c>
      <c r="N87" s="56">
        <f>+E87+H87+K87</f>
        <v>1356</v>
      </c>
      <c r="O87" s="56">
        <f>F87+I87+L87</f>
        <v>259</v>
      </c>
      <c r="P87" s="54">
        <f t="shared" si="380"/>
        <v>493</v>
      </c>
      <c r="Q87" s="55">
        <v>409</v>
      </c>
      <c r="R87" s="55">
        <v>84</v>
      </c>
      <c r="S87" s="54">
        <f t="shared" si="381"/>
        <v>495</v>
      </c>
      <c r="T87" s="55">
        <v>407</v>
      </c>
      <c r="U87" s="55">
        <v>88</v>
      </c>
      <c r="V87" s="54">
        <f t="shared" si="382"/>
        <v>520</v>
      </c>
      <c r="W87" s="55">
        <v>438</v>
      </c>
      <c r="X87" s="55">
        <v>82</v>
      </c>
      <c r="Y87" s="56">
        <f t="shared" si="383"/>
        <v>1508</v>
      </c>
      <c r="Z87" s="56">
        <f>+Q87+T87+W87</f>
        <v>1254</v>
      </c>
      <c r="AA87" s="56">
        <f>R87+U87+X87</f>
        <v>254</v>
      </c>
      <c r="AB87" s="54">
        <f>AC87+AD87</f>
        <v>472</v>
      </c>
      <c r="AC87" s="55">
        <v>375</v>
      </c>
      <c r="AD87" s="55">
        <v>97</v>
      </c>
      <c r="AE87" s="54">
        <f t="shared" si="384"/>
        <v>506</v>
      </c>
      <c r="AF87" s="55">
        <v>430</v>
      </c>
      <c r="AG87" s="55">
        <v>76</v>
      </c>
      <c r="AH87" s="54">
        <f t="shared" si="385"/>
        <v>580</v>
      </c>
      <c r="AI87" s="55">
        <v>491</v>
      </c>
      <c r="AJ87" s="55">
        <v>89</v>
      </c>
      <c r="AK87" s="56">
        <f t="shared" si="386"/>
        <v>1558</v>
      </c>
      <c r="AL87" s="56">
        <f>+AC87+AF87+AI87</f>
        <v>1296</v>
      </c>
      <c r="AM87" s="56">
        <f>AD87+AG87+AJ87</f>
        <v>262</v>
      </c>
      <c r="AN87" s="54">
        <f t="shared" si="387"/>
        <v>587</v>
      </c>
      <c r="AO87" s="55">
        <v>489</v>
      </c>
      <c r="AP87" s="55">
        <v>98</v>
      </c>
      <c r="AQ87" s="54">
        <f t="shared" si="388"/>
        <v>552</v>
      </c>
      <c r="AR87" s="55">
        <v>471</v>
      </c>
      <c r="AS87" s="55">
        <v>81</v>
      </c>
      <c r="AT87" s="54">
        <f t="shared" si="389"/>
        <v>518</v>
      </c>
      <c r="AU87" s="55">
        <v>435</v>
      </c>
      <c r="AV87" s="55">
        <v>83</v>
      </c>
      <c r="AW87" s="56">
        <f t="shared" si="390"/>
        <v>1657</v>
      </c>
      <c r="AX87" s="56">
        <f>+AO87+AR87+AU87</f>
        <v>1395</v>
      </c>
      <c r="AY87" s="56">
        <f>AP87+AS87+AV87</f>
        <v>262</v>
      </c>
      <c r="AZ87" s="56">
        <f t="shared" si="391"/>
        <v>6338</v>
      </c>
      <c r="BA87" s="56">
        <f t="shared" si="392"/>
        <v>5301</v>
      </c>
      <c r="BB87" s="56">
        <f t="shared" si="392"/>
        <v>1037</v>
      </c>
    </row>
    <row r="88" spans="1:54" s="3" customFormat="1" ht="15" customHeight="1" x14ac:dyDescent="0.2">
      <c r="A88" s="23"/>
      <c r="B88" s="1"/>
      <c r="C88" s="25"/>
      <c r="D88" s="50"/>
      <c r="E88" s="22"/>
      <c r="F88" s="22"/>
      <c r="G88" s="50"/>
      <c r="H88" s="22"/>
      <c r="I88" s="22"/>
      <c r="J88" s="50"/>
      <c r="K88" s="22"/>
      <c r="L88" s="22"/>
      <c r="M88" s="22"/>
      <c r="N88" s="22"/>
      <c r="O88" s="22"/>
      <c r="P88" s="50"/>
      <c r="Q88" s="22"/>
      <c r="R88" s="22"/>
      <c r="S88" s="50"/>
      <c r="T88" s="22"/>
      <c r="U88" s="22"/>
      <c r="V88" s="50"/>
      <c r="W88" s="22"/>
      <c r="X88" s="22"/>
      <c r="Y88" s="22"/>
      <c r="Z88" s="22"/>
      <c r="AA88" s="22"/>
      <c r="AB88" s="50"/>
      <c r="AC88" s="22"/>
      <c r="AD88" s="22"/>
      <c r="AE88" s="50"/>
      <c r="AF88" s="22"/>
      <c r="AG88" s="22"/>
      <c r="AH88" s="50"/>
      <c r="AI88" s="22"/>
      <c r="AJ88" s="22"/>
      <c r="AK88" s="22"/>
      <c r="AL88" s="22"/>
      <c r="AM88" s="22"/>
      <c r="AN88" s="50"/>
      <c r="AO88" s="22"/>
      <c r="AP88" s="22"/>
      <c r="AQ88" s="50"/>
      <c r="AR88" s="22"/>
      <c r="AS88" s="22"/>
      <c r="AT88" s="50"/>
      <c r="AU88" s="22"/>
      <c r="AV88" s="22"/>
      <c r="AW88" s="22"/>
      <c r="AX88" s="22"/>
      <c r="AY88" s="22"/>
      <c r="AZ88" s="22"/>
      <c r="BA88" s="22"/>
      <c r="BB88" s="22"/>
    </row>
    <row r="89" spans="1:54" s="3" customFormat="1" ht="15" customHeight="1" x14ac:dyDescent="0.2">
      <c r="A89" s="20"/>
      <c r="B89" s="1" t="s">
        <v>79</v>
      </c>
      <c r="C89" s="21"/>
      <c r="D89" s="50">
        <f>D90+D93+D96+D99+D102+D105+D108+D111+D112</f>
        <v>1632</v>
      </c>
      <c r="E89" s="22">
        <f t="shared" ref="E89:F89" si="393">E90+E93+E96+E99+E102+E105+E108+E111+E112</f>
        <v>1620</v>
      </c>
      <c r="F89" s="22">
        <f t="shared" si="393"/>
        <v>12</v>
      </c>
      <c r="G89" s="50">
        <f>G90+G93+G96+G99+G102+G105+G108+G111+G112</f>
        <v>1529</v>
      </c>
      <c r="H89" s="22">
        <f t="shared" ref="H89:I89" si="394">H90+H93+H96+H99+H102+H105+H108+H111+H112</f>
        <v>1522</v>
      </c>
      <c r="I89" s="22">
        <f t="shared" si="394"/>
        <v>7</v>
      </c>
      <c r="J89" s="50">
        <f t="shared" ref="J89:J108" si="395">SUM(K89:L89)</f>
        <v>1864</v>
      </c>
      <c r="K89" s="22">
        <f>K90+K93+K96+K99+K102+K105+K108+K111+K112</f>
        <v>1861</v>
      </c>
      <c r="L89" s="22">
        <f>L90+L93+L96+L99+L102+L105+L108+L111+L112</f>
        <v>3</v>
      </c>
      <c r="M89" s="22">
        <f t="shared" ref="M89:M108" si="396">SUM(N89:O89)</f>
        <v>5025</v>
      </c>
      <c r="N89" s="22">
        <f>N90+N93+N96+N99+N102+N105+N108+N111+N112</f>
        <v>5003</v>
      </c>
      <c r="O89" s="22">
        <f>O90+O93+O96+O99+O102+O105+O108+O111+O112</f>
        <v>22</v>
      </c>
      <c r="P89" s="50">
        <f t="shared" ref="P89:P108" si="397">SUM(Q89:R89)</f>
        <v>1943</v>
      </c>
      <c r="Q89" s="22">
        <f>Q90+Q93+Q96+Q99+Q102+Q105+Q108+Q111+Q112</f>
        <v>1935</v>
      </c>
      <c r="R89" s="22">
        <f>R90+R93+R96+R99+R102+R105+R108+R111+R112</f>
        <v>8</v>
      </c>
      <c r="S89" s="50">
        <f t="shared" ref="S89:S108" si="398">SUM(T89:U89)</f>
        <v>2234</v>
      </c>
      <c r="T89" s="22">
        <f>T90+T93+T96+T99+T102+T105+T108+T111+T112</f>
        <v>2231</v>
      </c>
      <c r="U89" s="22">
        <f>U90+U93+U96+U99+U102+U105+U108+U111+U112</f>
        <v>3</v>
      </c>
      <c r="V89" s="50">
        <f t="shared" ref="V89:V108" si="399">SUM(W89:X89)</f>
        <v>2033</v>
      </c>
      <c r="W89" s="22">
        <f>W90+W93+W96+W99+W102+W105+W108+W111+W112</f>
        <v>2029</v>
      </c>
      <c r="X89" s="22">
        <f>X90+X93+X96+X99+X102+X105+X108+X111+X112</f>
        <v>4</v>
      </c>
      <c r="Y89" s="22">
        <f t="shared" ref="Y89:Y90" si="400">SUM(Z89:AA89)</f>
        <v>6210</v>
      </c>
      <c r="Z89" s="22">
        <f>Z90+Z93+Z96+Z99+Z102+Z105+Z108+Z111+Z112</f>
        <v>6195</v>
      </c>
      <c r="AA89" s="22">
        <f>AA90+AA93+AA96+AA99+AA102+AA105+AA108+AA111+AA112</f>
        <v>15</v>
      </c>
      <c r="AB89" s="50">
        <f t="shared" ref="AB89:AB108" si="401">SUM(AC89:AD89)</f>
        <v>1980</v>
      </c>
      <c r="AC89" s="22">
        <f>AC90+AC93+AC96+AC99+AC102+AC105+AC108+AC111+AC112</f>
        <v>1975</v>
      </c>
      <c r="AD89" s="22">
        <f>AD90+AD93+AD96+AD99+AD102+AD105+AD108+AD111+AD112</f>
        <v>5</v>
      </c>
      <c r="AE89" s="50">
        <f t="shared" ref="AE89:AE108" si="402">SUM(AF89:AG89)</f>
        <v>1831</v>
      </c>
      <c r="AF89" s="22">
        <f>AF90+AF93+AF96+AF99+AF102+AF105+AF108+AF111+AF112</f>
        <v>1827</v>
      </c>
      <c r="AG89" s="22">
        <f>AG90+AG93+AG96+AG99+AG102+AG105+AG108+AG111+AG112</f>
        <v>4</v>
      </c>
      <c r="AH89" s="50">
        <f t="shared" ref="AH89:AH108" si="403">SUM(AI89:AJ89)</f>
        <v>1852</v>
      </c>
      <c r="AI89" s="22">
        <f>AI90+AI93+AI96+AI99+AI102+AI105+AI108+AI111+AI112</f>
        <v>1847</v>
      </c>
      <c r="AJ89" s="22">
        <f>AJ90+AJ93+AJ96+AJ99+AJ102+AJ105+AJ108+AJ111+AJ112</f>
        <v>5</v>
      </c>
      <c r="AK89" s="22">
        <f t="shared" ref="AK89:AK90" si="404">SUM(AL89:AM89)</f>
        <v>5663</v>
      </c>
      <c r="AL89" s="22">
        <f>AL90+AL93+AL96+AL99+AL102+AL105+AL108+AL111+AL112</f>
        <v>5649</v>
      </c>
      <c r="AM89" s="22">
        <f>AM90+AM93+AM96+AM99+AM102+AM105+AM108+AM111+AM112</f>
        <v>14</v>
      </c>
      <c r="AN89" s="50">
        <f t="shared" ref="AN89:AN108" si="405">SUM(AO89:AP89)</f>
        <v>1870</v>
      </c>
      <c r="AO89" s="22">
        <f>AO90+AO93+AO96+AO99+AO102+AO105+AO108+AO111+AO112</f>
        <v>1865</v>
      </c>
      <c r="AP89" s="22">
        <f>AP90+AP93+AP96+AP99+AP102+AP105+AP108+AP111+AP112</f>
        <v>5</v>
      </c>
      <c r="AQ89" s="50">
        <f t="shared" ref="AQ89:AQ108" si="406">SUM(AR89:AS89)</f>
        <v>1745</v>
      </c>
      <c r="AR89" s="22">
        <f>AR90+AR93+AR96+AR99+AR102+AR105+AR108+AR111+AR112</f>
        <v>1743</v>
      </c>
      <c r="AS89" s="22">
        <f>AS90+AS93+AS96+AS99+AS102+AS105+AS108+AS111+AS112</f>
        <v>2</v>
      </c>
      <c r="AT89" s="50">
        <f t="shared" ref="AT89:AT108" si="407">SUM(AU89:AV89)</f>
        <v>1658</v>
      </c>
      <c r="AU89" s="22">
        <f>AU90+AU93+AU96+AU99+AU102+AU105+AU108+AU111+AU112</f>
        <v>1654</v>
      </c>
      <c r="AV89" s="22">
        <f>AV90+AV93+AV96+AV99+AV102+AV105+AV108+AV111+AV112</f>
        <v>4</v>
      </c>
      <c r="AW89" s="22">
        <f t="shared" ref="AW89:AW90" si="408">SUM(AX89:AY89)</f>
        <v>5272</v>
      </c>
      <c r="AX89" s="22">
        <f>AX90+AX93+AX96+AX99+AX102+AX105+AX108+AX111+AX112</f>
        <v>5261</v>
      </c>
      <c r="AY89" s="22">
        <f>AY90+AY93+AY96+AY99+AY102+AY105+AY108+AY111+AY112</f>
        <v>11</v>
      </c>
      <c r="AZ89" s="22">
        <f t="shared" ref="AZ89:AZ108" si="409">SUM(BA89:BB89)</f>
        <v>22170</v>
      </c>
      <c r="BA89" s="22">
        <f>BA90+BA93+BA96+BA99+BA102+BA105+BA108+BA111+BA112</f>
        <v>22108</v>
      </c>
      <c r="BB89" s="22">
        <f>BB90+BB93+BB96+BB99+BB102+BB105+BB108+BB111+BB112</f>
        <v>62</v>
      </c>
    </row>
    <row r="90" spans="1:54" s="3" customFormat="1" ht="15" customHeight="1" x14ac:dyDescent="0.2">
      <c r="A90" s="23"/>
      <c r="B90" s="1"/>
      <c r="C90" s="21" t="s">
        <v>80</v>
      </c>
      <c r="D90" s="50">
        <f t="shared" ref="D90:I90" si="410">D91+D92</f>
        <v>154</v>
      </c>
      <c r="E90" s="22">
        <f t="shared" si="410"/>
        <v>149</v>
      </c>
      <c r="F90" s="22">
        <f t="shared" si="410"/>
        <v>5</v>
      </c>
      <c r="G90" s="50">
        <f t="shared" si="410"/>
        <v>167</v>
      </c>
      <c r="H90" s="22">
        <f t="shared" si="410"/>
        <v>163</v>
      </c>
      <c r="I90" s="22">
        <f t="shared" si="410"/>
        <v>4</v>
      </c>
      <c r="J90" s="50">
        <f t="shared" si="395"/>
        <v>236</v>
      </c>
      <c r="K90" s="22">
        <f>SUM(K91:K92)</f>
        <v>235</v>
      </c>
      <c r="L90" s="22">
        <f>SUM(L91:L92)</f>
        <v>1</v>
      </c>
      <c r="M90" s="22">
        <f t="shared" si="396"/>
        <v>557</v>
      </c>
      <c r="N90" s="22">
        <f>SUM(N91:N92)</f>
        <v>547</v>
      </c>
      <c r="O90" s="22">
        <f>SUM(O91:O92)</f>
        <v>10</v>
      </c>
      <c r="P90" s="50">
        <f t="shared" si="397"/>
        <v>222</v>
      </c>
      <c r="Q90" s="22">
        <f>SUM(Q91:Q92)</f>
        <v>215</v>
      </c>
      <c r="R90" s="22">
        <f>SUM(R91:R92)</f>
        <v>7</v>
      </c>
      <c r="S90" s="50">
        <f t="shared" si="398"/>
        <v>266</v>
      </c>
      <c r="T90" s="22">
        <f>SUM(T91:T92)</f>
        <v>264</v>
      </c>
      <c r="U90" s="22">
        <f>SUM(U91:U92)</f>
        <v>2</v>
      </c>
      <c r="V90" s="50">
        <f t="shared" si="399"/>
        <v>221</v>
      </c>
      <c r="W90" s="22">
        <f>SUM(W91:W92)</f>
        <v>219</v>
      </c>
      <c r="X90" s="22">
        <f>SUM(X91:X92)</f>
        <v>2</v>
      </c>
      <c r="Y90" s="22">
        <f t="shared" si="400"/>
        <v>709</v>
      </c>
      <c r="Z90" s="22">
        <f>SUM(Z91:Z92)</f>
        <v>698</v>
      </c>
      <c r="AA90" s="22">
        <f>SUM(AA91:AA92)</f>
        <v>11</v>
      </c>
      <c r="AB90" s="50">
        <f t="shared" si="401"/>
        <v>204</v>
      </c>
      <c r="AC90" s="22">
        <f>SUM(AC91:AC92)</f>
        <v>199</v>
      </c>
      <c r="AD90" s="22">
        <f>SUM(AD91:AD92)</f>
        <v>5</v>
      </c>
      <c r="AE90" s="50">
        <f t="shared" si="402"/>
        <v>200</v>
      </c>
      <c r="AF90" s="22">
        <f>SUM(AF91:AF92)</f>
        <v>197</v>
      </c>
      <c r="AG90" s="22">
        <f>SUM(AG91:AG92)</f>
        <v>3</v>
      </c>
      <c r="AH90" s="50">
        <f t="shared" si="403"/>
        <v>204</v>
      </c>
      <c r="AI90" s="22">
        <f>SUM(AI91:AI92)</f>
        <v>200</v>
      </c>
      <c r="AJ90" s="22">
        <f>SUM(AJ91:AJ92)</f>
        <v>4</v>
      </c>
      <c r="AK90" s="22">
        <f t="shared" si="404"/>
        <v>608</v>
      </c>
      <c r="AL90" s="22">
        <f>SUM(AL91:AL92)</f>
        <v>596</v>
      </c>
      <c r="AM90" s="22">
        <f>SUM(AM91:AM92)</f>
        <v>12</v>
      </c>
      <c r="AN90" s="50">
        <f t="shared" si="405"/>
        <v>173</v>
      </c>
      <c r="AO90" s="22">
        <f>SUM(AO91:AO92)</f>
        <v>172</v>
      </c>
      <c r="AP90" s="22">
        <f>SUM(AP91:AP92)</f>
        <v>1</v>
      </c>
      <c r="AQ90" s="50">
        <f t="shared" si="406"/>
        <v>157</v>
      </c>
      <c r="AR90" s="22">
        <f>SUM(AR91:AR92)</f>
        <v>155</v>
      </c>
      <c r="AS90" s="22">
        <f>SUM(AS91:AS92)</f>
        <v>2</v>
      </c>
      <c r="AT90" s="50">
        <f t="shared" si="407"/>
        <v>137</v>
      </c>
      <c r="AU90" s="22">
        <f>SUM(AU91:AU92)</f>
        <v>135</v>
      </c>
      <c r="AV90" s="22">
        <f>SUM(AV91:AV92)</f>
        <v>2</v>
      </c>
      <c r="AW90" s="22">
        <f t="shared" si="408"/>
        <v>466</v>
      </c>
      <c r="AX90" s="22">
        <f>SUM(AX91:AX92)</f>
        <v>461</v>
      </c>
      <c r="AY90" s="22">
        <f>SUM(AY91:AY92)</f>
        <v>5</v>
      </c>
      <c r="AZ90" s="22">
        <f t="shared" si="409"/>
        <v>2340</v>
      </c>
      <c r="BA90" s="22">
        <f>SUM(BA91:BA92)</f>
        <v>2302</v>
      </c>
      <c r="BB90" s="22">
        <f>SUM(BB91:BB92)</f>
        <v>38</v>
      </c>
    </row>
    <row r="91" spans="1:54" s="3" customFormat="1" ht="15" customHeight="1" x14ac:dyDescent="0.25">
      <c r="A91" s="23"/>
      <c r="B91" s="1"/>
      <c r="C91" s="25" t="s">
        <v>80</v>
      </c>
      <c r="D91" s="54">
        <f>E91+F91</f>
        <v>154</v>
      </c>
      <c r="E91" s="55">
        <v>149</v>
      </c>
      <c r="F91" s="55">
        <v>5</v>
      </c>
      <c r="G91" s="54">
        <f t="shared" ref="G91:G92" si="411">H91+I91</f>
        <v>165</v>
      </c>
      <c r="H91" s="55">
        <v>161</v>
      </c>
      <c r="I91" s="55">
        <v>4</v>
      </c>
      <c r="J91" s="54">
        <f t="shared" ref="J91:J92" si="412">K91+L91</f>
        <v>235</v>
      </c>
      <c r="K91" s="56">
        <v>235</v>
      </c>
      <c r="L91" s="55">
        <v>0</v>
      </c>
      <c r="M91" s="56">
        <f t="shared" ref="M91:M92" si="413">N91+O91</f>
        <v>554</v>
      </c>
      <c r="N91" s="56">
        <f>+E91+H91+K91</f>
        <v>545</v>
      </c>
      <c r="O91" s="56">
        <f>F91+I91+L91</f>
        <v>9</v>
      </c>
      <c r="P91" s="54">
        <f t="shared" ref="P91:P92" si="414">Q91+R91</f>
        <v>221</v>
      </c>
      <c r="Q91" s="56">
        <v>214</v>
      </c>
      <c r="R91" s="56">
        <v>7</v>
      </c>
      <c r="S91" s="54">
        <f t="shared" ref="S91:S92" si="415">T91+U91</f>
        <v>266</v>
      </c>
      <c r="T91" s="55">
        <v>264</v>
      </c>
      <c r="U91" s="55">
        <v>2</v>
      </c>
      <c r="V91" s="54">
        <f t="shared" ref="V91:V92" si="416">W91+X91</f>
        <v>221</v>
      </c>
      <c r="W91" s="55">
        <v>219</v>
      </c>
      <c r="X91" s="55">
        <v>2</v>
      </c>
      <c r="Y91" s="56">
        <f t="shared" ref="Y91:Y92" si="417">Z91+AA91</f>
        <v>708</v>
      </c>
      <c r="Z91" s="56">
        <f>+Q91+T91+W91</f>
        <v>697</v>
      </c>
      <c r="AA91" s="56">
        <f>R91+U91+X91</f>
        <v>11</v>
      </c>
      <c r="AB91" s="54">
        <f>AC91+AD91</f>
        <v>202</v>
      </c>
      <c r="AC91" s="55">
        <v>197</v>
      </c>
      <c r="AD91" s="55">
        <v>5</v>
      </c>
      <c r="AE91" s="54">
        <f t="shared" ref="AE91:AE92" si="418">AF91+AG91</f>
        <v>200</v>
      </c>
      <c r="AF91" s="55">
        <v>197</v>
      </c>
      <c r="AG91" s="55">
        <v>3</v>
      </c>
      <c r="AH91" s="54">
        <f t="shared" ref="AH91:AH92" si="419">AI91+AJ91</f>
        <v>201</v>
      </c>
      <c r="AI91" s="55">
        <v>197</v>
      </c>
      <c r="AJ91" s="55">
        <v>4</v>
      </c>
      <c r="AK91" s="56">
        <f t="shared" ref="AK91:AK92" si="420">AL91+AM91</f>
        <v>603</v>
      </c>
      <c r="AL91" s="56">
        <f>+AC91+AF91+AI91</f>
        <v>591</v>
      </c>
      <c r="AM91" s="56">
        <f>AD91+AG91+AJ91</f>
        <v>12</v>
      </c>
      <c r="AN91" s="54">
        <f t="shared" ref="AN91:AN92" si="421">AO91+AP91</f>
        <v>172</v>
      </c>
      <c r="AO91" s="55">
        <v>171</v>
      </c>
      <c r="AP91" s="55">
        <v>1</v>
      </c>
      <c r="AQ91" s="54">
        <f t="shared" ref="AQ91:AQ92" si="422">AR91+AS91</f>
        <v>157</v>
      </c>
      <c r="AR91" s="55">
        <v>155</v>
      </c>
      <c r="AS91" s="55">
        <v>2</v>
      </c>
      <c r="AT91" s="54">
        <f t="shared" ref="AT91:AT92" si="423">AU91+AV91</f>
        <v>137</v>
      </c>
      <c r="AU91" s="55">
        <v>135</v>
      </c>
      <c r="AV91" s="55">
        <v>2</v>
      </c>
      <c r="AW91" s="56">
        <f t="shared" ref="AW91:AW92" si="424">AX91+AY91</f>
        <v>466</v>
      </c>
      <c r="AX91" s="56">
        <f>+AO91+AR91+AU91</f>
        <v>461</v>
      </c>
      <c r="AY91" s="56">
        <f>AP91+AS91+AV91</f>
        <v>5</v>
      </c>
      <c r="AZ91" s="56">
        <f t="shared" ref="AZ91:AZ92" si="425">BA91+BB91</f>
        <v>2331</v>
      </c>
      <c r="BA91" s="56">
        <f>+N91+Z91+AL91+AX91</f>
        <v>2294</v>
      </c>
      <c r="BB91" s="56">
        <f>+O91+AA91+AM91+AY91</f>
        <v>37</v>
      </c>
    </row>
    <row r="92" spans="1:54" s="3" customFormat="1" ht="15" customHeight="1" x14ac:dyDescent="0.25">
      <c r="A92" s="23"/>
      <c r="B92" s="1"/>
      <c r="C92" s="25" t="s">
        <v>81</v>
      </c>
      <c r="D92" s="54">
        <f>E92+F92</f>
        <v>0</v>
      </c>
      <c r="E92" s="55">
        <v>0</v>
      </c>
      <c r="F92" s="55">
        <v>0</v>
      </c>
      <c r="G92" s="54">
        <f t="shared" si="411"/>
        <v>2</v>
      </c>
      <c r="H92" s="56">
        <v>2</v>
      </c>
      <c r="I92" s="55">
        <v>0</v>
      </c>
      <c r="J92" s="54">
        <f t="shared" si="412"/>
        <v>1</v>
      </c>
      <c r="K92" s="55">
        <v>0</v>
      </c>
      <c r="L92" s="56">
        <v>1</v>
      </c>
      <c r="M92" s="56">
        <f t="shared" si="413"/>
        <v>3</v>
      </c>
      <c r="N92" s="56">
        <f>+E92+H92+K92</f>
        <v>2</v>
      </c>
      <c r="O92" s="56">
        <f>F92+I92+L92</f>
        <v>1</v>
      </c>
      <c r="P92" s="54">
        <f t="shared" si="414"/>
        <v>1</v>
      </c>
      <c r="Q92" s="56">
        <v>1</v>
      </c>
      <c r="R92" s="55">
        <v>0</v>
      </c>
      <c r="S92" s="54">
        <f t="shared" si="415"/>
        <v>0</v>
      </c>
      <c r="T92" s="55">
        <v>0</v>
      </c>
      <c r="U92" s="55">
        <v>0</v>
      </c>
      <c r="V92" s="54">
        <f t="shared" si="416"/>
        <v>0</v>
      </c>
      <c r="W92" s="55">
        <v>0</v>
      </c>
      <c r="X92" s="55">
        <v>0</v>
      </c>
      <c r="Y92" s="56">
        <f t="shared" si="417"/>
        <v>1</v>
      </c>
      <c r="Z92" s="56">
        <f>+Q92+T92+W92</f>
        <v>1</v>
      </c>
      <c r="AA92" s="56">
        <f>R92+U92+X92</f>
        <v>0</v>
      </c>
      <c r="AB92" s="54">
        <f>AC92+AD92</f>
        <v>2</v>
      </c>
      <c r="AC92" s="55">
        <v>2</v>
      </c>
      <c r="AD92" s="55">
        <v>0</v>
      </c>
      <c r="AE92" s="54">
        <f t="shared" si="418"/>
        <v>0</v>
      </c>
      <c r="AF92" s="55">
        <v>0</v>
      </c>
      <c r="AG92" s="55">
        <v>0</v>
      </c>
      <c r="AH92" s="54">
        <f t="shared" si="419"/>
        <v>3</v>
      </c>
      <c r="AI92" s="55">
        <v>3</v>
      </c>
      <c r="AJ92" s="55">
        <v>0</v>
      </c>
      <c r="AK92" s="56">
        <f t="shared" si="420"/>
        <v>5</v>
      </c>
      <c r="AL92" s="56">
        <f>+AC92+AF92+AI92</f>
        <v>5</v>
      </c>
      <c r="AM92" s="56">
        <f>AD92+AG92+AJ92</f>
        <v>0</v>
      </c>
      <c r="AN92" s="54">
        <f t="shared" si="421"/>
        <v>1</v>
      </c>
      <c r="AO92" s="55">
        <v>1</v>
      </c>
      <c r="AP92" s="55">
        <v>0</v>
      </c>
      <c r="AQ92" s="54">
        <f t="shared" si="422"/>
        <v>0</v>
      </c>
      <c r="AR92" s="55">
        <v>0</v>
      </c>
      <c r="AS92" s="55">
        <v>0</v>
      </c>
      <c r="AT92" s="54">
        <f t="shared" si="423"/>
        <v>0</v>
      </c>
      <c r="AU92" s="55">
        <v>0</v>
      </c>
      <c r="AV92" s="55">
        <v>0</v>
      </c>
      <c r="AW92" s="56">
        <f t="shared" si="424"/>
        <v>0</v>
      </c>
      <c r="AX92" s="56">
        <v>0</v>
      </c>
      <c r="AY92" s="56">
        <f>AP92+AS92+AV92</f>
        <v>0</v>
      </c>
      <c r="AZ92" s="56">
        <f t="shared" si="425"/>
        <v>9</v>
      </c>
      <c r="BA92" s="56">
        <f>+N92+Z92+AL92+AX92</f>
        <v>8</v>
      </c>
      <c r="BB92" s="56">
        <f>+O92+AA92+AM92+AY92</f>
        <v>1</v>
      </c>
    </row>
    <row r="93" spans="1:54" s="3" customFormat="1" ht="15" customHeight="1" x14ac:dyDescent="0.2">
      <c r="A93" s="23"/>
      <c r="B93" s="1"/>
      <c r="C93" s="21" t="s">
        <v>82</v>
      </c>
      <c r="D93" s="50">
        <f t="shared" ref="D93:I93" si="426">D94+D95</f>
        <v>329</v>
      </c>
      <c r="E93" s="22">
        <f t="shared" si="426"/>
        <v>329</v>
      </c>
      <c r="F93" s="22">
        <f t="shared" si="426"/>
        <v>0</v>
      </c>
      <c r="G93" s="50">
        <f t="shared" si="426"/>
        <v>288</v>
      </c>
      <c r="H93" s="22">
        <f t="shared" si="426"/>
        <v>288</v>
      </c>
      <c r="I93" s="22">
        <f t="shared" si="426"/>
        <v>0</v>
      </c>
      <c r="J93" s="50">
        <f t="shared" si="395"/>
        <v>359</v>
      </c>
      <c r="K93" s="22">
        <f>SUM(K94:K95)</f>
        <v>359</v>
      </c>
      <c r="L93" s="22">
        <f>SUM(L94:L95)</f>
        <v>0</v>
      </c>
      <c r="M93" s="22">
        <f t="shared" si="396"/>
        <v>976</v>
      </c>
      <c r="N93" s="22">
        <f>SUM(N94:N95)</f>
        <v>976</v>
      </c>
      <c r="O93" s="22">
        <f>SUM(O94:O95)</f>
        <v>0</v>
      </c>
      <c r="P93" s="50">
        <f t="shared" si="397"/>
        <v>373</v>
      </c>
      <c r="Q93" s="22">
        <f>SUM(Q94:Q95)</f>
        <v>373</v>
      </c>
      <c r="R93" s="22">
        <f>SUM(R94:R95)</f>
        <v>0</v>
      </c>
      <c r="S93" s="50">
        <f t="shared" si="398"/>
        <v>455</v>
      </c>
      <c r="T93" s="22">
        <f>SUM(T94:T95)</f>
        <v>455</v>
      </c>
      <c r="U93" s="22">
        <f>SUM(U94:U95)</f>
        <v>0</v>
      </c>
      <c r="V93" s="50">
        <f t="shared" si="399"/>
        <v>361</v>
      </c>
      <c r="W93" s="22">
        <f>SUM(W94:W95)</f>
        <v>361</v>
      </c>
      <c r="X93" s="22">
        <f>SUM(X94:X95)</f>
        <v>0</v>
      </c>
      <c r="Y93" s="22">
        <f t="shared" ref="Y93" si="427">SUM(Z93:AA93)</f>
        <v>1189</v>
      </c>
      <c r="Z93" s="22">
        <f>SUM(Z94:Z95)</f>
        <v>1189</v>
      </c>
      <c r="AA93" s="22">
        <f>SUM(AA94:AA95)</f>
        <v>0</v>
      </c>
      <c r="AB93" s="50">
        <f t="shared" si="401"/>
        <v>340</v>
      </c>
      <c r="AC93" s="22">
        <f>SUM(AC94:AC95)</f>
        <v>340</v>
      </c>
      <c r="AD93" s="22">
        <f>SUM(AD94:AD95)</f>
        <v>0</v>
      </c>
      <c r="AE93" s="50">
        <f t="shared" si="402"/>
        <v>329</v>
      </c>
      <c r="AF93" s="22">
        <f>SUM(AF94:AF95)</f>
        <v>329</v>
      </c>
      <c r="AG93" s="22">
        <f>SUM(AG94:AG95)</f>
        <v>0</v>
      </c>
      <c r="AH93" s="50">
        <f t="shared" si="403"/>
        <v>330</v>
      </c>
      <c r="AI93" s="22">
        <f>SUM(AI94:AI95)</f>
        <v>330</v>
      </c>
      <c r="AJ93" s="22">
        <f>SUM(AJ94:AJ95)</f>
        <v>0</v>
      </c>
      <c r="AK93" s="22">
        <f t="shared" ref="AK93" si="428">SUM(AL93:AM93)</f>
        <v>999</v>
      </c>
      <c r="AL93" s="22">
        <f>SUM(AL94:AL95)</f>
        <v>999</v>
      </c>
      <c r="AM93" s="22">
        <f>SUM(AM94:AM95)</f>
        <v>0</v>
      </c>
      <c r="AN93" s="50">
        <f t="shared" si="405"/>
        <v>335</v>
      </c>
      <c r="AO93" s="22">
        <f>SUM(AO94:AO95)</f>
        <v>335</v>
      </c>
      <c r="AP93" s="22">
        <f>SUM(AP94:AP95)</f>
        <v>0</v>
      </c>
      <c r="AQ93" s="50">
        <f t="shared" si="406"/>
        <v>308</v>
      </c>
      <c r="AR93" s="22">
        <f>SUM(AR94:AR95)</f>
        <v>308</v>
      </c>
      <c r="AS93" s="22">
        <f>SUM(AS94:AS95)</f>
        <v>0</v>
      </c>
      <c r="AT93" s="50">
        <f t="shared" si="407"/>
        <v>310</v>
      </c>
      <c r="AU93" s="22">
        <f>SUM(AU94:AU95)</f>
        <v>310</v>
      </c>
      <c r="AV93" s="22">
        <f>SUM(AV94:AV95)</f>
        <v>0</v>
      </c>
      <c r="AW93" s="22">
        <f t="shared" ref="AW93" si="429">SUM(AX93:AY93)</f>
        <v>953</v>
      </c>
      <c r="AX93" s="22">
        <f>SUM(AX94:AX95)</f>
        <v>953</v>
      </c>
      <c r="AY93" s="22">
        <f>SUM(AY94:AY95)</f>
        <v>0</v>
      </c>
      <c r="AZ93" s="22">
        <f t="shared" si="409"/>
        <v>4117</v>
      </c>
      <c r="BA93" s="22">
        <f>SUM(BA94:BA95)</f>
        <v>4117</v>
      </c>
      <c r="BB93" s="22">
        <f>SUM(BB94:BB95)</f>
        <v>0</v>
      </c>
    </row>
    <row r="94" spans="1:54" s="3" customFormat="1" ht="15" customHeight="1" x14ac:dyDescent="0.25">
      <c r="A94" s="23"/>
      <c r="B94" s="1"/>
      <c r="C94" s="25" t="s">
        <v>83</v>
      </c>
      <c r="D94" s="54">
        <f>E94+F94</f>
        <v>329</v>
      </c>
      <c r="E94" s="56">
        <v>329</v>
      </c>
      <c r="F94" s="55">
        <v>0</v>
      </c>
      <c r="G94" s="54">
        <f t="shared" ref="G94:G95" si="430">H94+I94</f>
        <v>288</v>
      </c>
      <c r="H94" s="56">
        <v>288</v>
      </c>
      <c r="I94" s="55">
        <v>0</v>
      </c>
      <c r="J94" s="54">
        <f t="shared" ref="J94" si="431">K94+L94</f>
        <v>359</v>
      </c>
      <c r="K94" s="56">
        <v>359</v>
      </c>
      <c r="L94" s="55">
        <v>0</v>
      </c>
      <c r="M94" s="56">
        <f t="shared" ref="M94" si="432">N94+O94</f>
        <v>976</v>
      </c>
      <c r="N94" s="56">
        <f>+E94+H94+K94</f>
        <v>976</v>
      </c>
      <c r="O94" s="56">
        <f>F94+I94+L94</f>
        <v>0</v>
      </c>
      <c r="P94" s="54">
        <f t="shared" ref="P94" si="433">Q94+R94</f>
        <v>373</v>
      </c>
      <c r="Q94" s="56">
        <v>373</v>
      </c>
      <c r="R94" s="55">
        <v>0</v>
      </c>
      <c r="S94" s="54">
        <f t="shared" ref="S94" si="434">T94+U94</f>
        <v>455</v>
      </c>
      <c r="T94" s="55">
        <v>455</v>
      </c>
      <c r="U94" s="55">
        <v>0</v>
      </c>
      <c r="V94" s="54">
        <f t="shared" ref="V94" si="435">W94+X94</f>
        <v>361</v>
      </c>
      <c r="W94" s="55">
        <v>361</v>
      </c>
      <c r="X94" s="55">
        <v>0</v>
      </c>
      <c r="Y94" s="56">
        <f t="shared" ref="Y94" si="436">Z94+AA94</f>
        <v>1189</v>
      </c>
      <c r="Z94" s="56">
        <f>+Q94+T94+W94</f>
        <v>1189</v>
      </c>
      <c r="AA94" s="56">
        <f>R94+U94+X94</f>
        <v>0</v>
      </c>
      <c r="AB94" s="54">
        <f>AC94+AD94</f>
        <v>340</v>
      </c>
      <c r="AC94" s="55">
        <v>340</v>
      </c>
      <c r="AD94" s="55">
        <v>0</v>
      </c>
      <c r="AE94" s="54">
        <f t="shared" ref="AE94" si="437">AF94+AG94</f>
        <v>329</v>
      </c>
      <c r="AF94" s="55">
        <v>329</v>
      </c>
      <c r="AG94" s="55">
        <v>0</v>
      </c>
      <c r="AH94" s="54">
        <f t="shared" ref="AH94" si="438">AI94+AJ94</f>
        <v>330</v>
      </c>
      <c r="AI94" s="55">
        <v>330</v>
      </c>
      <c r="AJ94" s="55">
        <v>0</v>
      </c>
      <c r="AK94" s="56">
        <f t="shared" ref="AK94" si="439">AL94+AM94</f>
        <v>999</v>
      </c>
      <c r="AL94" s="56">
        <f>+AC94+AF94+AI94</f>
        <v>999</v>
      </c>
      <c r="AM94" s="56">
        <f>AD94+AG94+AJ94</f>
        <v>0</v>
      </c>
      <c r="AN94" s="54">
        <f t="shared" ref="AN94" si="440">AO94+AP94</f>
        <v>335</v>
      </c>
      <c r="AO94" s="55">
        <v>335</v>
      </c>
      <c r="AP94" s="55">
        <v>0</v>
      </c>
      <c r="AQ94" s="54">
        <f t="shared" ref="AQ94" si="441">AR94+AS94</f>
        <v>308</v>
      </c>
      <c r="AR94" s="55">
        <v>308</v>
      </c>
      <c r="AS94" s="55">
        <v>0</v>
      </c>
      <c r="AT94" s="54">
        <f t="shared" ref="AT94" si="442">AU94+AV94</f>
        <v>310</v>
      </c>
      <c r="AU94" s="55">
        <v>310</v>
      </c>
      <c r="AV94" s="55">
        <v>0</v>
      </c>
      <c r="AW94" s="56">
        <f t="shared" ref="AW94" si="443">AX94+AY94</f>
        <v>953</v>
      </c>
      <c r="AX94" s="56">
        <f>+AO94+AR94+AU94</f>
        <v>953</v>
      </c>
      <c r="AY94" s="56">
        <f>AP94+AS94+AV94</f>
        <v>0</v>
      </c>
      <c r="AZ94" s="56">
        <f t="shared" ref="AZ94" si="444">BA94+BB94</f>
        <v>4117</v>
      </c>
      <c r="BA94" s="56">
        <f>+N94+Z94+AL94+AX94</f>
        <v>4117</v>
      </c>
      <c r="BB94" s="56">
        <f>+O94+AA94+AM94+AY94</f>
        <v>0</v>
      </c>
    </row>
    <row r="95" spans="1:54" s="3" customFormat="1" ht="15" customHeight="1" x14ac:dyDescent="0.2">
      <c r="A95" s="23"/>
      <c r="B95" s="1"/>
      <c r="C95" s="25" t="s">
        <v>84</v>
      </c>
      <c r="D95" s="50">
        <f t="shared" ref="D95" si="445">E95+F95</f>
        <v>0</v>
      </c>
      <c r="E95" s="22">
        <v>0</v>
      </c>
      <c r="F95" s="22">
        <v>0</v>
      </c>
      <c r="G95" s="50">
        <f t="shared" si="430"/>
        <v>0</v>
      </c>
      <c r="H95" s="22">
        <v>0</v>
      </c>
      <c r="I95" s="22">
        <v>0</v>
      </c>
      <c r="J95" s="50">
        <f t="shared" ref="J95" si="446">SUM(K95:L95)</f>
        <v>0</v>
      </c>
      <c r="K95" s="22">
        <v>0</v>
      </c>
      <c r="L95" s="22">
        <v>0</v>
      </c>
      <c r="M95" s="22">
        <f>SUM(N95:O95)</f>
        <v>0</v>
      </c>
      <c r="N95" s="22">
        <f>E95+H95+K95</f>
        <v>0</v>
      </c>
      <c r="O95" s="22">
        <f>F95+I95+L95</f>
        <v>0</v>
      </c>
      <c r="P95" s="50">
        <f t="shared" ref="P95" si="447">SUM(Q95:R95)</f>
        <v>0</v>
      </c>
      <c r="Q95" s="22">
        <v>0</v>
      </c>
      <c r="R95" s="22">
        <v>0</v>
      </c>
      <c r="S95" s="50">
        <f t="shared" ref="S95" si="448">SUM(T95:U95)</f>
        <v>0</v>
      </c>
      <c r="T95" s="22">
        <v>0</v>
      </c>
      <c r="U95" s="22">
        <v>0</v>
      </c>
      <c r="V95" s="50">
        <f t="shared" ref="V95" si="449">SUM(W95:X95)</f>
        <v>0</v>
      </c>
      <c r="W95" s="22">
        <v>0</v>
      </c>
      <c r="X95" s="22">
        <v>0</v>
      </c>
      <c r="Y95" s="22">
        <f>SUM(Z95:AA95)</f>
        <v>0</v>
      </c>
      <c r="Z95" s="22">
        <f>Q95+T95+W95</f>
        <v>0</v>
      </c>
      <c r="AA95" s="22">
        <f>R95+U95+X95</f>
        <v>0</v>
      </c>
      <c r="AB95" s="50">
        <f t="shared" ref="AB95" si="450">SUM(AC95:AD95)</f>
        <v>0</v>
      </c>
      <c r="AC95" s="22">
        <v>0</v>
      </c>
      <c r="AD95" s="22">
        <v>0</v>
      </c>
      <c r="AE95" s="50">
        <f t="shared" si="402"/>
        <v>0</v>
      </c>
      <c r="AF95" s="22">
        <v>0</v>
      </c>
      <c r="AG95" s="22">
        <v>0</v>
      </c>
      <c r="AH95" s="50">
        <f t="shared" si="403"/>
        <v>0</v>
      </c>
      <c r="AI95" s="22">
        <v>0</v>
      </c>
      <c r="AJ95" s="22">
        <v>0</v>
      </c>
      <c r="AK95" s="22">
        <f>SUM(AL95:AM95)</f>
        <v>0</v>
      </c>
      <c r="AL95" s="22">
        <f>AC95+AF95+AI95</f>
        <v>0</v>
      </c>
      <c r="AM95" s="22">
        <f>AD95+AG95+AJ95</f>
        <v>0</v>
      </c>
      <c r="AN95" s="50">
        <f t="shared" ref="AN95" si="451">SUM(AO95:AP95)</f>
        <v>0</v>
      </c>
      <c r="AO95" s="22">
        <f t="shared" ref="AO95" si="452">AP95+AQ95</f>
        <v>0</v>
      </c>
      <c r="AP95" s="22">
        <v>0</v>
      </c>
      <c r="AQ95" s="50">
        <v>0</v>
      </c>
      <c r="AR95" s="22">
        <f t="shared" ref="AR95" si="453">AS95+AT95</f>
        <v>0</v>
      </c>
      <c r="AS95" s="22">
        <v>0</v>
      </c>
      <c r="AT95" s="50">
        <v>0</v>
      </c>
      <c r="AU95" s="22">
        <f t="shared" ref="AU95" si="454">SUM(AV95:AW95)</f>
        <v>0</v>
      </c>
      <c r="AV95" s="22">
        <v>0</v>
      </c>
      <c r="AW95" s="22">
        <v>0</v>
      </c>
      <c r="AX95" s="22">
        <f>AO95+AR95+AU95</f>
        <v>0</v>
      </c>
      <c r="AY95" s="22">
        <f>AP95+AS95+AV95</f>
        <v>0</v>
      </c>
      <c r="AZ95" s="22">
        <f>SUM(BA95:BB95)</f>
        <v>0</v>
      </c>
      <c r="BA95" s="22">
        <f>N95+Z95+AL95+AX95</f>
        <v>0</v>
      </c>
      <c r="BB95" s="22">
        <f>O95+AA95+AM95+AY95</f>
        <v>0</v>
      </c>
    </row>
    <row r="96" spans="1:54" s="3" customFormat="1" ht="15" customHeight="1" x14ac:dyDescent="0.2">
      <c r="A96" s="23"/>
      <c r="B96" s="1"/>
      <c r="C96" s="21" t="s">
        <v>85</v>
      </c>
      <c r="D96" s="50">
        <f t="shared" ref="D96:I96" si="455">D97+D98</f>
        <v>680</v>
      </c>
      <c r="E96" s="22">
        <f t="shared" si="455"/>
        <v>680</v>
      </c>
      <c r="F96" s="22">
        <f t="shared" si="455"/>
        <v>0</v>
      </c>
      <c r="G96" s="50">
        <f t="shared" si="455"/>
        <v>648</v>
      </c>
      <c r="H96" s="22">
        <f t="shared" si="455"/>
        <v>648</v>
      </c>
      <c r="I96" s="22">
        <f t="shared" si="455"/>
        <v>0</v>
      </c>
      <c r="J96" s="50">
        <f t="shared" si="395"/>
        <v>767</v>
      </c>
      <c r="K96" s="22">
        <f>SUM(K97:K98)</f>
        <v>767</v>
      </c>
      <c r="L96" s="22">
        <f>SUM(L97:L98)</f>
        <v>0</v>
      </c>
      <c r="M96" s="22">
        <f t="shared" ref="M96" si="456">SUM(N96:O96)</f>
        <v>2095</v>
      </c>
      <c r="N96" s="22">
        <f>SUM(N97:N98)</f>
        <v>2095</v>
      </c>
      <c r="O96" s="22">
        <f>SUM(O97:O98)</f>
        <v>0</v>
      </c>
      <c r="P96" s="50">
        <f t="shared" si="397"/>
        <v>820</v>
      </c>
      <c r="Q96" s="22">
        <f>SUM(Q97:Q98)</f>
        <v>820</v>
      </c>
      <c r="R96" s="22">
        <f>SUM(R97:R98)</f>
        <v>0</v>
      </c>
      <c r="S96" s="50">
        <f t="shared" si="398"/>
        <v>977</v>
      </c>
      <c r="T96" s="22">
        <f>SUM(T97:T98)</f>
        <v>977</v>
      </c>
      <c r="U96" s="22">
        <f>SUM(U97:U98)</f>
        <v>0</v>
      </c>
      <c r="V96" s="50">
        <f t="shared" si="399"/>
        <v>904</v>
      </c>
      <c r="W96" s="22">
        <f>SUM(W97:W98)</f>
        <v>904</v>
      </c>
      <c r="X96" s="22">
        <f>SUM(X97:X98)</f>
        <v>0</v>
      </c>
      <c r="Y96" s="22">
        <f t="shared" ref="Y96" si="457">SUM(Z96:AA96)</f>
        <v>2701</v>
      </c>
      <c r="Z96" s="22">
        <f>SUM(Z97:Z98)</f>
        <v>2701</v>
      </c>
      <c r="AA96" s="22">
        <f>SUM(AA97:AA98)</f>
        <v>0</v>
      </c>
      <c r="AB96" s="50">
        <f t="shared" si="401"/>
        <v>880</v>
      </c>
      <c r="AC96" s="22">
        <f>SUM(AC97:AC98)</f>
        <v>880</v>
      </c>
      <c r="AD96" s="22">
        <f>SUM(AD97:AD98)</f>
        <v>0</v>
      </c>
      <c r="AE96" s="50">
        <f t="shared" si="402"/>
        <v>800</v>
      </c>
      <c r="AF96" s="22">
        <f>SUM(AF97:AF98)</f>
        <v>800</v>
      </c>
      <c r="AG96" s="22">
        <f>SUM(AG97:AG98)</f>
        <v>0</v>
      </c>
      <c r="AH96" s="50">
        <f t="shared" si="403"/>
        <v>836</v>
      </c>
      <c r="AI96" s="22">
        <f>SUM(AI97:AI98)</f>
        <v>836</v>
      </c>
      <c r="AJ96" s="22">
        <f>SUM(AJ97:AJ98)</f>
        <v>0</v>
      </c>
      <c r="AK96" s="22">
        <f t="shared" ref="AK96" si="458">SUM(AL96:AM96)</f>
        <v>2516</v>
      </c>
      <c r="AL96" s="22">
        <f>SUM(AL97:AL98)</f>
        <v>2516</v>
      </c>
      <c r="AM96" s="22">
        <f>SUM(AM97:AM98)</f>
        <v>0</v>
      </c>
      <c r="AN96" s="50">
        <f t="shared" si="405"/>
        <v>819</v>
      </c>
      <c r="AO96" s="22">
        <f>SUM(AO97:AO98)</f>
        <v>819</v>
      </c>
      <c r="AP96" s="22">
        <f>SUM(AP97:AP98)</f>
        <v>0</v>
      </c>
      <c r="AQ96" s="50">
        <f t="shared" si="406"/>
        <v>752</v>
      </c>
      <c r="AR96" s="22">
        <f>SUM(AR97:AR98)</f>
        <v>752</v>
      </c>
      <c r="AS96" s="22">
        <f>SUM(AS97:AS98)</f>
        <v>0</v>
      </c>
      <c r="AT96" s="50">
        <f t="shared" si="407"/>
        <v>702</v>
      </c>
      <c r="AU96" s="22">
        <f>SUM(AU97:AU98)</f>
        <v>702</v>
      </c>
      <c r="AV96" s="22">
        <f>SUM(AV97:AV98)</f>
        <v>0</v>
      </c>
      <c r="AW96" s="22">
        <f t="shared" ref="AW96" si="459">SUM(AX96:AY96)</f>
        <v>2273</v>
      </c>
      <c r="AX96" s="22">
        <f>SUM(AX97:AX98)</f>
        <v>2273</v>
      </c>
      <c r="AY96" s="22">
        <f>SUM(AY97:AY98)</f>
        <v>0</v>
      </c>
      <c r="AZ96" s="22">
        <f t="shared" ref="AZ96" si="460">SUM(BA96:BB96)</f>
        <v>9585</v>
      </c>
      <c r="BA96" s="22">
        <f>SUM(BA97:BA98)</f>
        <v>9585</v>
      </c>
      <c r="BB96" s="22">
        <f>SUM(BB97:BB98)</f>
        <v>0</v>
      </c>
    </row>
    <row r="97" spans="1:54" s="3" customFormat="1" ht="15" customHeight="1" x14ac:dyDescent="0.25">
      <c r="A97" s="23"/>
      <c r="B97" s="24"/>
      <c r="C97" s="25" t="s">
        <v>86</v>
      </c>
      <c r="D97" s="54">
        <f>E97+F97</f>
        <v>0</v>
      </c>
      <c r="E97" s="55">
        <v>0</v>
      </c>
      <c r="F97" s="55">
        <v>0</v>
      </c>
      <c r="G97" s="54">
        <f t="shared" ref="G97:G98" si="461">H97+I97</f>
        <v>0</v>
      </c>
      <c r="H97" s="55">
        <v>0</v>
      </c>
      <c r="I97" s="55">
        <v>0</v>
      </c>
      <c r="J97" s="54">
        <f t="shared" ref="J97:J98" si="462">K97+L97</f>
        <v>1</v>
      </c>
      <c r="K97" s="56">
        <v>1</v>
      </c>
      <c r="L97" s="55">
        <v>0</v>
      </c>
      <c r="M97" s="56">
        <f t="shared" ref="M97:M98" si="463">N97+O97</f>
        <v>1</v>
      </c>
      <c r="N97" s="56">
        <f>+E97+H97+K97</f>
        <v>1</v>
      </c>
      <c r="O97" s="56">
        <f>F97+I97+L97</f>
        <v>0</v>
      </c>
      <c r="P97" s="54">
        <f t="shared" ref="P97:P98" si="464">Q97+R97</f>
        <v>0</v>
      </c>
      <c r="Q97" s="55">
        <v>0</v>
      </c>
      <c r="R97" s="55">
        <v>0</v>
      </c>
      <c r="S97" s="54">
        <f t="shared" ref="S97:S98" si="465">T97+U97</f>
        <v>1</v>
      </c>
      <c r="T97" s="55">
        <v>1</v>
      </c>
      <c r="U97" s="55">
        <v>0</v>
      </c>
      <c r="V97" s="54">
        <f t="shared" ref="V97:V98" si="466">W97+X97</f>
        <v>0</v>
      </c>
      <c r="W97" s="55">
        <v>0</v>
      </c>
      <c r="X97" s="55">
        <v>0</v>
      </c>
      <c r="Y97" s="56">
        <f t="shared" ref="Y97:Y98" si="467">Z97+AA97</f>
        <v>1</v>
      </c>
      <c r="Z97" s="56">
        <f>+Q97+T97+W97</f>
        <v>1</v>
      </c>
      <c r="AA97" s="56">
        <f>R97+U97+X97</f>
        <v>0</v>
      </c>
      <c r="AB97" s="54">
        <f>AC97+AD97</f>
        <v>1</v>
      </c>
      <c r="AC97" s="55">
        <v>1</v>
      </c>
      <c r="AD97" s="55">
        <v>0</v>
      </c>
      <c r="AE97" s="54">
        <f t="shared" ref="AE97:AE98" si="468">AF97+AG97</f>
        <v>1</v>
      </c>
      <c r="AF97" s="55">
        <v>1</v>
      </c>
      <c r="AG97" s="55">
        <v>0</v>
      </c>
      <c r="AH97" s="54">
        <f t="shared" ref="AH97:AH98" si="469">AI97+AJ97</f>
        <v>0</v>
      </c>
      <c r="AI97" s="55">
        <v>0</v>
      </c>
      <c r="AJ97" s="55">
        <v>0</v>
      </c>
      <c r="AK97" s="56">
        <f t="shared" ref="AK97:AK98" si="470">AL97+AM97</f>
        <v>2</v>
      </c>
      <c r="AL97" s="56">
        <f>+AC97+AF97+AI97</f>
        <v>2</v>
      </c>
      <c r="AM97" s="56">
        <f>AD97+AG97+AJ97</f>
        <v>0</v>
      </c>
      <c r="AN97" s="54">
        <f t="shared" ref="AN97:AN98" si="471">AO97+AP97</f>
        <v>0</v>
      </c>
      <c r="AO97" s="55">
        <v>0</v>
      </c>
      <c r="AP97" s="55">
        <v>0</v>
      </c>
      <c r="AQ97" s="54">
        <f t="shared" ref="AQ97:AQ98" si="472">AR97+AS97</f>
        <v>0</v>
      </c>
      <c r="AR97" s="55">
        <v>0</v>
      </c>
      <c r="AS97" s="55">
        <v>0</v>
      </c>
      <c r="AT97" s="54">
        <f t="shared" ref="AT97:AT98" si="473">AU97+AV97</f>
        <v>0</v>
      </c>
      <c r="AU97" s="55">
        <v>0</v>
      </c>
      <c r="AV97" s="55">
        <v>0</v>
      </c>
      <c r="AW97" s="56">
        <f t="shared" ref="AW97:AW98" si="474">AX97+AY97</f>
        <v>0</v>
      </c>
      <c r="AX97" s="56">
        <f>+AO97+AR97+AU97</f>
        <v>0</v>
      </c>
      <c r="AY97" s="56">
        <f>AP97+AS97+AV97</f>
        <v>0</v>
      </c>
      <c r="AZ97" s="56">
        <f t="shared" ref="AZ97:AZ98" si="475">BA97+BB97</f>
        <v>4</v>
      </c>
      <c r="BA97" s="56">
        <f>+N97+Z97+AL97+AX97</f>
        <v>4</v>
      </c>
      <c r="BB97" s="56">
        <f>+O97+AA97+AM97+AY97</f>
        <v>0</v>
      </c>
    </row>
    <row r="98" spans="1:54" s="3" customFormat="1" ht="15" customHeight="1" x14ac:dyDescent="0.25">
      <c r="A98" s="23"/>
      <c r="B98" s="24"/>
      <c r="C98" s="25" t="s">
        <v>87</v>
      </c>
      <c r="D98" s="54">
        <f>E98+F98</f>
        <v>680</v>
      </c>
      <c r="E98" s="56">
        <v>680</v>
      </c>
      <c r="F98" s="55">
        <v>0</v>
      </c>
      <c r="G98" s="54">
        <f t="shared" si="461"/>
        <v>648</v>
      </c>
      <c r="H98" s="56">
        <v>648</v>
      </c>
      <c r="I98" s="55">
        <v>0</v>
      </c>
      <c r="J98" s="54">
        <f t="shared" si="462"/>
        <v>766</v>
      </c>
      <c r="K98" s="56">
        <v>766</v>
      </c>
      <c r="L98" s="55">
        <v>0</v>
      </c>
      <c r="M98" s="56">
        <f t="shared" si="463"/>
        <v>2094</v>
      </c>
      <c r="N98" s="56">
        <f>+E98+H98+K98</f>
        <v>2094</v>
      </c>
      <c r="O98" s="56">
        <f>F98+I98+L98</f>
        <v>0</v>
      </c>
      <c r="P98" s="54">
        <f t="shared" si="464"/>
        <v>820</v>
      </c>
      <c r="Q98" s="56">
        <v>820</v>
      </c>
      <c r="R98" s="55">
        <v>0</v>
      </c>
      <c r="S98" s="54">
        <f t="shared" si="465"/>
        <v>976</v>
      </c>
      <c r="T98" s="55">
        <v>976</v>
      </c>
      <c r="U98" s="55">
        <v>0</v>
      </c>
      <c r="V98" s="54">
        <f t="shared" si="466"/>
        <v>904</v>
      </c>
      <c r="W98" s="55">
        <v>904</v>
      </c>
      <c r="X98" s="55">
        <v>0</v>
      </c>
      <c r="Y98" s="56">
        <f t="shared" si="467"/>
        <v>2700</v>
      </c>
      <c r="Z98" s="56">
        <f>+Q98+T98+W98</f>
        <v>2700</v>
      </c>
      <c r="AA98" s="56">
        <f>R98+U98+X98</f>
        <v>0</v>
      </c>
      <c r="AB98" s="54">
        <f>AC98+AD98</f>
        <v>879</v>
      </c>
      <c r="AC98" s="55">
        <v>879</v>
      </c>
      <c r="AD98" s="55">
        <v>0</v>
      </c>
      <c r="AE98" s="54">
        <f t="shared" si="468"/>
        <v>799</v>
      </c>
      <c r="AF98" s="55">
        <v>799</v>
      </c>
      <c r="AG98" s="55">
        <v>0</v>
      </c>
      <c r="AH98" s="54">
        <f t="shared" si="469"/>
        <v>836</v>
      </c>
      <c r="AI98" s="55">
        <v>836</v>
      </c>
      <c r="AJ98" s="55">
        <v>0</v>
      </c>
      <c r="AK98" s="56">
        <f t="shared" si="470"/>
        <v>2514</v>
      </c>
      <c r="AL98" s="56">
        <f>+AC98+AF98+AI98</f>
        <v>2514</v>
      </c>
      <c r="AM98" s="56">
        <f>AD98+AG98+AJ98</f>
        <v>0</v>
      </c>
      <c r="AN98" s="54">
        <f t="shared" si="471"/>
        <v>819</v>
      </c>
      <c r="AO98" s="55">
        <v>819</v>
      </c>
      <c r="AP98" s="55">
        <v>0</v>
      </c>
      <c r="AQ98" s="54">
        <f t="shared" si="472"/>
        <v>752</v>
      </c>
      <c r="AR98" s="55">
        <v>752</v>
      </c>
      <c r="AS98" s="55">
        <v>0</v>
      </c>
      <c r="AT98" s="54">
        <f t="shared" si="473"/>
        <v>702</v>
      </c>
      <c r="AU98" s="55">
        <v>702</v>
      </c>
      <c r="AV98" s="55">
        <v>0</v>
      </c>
      <c r="AW98" s="56">
        <f t="shared" si="474"/>
        <v>2273</v>
      </c>
      <c r="AX98" s="56">
        <f>+AO98+AR98+AU98</f>
        <v>2273</v>
      </c>
      <c r="AY98" s="56">
        <f>AP98+AS98+AV98</f>
        <v>0</v>
      </c>
      <c r="AZ98" s="56">
        <f t="shared" si="475"/>
        <v>9581</v>
      </c>
      <c r="BA98" s="56">
        <f>+N98+Z98+AL98+AX98</f>
        <v>9581</v>
      </c>
      <c r="BB98" s="56">
        <f>+O98+AA98+AM98+AY98</f>
        <v>0</v>
      </c>
    </row>
    <row r="99" spans="1:54" s="3" customFormat="1" ht="15" customHeight="1" x14ac:dyDescent="0.2">
      <c r="A99" s="23"/>
      <c r="B99" s="1"/>
      <c r="C99" s="21" t="s">
        <v>88</v>
      </c>
      <c r="D99" s="50">
        <f t="shared" ref="D99:I99" si="476">D100+D101</f>
        <v>11</v>
      </c>
      <c r="E99" s="22">
        <f t="shared" si="476"/>
        <v>10</v>
      </c>
      <c r="F99" s="22">
        <f t="shared" si="476"/>
        <v>1</v>
      </c>
      <c r="G99" s="50">
        <f t="shared" si="476"/>
        <v>22</v>
      </c>
      <c r="H99" s="22">
        <f t="shared" si="476"/>
        <v>22</v>
      </c>
      <c r="I99" s="22">
        <f t="shared" si="476"/>
        <v>0</v>
      </c>
      <c r="J99" s="50">
        <f t="shared" si="395"/>
        <v>20</v>
      </c>
      <c r="K99" s="22">
        <f>SUM(K100:K101)</f>
        <v>20</v>
      </c>
      <c r="L99" s="22">
        <f>SUM(L100:L101)</f>
        <v>0</v>
      </c>
      <c r="M99" s="22">
        <f t="shared" ref="M99" si="477">SUM(N99:O99)</f>
        <v>53</v>
      </c>
      <c r="N99" s="22">
        <f>SUM(N100:N101)</f>
        <v>52</v>
      </c>
      <c r="O99" s="22">
        <f>SUM(O100:O101)</f>
        <v>1</v>
      </c>
      <c r="P99" s="50">
        <f t="shared" si="397"/>
        <v>14</v>
      </c>
      <c r="Q99" s="22">
        <f>SUM(Q100:Q101)</f>
        <v>14</v>
      </c>
      <c r="R99" s="22">
        <f>SUM(R100:R101)</f>
        <v>0</v>
      </c>
      <c r="S99" s="50">
        <f t="shared" si="398"/>
        <v>13</v>
      </c>
      <c r="T99" s="22">
        <f>SUM(T100:T101)</f>
        <v>12</v>
      </c>
      <c r="U99" s="22">
        <f>SUM(U100:U101)</f>
        <v>1</v>
      </c>
      <c r="V99" s="50">
        <f t="shared" si="399"/>
        <v>14</v>
      </c>
      <c r="W99" s="22">
        <f>SUM(W100:W101)</f>
        <v>13</v>
      </c>
      <c r="X99" s="22">
        <f>SUM(X100:X101)</f>
        <v>1</v>
      </c>
      <c r="Y99" s="22">
        <f t="shared" ref="Y99" si="478">SUM(Z99:AA99)</f>
        <v>41</v>
      </c>
      <c r="Z99" s="22">
        <f>SUM(Z100:Z101)</f>
        <v>39</v>
      </c>
      <c r="AA99" s="22">
        <f>SUM(AA100:AA101)</f>
        <v>2</v>
      </c>
      <c r="AB99" s="50">
        <f t="shared" si="401"/>
        <v>10</v>
      </c>
      <c r="AC99" s="22">
        <f>SUM(AC100:AC101)</f>
        <v>10</v>
      </c>
      <c r="AD99" s="22">
        <f>SUM(AD100:AD101)</f>
        <v>0</v>
      </c>
      <c r="AE99" s="50">
        <f t="shared" si="402"/>
        <v>21</v>
      </c>
      <c r="AF99" s="22">
        <f>SUM(AF100:AF101)</f>
        <v>21</v>
      </c>
      <c r="AG99" s="22">
        <f>SUM(AG100:AG101)</f>
        <v>0</v>
      </c>
      <c r="AH99" s="50">
        <f t="shared" si="403"/>
        <v>12</v>
      </c>
      <c r="AI99" s="22">
        <f>SUM(AI100:AI101)</f>
        <v>12</v>
      </c>
      <c r="AJ99" s="22">
        <f>SUM(AJ100:AJ101)</f>
        <v>0</v>
      </c>
      <c r="AK99" s="22">
        <f t="shared" ref="AK99" si="479">SUM(AL99:AM99)</f>
        <v>43</v>
      </c>
      <c r="AL99" s="22">
        <f>SUM(AL100:AL101)</f>
        <v>43</v>
      </c>
      <c r="AM99" s="22">
        <f>SUM(AM100:AM101)</f>
        <v>0</v>
      </c>
      <c r="AN99" s="50">
        <f t="shared" si="405"/>
        <v>14</v>
      </c>
      <c r="AO99" s="22">
        <f>SUM(AO100:AO101)</f>
        <v>14</v>
      </c>
      <c r="AP99" s="22">
        <f>SUM(AP100:AP101)</f>
        <v>0</v>
      </c>
      <c r="AQ99" s="50">
        <f t="shared" si="406"/>
        <v>14</v>
      </c>
      <c r="AR99" s="22">
        <f>SUM(AR100:AR101)</f>
        <v>14</v>
      </c>
      <c r="AS99" s="22">
        <f>SUM(AS100:AS101)</f>
        <v>0</v>
      </c>
      <c r="AT99" s="50">
        <f t="shared" si="407"/>
        <v>10</v>
      </c>
      <c r="AU99" s="22">
        <f>SUM(AU100:AU101)</f>
        <v>10</v>
      </c>
      <c r="AV99" s="22">
        <f>SUM(AV100:AV101)</f>
        <v>0</v>
      </c>
      <c r="AW99" s="22">
        <f t="shared" ref="AW99" si="480">SUM(AX99:AY99)</f>
        <v>38</v>
      </c>
      <c r="AX99" s="22">
        <f>SUM(AX100:AX101)</f>
        <v>38</v>
      </c>
      <c r="AY99" s="22">
        <f>SUM(AY100:AY101)</f>
        <v>0</v>
      </c>
      <c r="AZ99" s="22">
        <f t="shared" ref="AZ99" si="481">SUM(BA99:BB99)</f>
        <v>175</v>
      </c>
      <c r="BA99" s="22">
        <f>SUM(BA100:BA101)</f>
        <v>172</v>
      </c>
      <c r="BB99" s="22">
        <f>SUM(BB100:BB101)</f>
        <v>3</v>
      </c>
    </row>
    <row r="100" spans="1:54" s="3" customFormat="1" ht="15" customHeight="1" x14ac:dyDescent="0.25">
      <c r="A100" s="23"/>
      <c r="B100" s="1"/>
      <c r="C100" s="25" t="s">
        <v>89</v>
      </c>
      <c r="D100" s="54">
        <f>E100+F100</f>
        <v>11</v>
      </c>
      <c r="E100" s="56">
        <v>10</v>
      </c>
      <c r="F100" s="56">
        <v>1</v>
      </c>
      <c r="G100" s="54">
        <f t="shared" ref="G100:G101" si="482">H100+I100</f>
        <v>22</v>
      </c>
      <c r="H100" s="56">
        <v>22</v>
      </c>
      <c r="I100" s="55">
        <v>0</v>
      </c>
      <c r="J100" s="54">
        <f t="shared" ref="J100:J101" si="483">K100+L100</f>
        <v>19</v>
      </c>
      <c r="K100" s="56">
        <v>19</v>
      </c>
      <c r="L100" s="55">
        <v>0</v>
      </c>
      <c r="M100" s="56">
        <f t="shared" ref="M100:M101" si="484">N100+O100</f>
        <v>52</v>
      </c>
      <c r="N100" s="56">
        <f>+E100+H100+K100</f>
        <v>51</v>
      </c>
      <c r="O100" s="56">
        <f>F100+I100+L100</f>
        <v>1</v>
      </c>
      <c r="P100" s="54">
        <f t="shared" ref="P100:P101" si="485">Q100+R100</f>
        <v>14</v>
      </c>
      <c r="Q100" s="55">
        <v>14</v>
      </c>
      <c r="R100" s="55">
        <v>0</v>
      </c>
      <c r="S100" s="54">
        <f t="shared" ref="S100:S101" si="486">T100+U100</f>
        <v>13</v>
      </c>
      <c r="T100" s="55">
        <v>12</v>
      </c>
      <c r="U100" s="55">
        <v>1</v>
      </c>
      <c r="V100" s="54">
        <f t="shared" ref="V100:V101" si="487">W100+X100</f>
        <v>14</v>
      </c>
      <c r="W100" s="55">
        <v>13</v>
      </c>
      <c r="X100" s="55">
        <v>1</v>
      </c>
      <c r="Y100" s="56">
        <f t="shared" ref="Y100:Y101" si="488">Z100+AA100</f>
        <v>41</v>
      </c>
      <c r="Z100" s="56">
        <f>+Q100+T100+W100</f>
        <v>39</v>
      </c>
      <c r="AA100" s="56">
        <f>R100+U100+X100</f>
        <v>2</v>
      </c>
      <c r="AB100" s="54">
        <f>AC100+AD100</f>
        <v>10</v>
      </c>
      <c r="AC100" s="55">
        <v>10</v>
      </c>
      <c r="AD100" s="55">
        <v>0</v>
      </c>
      <c r="AE100" s="54">
        <f t="shared" ref="AE100:AE101" si="489">AF100+AG100</f>
        <v>21</v>
      </c>
      <c r="AF100" s="55">
        <v>21</v>
      </c>
      <c r="AG100" s="55">
        <v>0</v>
      </c>
      <c r="AH100" s="54">
        <f t="shared" ref="AH100:AH101" si="490">AI100+AJ100</f>
        <v>12</v>
      </c>
      <c r="AI100" s="55">
        <v>12</v>
      </c>
      <c r="AJ100" s="55">
        <v>0</v>
      </c>
      <c r="AK100" s="56">
        <f t="shared" ref="AK100:AK101" si="491">AL100+AM100</f>
        <v>43</v>
      </c>
      <c r="AL100" s="56">
        <f>+AC100+AF100+AI100</f>
        <v>43</v>
      </c>
      <c r="AM100" s="56">
        <f>AD100+AG100+AJ100</f>
        <v>0</v>
      </c>
      <c r="AN100" s="54">
        <f t="shared" ref="AN100:AN101" si="492">AO100+AP100</f>
        <v>14</v>
      </c>
      <c r="AO100" s="55">
        <v>14</v>
      </c>
      <c r="AP100" s="55">
        <v>0</v>
      </c>
      <c r="AQ100" s="54">
        <f t="shared" ref="AQ100:AQ101" si="493">AR100+AS100</f>
        <v>13</v>
      </c>
      <c r="AR100" s="55">
        <v>13</v>
      </c>
      <c r="AS100" s="55">
        <v>0</v>
      </c>
      <c r="AT100" s="54">
        <f t="shared" ref="AT100:AT101" si="494">AU100+AV100</f>
        <v>10</v>
      </c>
      <c r="AU100" s="55">
        <v>10</v>
      </c>
      <c r="AV100" s="55">
        <v>0</v>
      </c>
      <c r="AW100" s="56">
        <f t="shared" ref="AW100:AW101" si="495">AX100+AY100</f>
        <v>37</v>
      </c>
      <c r="AX100" s="56">
        <f>+AO100+AR100+AU100</f>
        <v>37</v>
      </c>
      <c r="AY100" s="56">
        <f>AP100+AS100+AV100</f>
        <v>0</v>
      </c>
      <c r="AZ100" s="56">
        <f t="shared" ref="AZ100:AZ101" si="496">BA100+BB100</f>
        <v>173</v>
      </c>
      <c r="BA100" s="56">
        <f>+N100+Z100+AL100+AX100</f>
        <v>170</v>
      </c>
      <c r="BB100" s="56">
        <f>+O100+AA100+AM100+AY100</f>
        <v>3</v>
      </c>
    </row>
    <row r="101" spans="1:54" s="3" customFormat="1" ht="15" customHeight="1" x14ac:dyDescent="0.25">
      <c r="A101" s="23"/>
      <c r="B101" s="1"/>
      <c r="C101" s="25" t="s">
        <v>90</v>
      </c>
      <c r="D101" s="54">
        <f>E101+F101</f>
        <v>0</v>
      </c>
      <c r="E101" s="55">
        <v>0</v>
      </c>
      <c r="F101" s="55">
        <v>0</v>
      </c>
      <c r="G101" s="54">
        <f t="shared" si="482"/>
        <v>0</v>
      </c>
      <c r="H101" s="55">
        <v>0</v>
      </c>
      <c r="I101" s="55">
        <v>0</v>
      </c>
      <c r="J101" s="54">
        <f t="shared" si="483"/>
        <v>1</v>
      </c>
      <c r="K101" s="56">
        <v>1</v>
      </c>
      <c r="L101" s="55">
        <v>0</v>
      </c>
      <c r="M101" s="56">
        <f t="shared" si="484"/>
        <v>1</v>
      </c>
      <c r="N101" s="56">
        <f>+E101+H101+K101</f>
        <v>1</v>
      </c>
      <c r="O101" s="56">
        <f>F101+I101+L101</f>
        <v>0</v>
      </c>
      <c r="P101" s="54">
        <f t="shared" si="485"/>
        <v>0</v>
      </c>
      <c r="Q101" s="55">
        <v>0</v>
      </c>
      <c r="R101" s="55">
        <v>0</v>
      </c>
      <c r="S101" s="54">
        <f t="shared" si="486"/>
        <v>0</v>
      </c>
      <c r="T101" s="55">
        <v>0</v>
      </c>
      <c r="U101" s="55">
        <v>0</v>
      </c>
      <c r="V101" s="54">
        <f t="shared" si="487"/>
        <v>0</v>
      </c>
      <c r="W101" s="55">
        <v>0</v>
      </c>
      <c r="X101" s="55">
        <v>0</v>
      </c>
      <c r="Y101" s="56">
        <f t="shared" si="488"/>
        <v>0</v>
      </c>
      <c r="Z101" s="56">
        <f>+Q101+T101+W101</f>
        <v>0</v>
      </c>
      <c r="AA101" s="56">
        <f>R101+U101+X101</f>
        <v>0</v>
      </c>
      <c r="AB101" s="54">
        <f>AC101+AD101</f>
        <v>0</v>
      </c>
      <c r="AC101" s="55">
        <v>0</v>
      </c>
      <c r="AD101" s="55">
        <v>0</v>
      </c>
      <c r="AE101" s="54">
        <f t="shared" si="489"/>
        <v>0</v>
      </c>
      <c r="AF101" s="55">
        <v>0</v>
      </c>
      <c r="AG101" s="55">
        <v>0</v>
      </c>
      <c r="AH101" s="54">
        <f t="shared" si="490"/>
        <v>0</v>
      </c>
      <c r="AI101" s="55">
        <v>0</v>
      </c>
      <c r="AJ101" s="55">
        <v>0</v>
      </c>
      <c r="AK101" s="56">
        <f t="shared" si="491"/>
        <v>0</v>
      </c>
      <c r="AL101" s="56">
        <f>+AC101+AF101+AI101</f>
        <v>0</v>
      </c>
      <c r="AM101" s="56">
        <f>AD101+AG101+AJ101</f>
        <v>0</v>
      </c>
      <c r="AN101" s="54">
        <f t="shared" si="492"/>
        <v>0</v>
      </c>
      <c r="AO101" s="55">
        <v>0</v>
      </c>
      <c r="AP101" s="55">
        <v>0</v>
      </c>
      <c r="AQ101" s="54">
        <f t="shared" si="493"/>
        <v>1</v>
      </c>
      <c r="AR101" s="55">
        <v>1</v>
      </c>
      <c r="AS101" s="55">
        <v>0</v>
      </c>
      <c r="AT101" s="54">
        <f t="shared" si="494"/>
        <v>0</v>
      </c>
      <c r="AU101" s="55">
        <v>0</v>
      </c>
      <c r="AV101" s="55">
        <v>0</v>
      </c>
      <c r="AW101" s="56">
        <f t="shared" si="495"/>
        <v>1</v>
      </c>
      <c r="AX101" s="56">
        <f>+AO101+AR101+AU101</f>
        <v>1</v>
      </c>
      <c r="AY101" s="56">
        <f>AP101+AS101+AV101</f>
        <v>0</v>
      </c>
      <c r="AZ101" s="56">
        <f t="shared" si="496"/>
        <v>2</v>
      </c>
      <c r="BA101" s="56">
        <f>+N101+Z101+AL101+AX101</f>
        <v>2</v>
      </c>
      <c r="BB101" s="56">
        <f>+O101+AA101+AM101+AY101</f>
        <v>0</v>
      </c>
    </row>
    <row r="102" spans="1:54" s="3" customFormat="1" ht="15" customHeight="1" x14ac:dyDescent="0.2">
      <c r="A102" s="23"/>
      <c r="B102" s="1"/>
      <c r="C102" s="21" t="s">
        <v>91</v>
      </c>
      <c r="D102" s="50">
        <f>D103+D104</f>
        <v>85</v>
      </c>
      <c r="E102" s="22">
        <f>E103+E104</f>
        <v>85</v>
      </c>
      <c r="F102" s="22">
        <f t="shared" ref="F102:I102" si="497">F103+F104</f>
        <v>0</v>
      </c>
      <c r="G102" s="50">
        <f t="shared" si="497"/>
        <v>79</v>
      </c>
      <c r="H102" s="22">
        <f t="shared" si="497"/>
        <v>79</v>
      </c>
      <c r="I102" s="22">
        <f t="shared" si="497"/>
        <v>0</v>
      </c>
      <c r="J102" s="50">
        <f t="shared" si="395"/>
        <v>95</v>
      </c>
      <c r="K102" s="22">
        <f>SUM(K103:K104)</f>
        <v>95</v>
      </c>
      <c r="L102" s="22">
        <f>SUM(L103:L104)</f>
        <v>0</v>
      </c>
      <c r="M102" s="22">
        <f t="shared" si="396"/>
        <v>259</v>
      </c>
      <c r="N102" s="22">
        <f>SUM(N103:N104)</f>
        <v>259</v>
      </c>
      <c r="O102" s="22">
        <f>SUM(O103:O104)</f>
        <v>0</v>
      </c>
      <c r="P102" s="50">
        <f t="shared" si="397"/>
        <v>102</v>
      </c>
      <c r="Q102" s="22">
        <f>SUM(Q103:Q104)</f>
        <v>102</v>
      </c>
      <c r="R102" s="22">
        <f>SUM(R103:R104)</f>
        <v>0</v>
      </c>
      <c r="S102" s="50">
        <f t="shared" si="398"/>
        <v>105</v>
      </c>
      <c r="T102" s="22">
        <f>SUM(T103:T104)</f>
        <v>105</v>
      </c>
      <c r="U102" s="22">
        <f>SUM(U103:U104)</f>
        <v>0</v>
      </c>
      <c r="V102" s="50">
        <f t="shared" si="399"/>
        <v>92</v>
      </c>
      <c r="W102" s="22">
        <f>SUM(W103:W104)</f>
        <v>92</v>
      </c>
      <c r="X102" s="22">
        <f>SUM(X103:X104)</f>
        <v>0</v>
      </c>
      <c r="Y102" s="22">
        <f t="shared" ref="Y102" si="498">SUM(Z102:AA102)</f>
        <v>299</v>
      </c>
      <c r="Z102" s="22">
        <f>SUM(Z103:Z104)</f>
        <v>299</v>
      </c>
      <c r="AA102" s="22">
        <f>SUM(AA103:AA104)</f>
        <v>0</v>
      </c>
      <c r="AB102" s="50">
        <f t="shared" si="401"/>
        <v>93</v>
      </c>
      <c r="AC102" s="22">
        <f>SUM(AC103:AC104)</f>
        <v>93</v>
      </c>
      <c r="AD102" s="22">
        <f>SUM(AD103:AD104)</f>
        <v>0</v>
      </c>
      <c r="AE102" s="50">
        <f t="shared" si="402"/>
        <v>93</v>
      </c>
      <c r="AF102" s="22">
        <f>SUM(AF103:AF104)</f>
        <v>93</v>
      </c>
      <c r="AG102" s="22">
        <f>SUM(AG103:AG104)</f>
        <v>0</v>
      </c>
      <c r="AH102" s="50">
        <f t="shared" si="403"/>
        <v>87</v>
      </c>
      <c r="AI102" s="22">
        <f>SUM(AI103:AI104)</f>
        <v>87</v>
      </c>
      <c r="AJ102" s="22">
        <f>SUM(AJ103:AJ104)</f>
        <v>0</v>
      </c>
      <c r="AK102" s="22">
        <f t="shared" ref="AK102" si="499">SUM(AL102:AM102)</f>
        <v>273</v>
      </c>
      <c r="AL102" s="22">
        <f>SUM(AL103:AL104)</f>
        <v>273</v>
      </c>
      <c r="AM102" s="22">
        <f>SUM(AM103:AM104)</f>
        <v>0</v>
      </c>
      <c r="AN102" s="50">
        <f t="shared" si="405"/>
        <v>95</v>
      </c>
      <c r="AO102" s="22">
        <f>SUM(AO103:AO104)</f>
        <v>95</v>
      </c>
      <c r="AP102" s="22">
        <f>SUM(AP103:AP104)</f>
        <v>0</v>
      </c>
      <c r="AQ102" s="50">
        <f t="shared" si="406"/>
        <v>94</v>
      </c>
      <c r="AR102" s="22">
        <f>SUM(AR103:AR104)</f>
        <v>94</v>
      </c>
      <c r="AS102" s="22">
        <f>SUM(AS103:AS104)</f>
        <v>0</v>
      </c>
      <c r="AT102" s="50">
        <f t="shared" si="407"/>
        <v>85</v>
      </c>
      <c r="AU102" s="22">
        <f>SUM(AU103:AU104)</f>
        <v>85</v>
      </c>
      <c r="AV102" s="22">
        <f>SUM(AV103:AV104)</f>
        <v>0</v>
      </c>
      <c r="AW102" s="22">
        <f t="shared" ref="AW102" si="500">SUM(AX102:AY102)</f>
        <v>274</v>
      </c>
      <c r="AX102" s="22">
        <f>SUM(AX103:AX104)</f>
        <v>274</v>
      </c>
      <c r="AY102" s="22">
        <f>SUM(AY103:AY104)</f>
        <v>0</v>
      </c>
      <c r="AZ102" s="22">
        <f t="shared" si="409"/>
        <v>1105</v>
      </c>
      <c r="BA102" s="22">
        <f>SUM(BA103:BA104)</f>
        <v>1105</v>
      </c>
      <c r="BB102" s="22">
        <f>SUM(BB103:BB104)</f>
        <v>0</v>
      </c>
    </row>
    <row r="103" spans="1:54" s="3" customFormat="1" ht="15" customHeight="1" x14ac:dyDescent="0.25">
      <c r="A103" s="23"/>
      <c r="B103" s="1"/>
      <c r="C103" s="25" t="s">
        <v>92</v>
      </c>
      <c r="D103" s="54">
        <f>E103+F103</f>
        <v>2</v>
      </c>
      <c r="E103" s="56">
        <v>2</v>
      </c>
      <c r="F103" s="55">
        <v>0</v>
      </c>
      <c r="G103" s="54">
        <f t="shared" ref="G103:G104" si="501">H103+I103</f>
        <v>3</v>
      </c>
      <c r="H103" s="56">
        <v>3</v>
      </c>
      <c r="I103" s="55">
        <v>0</v>
      </c>
      <c r="J103" s="54">
        <f t="shared" ref="J103:J104" si="502">K103+L103</f>
        <v>2</v>
      </c>
      <c r="K103" s="56">
        <v>2</v>
      </c>
      <c r="L103" s="55">
        <v>0</v>
      </c>
      <c r="M103" s="56">
        <f t="shared" ref="M103:M104" si="503">N103+O103</f>
        <v>7</v>
      </c>
      <c r="N103" s="56">
        <f>+E103+H103+K103</f>
        <v>7</v>
      </c>
      <c r="O103" s="56">
        <f>F103+I103+L103</f>
        <v>0</v>
      </c>
      <c r="P103" s="54">
        <f t="shared" ref="P103:P104" si="504">Q103+R103</f>
        <v>0</v>
      </c>
      <c r="Q103" s="55">
        <v>0</v>
      </c>
      <c r="R103" s="55">
        <v>0</v>
      </c>
      <c r="S103" s="54">
        <f t="shared" ref="S103:S104" si="505">T103+U103</f>
        <v>0</v>
      </c>
      <c r="T103" s="55">
        <v>0</v>
      </c>
      <c r="U103" s="55">
        <v>0</v>
      </c>
      <c r="V103" s="54">
        <f t="shared" ref="V103:V104" si="506">W103+X103</f>
        <v>2</v>
      </c>
      <c r="W103" s="55">
        <v>2</v>
      </c>
      <c r="X103" s="55">
        <v>0</v>
      </c>
      <c r="Y103" s="56">
        <f t="shared" ref="Y103:Y104" si="507">Z103+AA103</f>
        <v>2</v>
      </c>
      <c r="Z103" s="56">
        <f>+Q103+T103+W103</f>
        <v>2</v>
      </c>
      <c r="AA103" s="56">
        <f>R103+U103+X103</f>
        <v>0</v>
      </c>
      <c r="AB103" s="54">
        <f>AC103+AD103</f>
        <v>0</v>
      </c>
      <c r="AC103" s="55">
        <v>0</v>
      </c>
      <c r="AD103" s="55">
        <v>0</v>
      </c>
      <c r="AE103" s="54">
        <f t="shared" ref="AE103:AE104" si="508">AF103+AG103</f>
        <v>1</v>
      </c>
      <c r="AF103" s="55">
        <v>1</v>
      </c>
      <c r="AG103" s="55">
        <v>0</v>
      </c>
      <c r="AH103" s="54">
        <f t="shared" ref="AH103:AH104" si="509">AI103+AJ103</f>
        <v>0</v>
      </c>
      <c r="AI103" s="55">
        <v>0</v>
      </c>
      <c r="AJ103" s="55">
        <v>0</v>
      </c>
      <c r="AK103" s="56">
        <f t="shared" ref="AK103:AK104" si="510">AL103+AM103</f>
        <v>1</v>
      </c>
      <c r="AL103" s="56">
        <f>+AC103+AF103+AI103</f>
        <v>1</v>
      </c>
      <c r="AM103" s="56">
        <f>AD103+AG103+AJ103</f>
        <v>0</v>
      </c>
      <c r="AN103" s="54">
        <f t="shared" ref="AN103:AN104" si="511">AO103+AP103</f>
        <v>0</v>
      </c>
      <c r="AO103" s="55">
        <v>0</v>
      </c>
      <c r="AP103" s="55">
        <v>0</v>
      </c>
      <c r="AQ103" s="54">
        <f t="shared" ref="AQ103:AQ104" si="512">AR103+AS103</f>
        <v>0</v>
      </c>
      <c r="AR103" s="55">
        <v>0</v>
      </c>
      <c r="AS103" s="55">
        <v>0</v>
      </c>
      <c r="AT103" s="54">
        <f t="shared" ref="AT103:AT104" si="513">AU103+AV103</f>
        <v>0</v>
      </c>
      <c r="AU103" s="55">
        <v>0</v>
      </c>
      <c r="AV103" s="55">
        <v>0</v>
      </c>
      <c r="AW103" s="56">
        <f t="shared" ref="AW103:AW104" si="514">AX103+AY103</f>
        <v>0</v>
      </c>
      <c r="AX103" s="56">
        <f>+AO103+AR103+AU103</f>
        <v>0</v>
      </c>
      <c r="AY103" s="56">
        <f>AP103+AS103+AV103</f>
        <v>0</v>
      </c>
      <c r="AZ103" s="56">
        <f t="shared" ref="AZ103:AZ104" si="515">BA103+BB103</f>
        <v>10</v>
      </c>
      <c r="BA103" s="56">
        <f>+N103+Z103+AL103+AX103</f>
        <v>10</v>
      </c>
      <c r="BB103" s="56">
        <f>+O103+AA103+AM103+AY103</f>
        <v>0</v>
      </c>
    </row>
    <row r="104" spans="1:54" s="3" customFormat="1" ht="15" customHeight="1" x14ac:dyDescent="0.25">
      <c r="A104" s="23"/>
      <c r="B104" s="1"/>
      <c r="C104" s="25" t="s">
        <v>93</v>
      </c>
      <c r="D104" s="54">
        <f>E104+F104</f>
        <v>83</v>
      </c>
      <c r="E104" s="56">
        <v>83</v>
      </c>
      <c r="F104" s="55">
        <v>0</v>
      </c>
      <c r="G104" s="54">
        <f t="shared" si="501"/>
        <v>76</v>
      </c>
      <c r="H104" s="56">
        <v>76</v>
      </c>
      <c r="I104" s="55">
        <v>0</v>
      </c>
      <c r="J104" s="54">
        <f t="shared" si="502"/>
        <v>93</v>
      </c>
      <c r="K104" s="56">
        <v>93</v>
      </c>
      <c r="L104" s="55">
        <v>0</v>
      </c>
      <c r="M104" s="56">
        <f t="shared" si="503"/>
        <v>252</v>
      </c>
      <c r="N104" s="56">
        <f>+E104+H104+K104</f>
        <v>252</v>
      </c>
      <c r="O104" s="56">
        <f>F104+I104+L104</f>
        <v>0</v>
      </c>
      <c r="P104" s="54">
        <f t="shared" si="504"/>
        <v>102</v>
      </c>
      <c r="Q104" s="56">
        <v>102</v>
      </c>
      <c r="R104" s="55">
        <v>0</v>
      </c>
      <c r="S104" s="54">
        <f t="shared" si="505"/>
        <v>105</v>
      </c>
      <c r="T104" s="55">
        <v>105</v>
      </c>
      <c r="U104" s="55">
        <v>0</v>
      </c>
      <c r="V104" s="54">
        <f t="shared" si="506"/>
        <v>90</v>
      </c>
      <c r="W104" s="55">
        <v>90</v>
      </c>
      <c r="X104" s="55">
        <v>0</v>
      </c>
      <c r="Y104" s="56">
        <f t="shared" si="507"/>
        <v>297</v>
      </c>
      <c r="Z104" s="56">
        <f>+Q104+T104+W104</f>
        <v>297</v>
      </c>
      <c r="AA104" s="56">
        <f>R104+U104+X104</f>
        <v>0</v>
      </c>
      <c r="AB104" s="54">
        <f>AC104+AD104</f>
        <v>93</v>
      </c>
      <c r="AC104" s="55">
        <v>93</v>
      </c>
      <c r="AD104" s="55">
        <v>0</v>
      </c>
      <c r="AE104" s="54">
        <f t="shared" si="508"/>
        <v>92</v>
      </c>
      <c r="AF104" s="55">
        <v>92</v>
      </c>
      <c r="AG104" s="55">
        <v>0</v>
      </c>
      <c r="AH104" s="54">
        <f t="shared" si="509"/>
        <v>87</v>
      </c>
      <c r="AI104" s="55">
        <v>87</v>
      </c>
      <c r="AJ104" s="55">
        <v>0</v>
      </c>
      <c r="AK104" s="56">
        <f t="shared" si="510"/>
        <v>272</v>
      </c>
      <c r="AL104" s="56">
        <f>+AC104+AF104+AI104</f>
        <v>272</v>
      </c>
      <c r="AM104" s="56">
        <f>AD104+AG104+AJ104</f>
        <v>0</v>
      </c>
      <c r="AN104" s="54">
        <f t="shared" si="511"/>
        <v>95</v>
      </c>
      <c r="AO104" s="55">
        <v>95</v>
      </c>
      <c r="AP104" s="55">
        <v>0</v>
      </c>
      <c r="AQ104" s="54">
        <f t="shared" si="512"/>
        <v>94</v>
      </c>
      <c r="AR104" s="55">
        <v>94</v>
      </c>
      <c r="AS104" s="55">
        <v>0</v>
      </c>
      <c r="AT104" s="54">
        <f t="shared" si="513"/>
        <v>85</v>
      </c>
      <c r="AU104" s="55">
        <v>85</v>
      </c>
      <c r="AV104" s="55">
        <v>0</v>
      </c>
      <c r="AW104" s="56">
        <f t="shared" si="514"/>
        <v>274</v>
      </c>
      <c r="AX104" s="56">
        <f>+AO104+AR104+AU104</f>
        <v>274</v>
      </c>
      <c r="AY104" s="56">
        <f>AP104+AS104+AV104</f>
        <v>0</v>
      </c>
      <c r="AZ104" s="56">
        <f t="shared" si="515"/>
        <v>1095</v>
      </c>
      <c r="BA104" s="56">
        <f>+N104+Z104+AL104+AX104</f>
        <v>1095</v>
      </c>
      <c r="BB104" s="56">
        <f>+O104+AA104+AM104+AY104</f>
        <v>0</v>
      </c>
    </row>
    <row r="105" spans="1:54" s="3" customFormat="1" ht="15" customHeight="1" x14ac:dyDescent="0.2">
      <c r="A105" s="23"/>
      <c r="B105" s="1"/>
      <c r="C105" s="21" t="s">
        <v>94</v>
      </c>
      <c r="D105" s="50">
        <f>D106+D107</f>
        <v>175</v>
      </c>
      <c r="E105" s="22">
        <f t="shared" ref="E105:I105" si="516">E106+E107</f>
        <v>174</v>
      </c>
      <c r="F105" s="22">
        <f t="shared" si="516"/>
        <v>1</v>
      </c>
      <c r="G105" s="50">
        <f t="shared" si="516"/>
        <v>156</v>
      </c>
      <c r="H105" s="22">
        <f t="shared" si="516"/>
        <v>155</v>
      </c>
      <c r="I105" s="22">
        <f t="shared" si="516"/>
        <v>1</v>
      </c>
      <c r="J105" s="50">
        <f t="shared" si="395"/>
        <v>185</v>
      </c>
      <c r="K105" s="22">
        <f>SUM(K106:K107)</f>
        <v>184</v>
      </c>
      <c r="L105" s="22">
        <f>SUM(L106:L107)</f>
        <v>1</v>
      </c>
      <c r="M105" s="22">
        <f t="shared" si="396"/>
        <v>516</v>
      </c>
      <c r="N105" s="22">
        <f>SUM(N106:N107)</f>
        <v>513</v>
      </c>
      <c r="O105" s="22">
        <f>SUM(O106:O107)</f>
        <v>3</v>
      </c>
      <c r="P105" s="50">
        <f t="shared" si="397"/>
        <v>199</v>
      </c>
      <c r="Q105" s="22">
        <f>SUM(Q106:Q107)</f>
        <v>199</v>
      </c>
      <c r="R105" s="22">
        <f>SUM(R106:R107)</f>
        <v>0</v>
      </c>
      <c r="S105" s="50">
        <f t="shared" si="398"/>
        <v>201</v>
      </c>
      <c r="T105" s="22">
        <f>SUM(T106:T107)</f>
        <v>201</v>
      </c>
      <c r="U105" s="22">
        <f>SUM(U106:U107)</f>
        <v>0</v>
      </c>
      <c r="V105" s="50">
        <f t="shared" si="399"/>
        <v>191</v>
      </c>
      <c r="W105" s="22">
        <f>SUM(W106:W107)</f>
        <v>191</v>
      </c>
      <c r="X105" s="22">
        <f>SUM(X106:X107)</f>
        <v>0</v>
      </c>
      <c r="Y105" s="22">
        <f t="shared" ref="Y105" si="517">SUM(Z105:AA105)</f>
        <v>591</v>
      </c>
      <c r="Z105" s="22">
        <f>SUM(Z106:Z107)</f>
        <v>591</v>
      </c>
      <c r="AA105" s="22">
        <f>SUM(AA106:AA107)</f>
        <v>0</v>
      </c>
      <c r="AB105" s="50">
        <f t="shared" si="401"/>
        <v>202</v>
      </c>
      <c r="AC105" s="22">
        <f>SUM(AC106:AC107)</f>
        <v>202</v>
      </c>
      <c r="AD105" s="22">
        <f>SUM(AD106:AD107)</f>
        <v>0</v>
      </c>
      <c r="AE105" s="50">
        <f t="shared" si="402"/>
        <v>163</v>
      </c>
      <c r="AF105" s="22">
        <f>SUM(AF106:AF107)</f>
        <v>163</v>
      </c>
      <c r="AG105" s="22">
        <f>SUM(AG106:AG107)</f>
        <v>0</v>
      </c>
      <c r="AH105" s="50">
        <f t="shared" si="403"/>
        <v>162</v>
      </c>
      <c r="AI105" s="22">
        <f>SUM(AI106:AI107)</f>
        <v>161</v>
      </c>
      <c r="AJ105" s="22">
        <f>SUM(AJ106:AJ107)</f>
        <v>1</v>
      </c>
      <c r="AK105" s="22">
        <f t="shared" ref="AK105" si="518">SUM(AL105:AM105)</f>
        <v>527</v>
      </c>
      <c r="AL105" s="22">
        <f>SUM(AL106:AL107)</f>
        <v>526</v>
      </c>
      <c r="AM105" s="22">
        <f>SUM(AM106:AM107)</f>
        <v>1</v>
      </c>
      <c r="AN105" s="50">
        <f t="shared" si="405"/>
        <v>186</v>
      </c>
      <c r="AO105" s="22">
        <f>SUM(AO106:AO107)</f>
        <v>183</v>
      </c>
      <c r="AP105" s="22">
        <f>SUM(AP106:AP107)</f>
        <v>3</v>
      </c>
      <c r="AQ105" s="50">
        <f t="shared" si="406"/>
        <v>185</v>
      </c>
      <c r="AR105" s="22">
        <f>SUM(AR106:AR107)</f>
        <v>185</v>
      </c>
      <c r="AS105" s="22">
        <f>SUM(AS106:AS107)</f>
        <v>0</v>
      </c>
      <c r="AT105" s="50">
        <f t="shared" si="407"/>
        <v>184</v>
      </c>
      <c r="AU105" s="22">
        <f>SUM(AU106:AU107)</f>
        <v>184</v>
      </c>
      <c r="AV105" s="22">
        <f>SUM(AV106:AV107)</f>
        <v>0</v>
      </c>
      <c r="AW105" s="22">
        <f t="shared" ref="AW105" si="519">SUM(AX105:AY105)</f>
        <v>555</v>
      </c>
      <c r="AX105" s="22">
        <f>SUM(AX106:AX107)</f>
        <v>552</v>
      </c>
      <c r="AY105" s="22">
        <f>SUM(AY106:AY107)</f>
        <v>3</v>
      </c>
      <c r="AZ105" s="22">
        <f t="shared" si="409"/>
        <v>2189</v>
      </c>
      <c r="BA105" s="22">
        <f>SUM(BA106:BA107)</f>
        <v>2182</v>
      </c>
      <c r="BB105" s="22">
        <f>SUM(BB106:BB107)</f>
        <v>7</v>
      </c>
    </row>
    <row r="106" spans="1:54" s="3" customFormat="1" ht="15" customHeight="1" x14ac:dyDescent="0.25">
      <c r="A106" s="23"/>
      <c r="B106" s="1"/>
      <c r="C106" s="25" t="s">
        <v>95</v>
      </c>
      <c r="D106" s="54">
        <f>E106+F106</f>
        <v>17</v>
      </c>
      <c r="E106" s="56">
        <v>16</v>
      </c>
      <c r="F106" s="56">
        <v>1</v>
      </c>
      <c r="G106" s="54">
        <f t="shared" ref="G106:G107" si="520">H106+I106</f>
        <v>39</v>
      </c>
      <c r="H106" s="56">
        <v>38</v>
      </c>
      <c r="I106" s="56">
        <v>1</v>
      </c>
      <c r="J106" s="54">
        <f t="shared" ref="J106:J107" si="521">K106+L106</f>
        <v>50</v>
      </c>
      <c r="K106" s="56">
        <v>49</v>
      </c>
      <c r="L106" s="56">
        <v>1</v>
      </c>
      <c r="M106" s="56">
        <f t="shared" ref="M106:M107" si="522">N106+O106</f>
        <v>106</v>
      </c>
      <c r="N106" s="56">
        <f>+E106+H106+K106</f>
        <v>103</v>
      </c>
      <c r="O106" s="56">
        <f>F106+I106+L106</f>
        <v>3</v>
      </c>
      <c r="P106" s="54">
        <f t="shared" ref="P106:P107" si="523">Q106+R106</f>
        <v>42</v>
      </c>
      <c r="Q106" s="56">
        <v>42</v>
      </c>
      <c r="R106" s="55">
        <v>0</v>
      </c>
      <c r="S106" s="54">
        <f t="shared" ref="S106:S107" si="524">T106+U106</f>
        <v>42</v>
      </c>
      <c r="T106" s="55">
        <v>42</v>
      </c>
      <c r="U106" s="55">
        <v>0</v>
      </c>
      <c r="V106" s="54">
        <f t="shared" ref="V106:V107" si="525">W106+X106</f>
        <v>71</v>
      </c>
      <c r="W106" s="55">
        <v>71</v>
      </c>
      <c r="X106" s="55">
        <v>0</v>
      </c>
      <c r="Y106" s="56">
        <f t="shared" ref="Y106:Y107" si="526">Z106+AA106</f>
        <v>155</v>
      </c>
      <c r="Z106" s="56">
        <f>+Q106+T106+W106</f>
        <v>155</v>
      </c>
      <c r="AA106" s="56">
        <f>R106+U106+X106</f>
        <v>0</v>
      </c>
      <c r="AB106" s="54">
        <f>AC106+AD106</f>
        <v>80</v>
      </c>
      <c r="AC106" s="55">
        <v>80</v>
      </c>
      <c r="AD106" s="55">
        <v>0</v>
      </c>
      <c r="AE106" s="54">
        <f t="shared" ref="AE106:AE107" si="527">AF106+AG106</f>
        <v>43</v>
      </c>
      <c r="AF106" s="55">
        <v>43</v>
      </c>
      <c r="AG106" s="55">
        <v>0</v>
      </c>
      <c r="AH106" s="54">
        <f t="shared" ref="AH106:AH107" si="528">AI106+AJ106</f>
        <v>39</v>
      </c>
      <c r="AI106" s="55">
        <v>38</v>
      </c>
      <c r="AJ106" s="55">
        <v>1</v>
      </c>
      <c r="AK106" s="56">
        <f t="shared" ref="AK106:AK107" si="529">AL106+AM106</f>
        <v>162</v>
      </c>
      <c r="AL106" s="56">
        <f>+AC106+AF106+AI106</f>
        <v>161</v>
      </c>
      <c r="AM106" s="56">
        <f>AD106+AG106+AJ106</f>
        <v>1</v>
      </c>
      <c r="AN106" s="54">
        <f t="shared" ref="AN106:AN107" si="530">AO106+AP106</f>
        <v>57</v>
      </c>
      <c r="AO106" s="55">
        <v>54</v>
      </c>
      <c r="AP106" s="55">
        <v>3</v>
      </c>
      <c r="AQ106" s="54">
        <f t="shared" ref="AQ106:AQ107" si="531">AR106+AS106</f>
        <v>62</v>
      </c>
      <c r="AR106" s="55">
        <v>62</v>
      </c>
      <c r="AS106" s="55">
        <v>0</v>
      </c>
      <c r="AT106" s="54">
        <f t="shared" ref="AT106:AT107" si="532">AU106+AV106</f>
        <v>65</v>
      </c>
      <c r="AU106" s="55">
        <v>65</v>
      </c>
      <c r="AV106" s="55">
        <v>0</v>
      </c>
      <c r="AW106" s="56">
        <f t="shared" ref="AW106:AW107" si="533">AX106+AY106</f>
        <v>184</v>
      </c>
      <c r="AX106" s="56">
        <f>+AO106+AR106+AU106</f>
        <v>181</v>
      </c>
      <c r="AY106" s="56">
        <f>AP106+AS106+AV106</f>
        <v>3</v>
      </c>
      <c r="AZ106" s="56">
        <f t="shared" ref="AZ106:AZ107" si="534">BA106+BB106</f>
        <v>607</v>
      </c>
      <c r="BA106" s="56">
        <f>+N106+Z106+AL106+AX106</f>
        <v>600</v>
      </c>
      <c r="BB106" s="56">
        <f>+O106+AA106+AM106+AY106</f>
        <v>7</v>
      </c>
    </row>
    <row r="107" spans="1:54" s="3" customFormat="1" ht="15" customHeight="1" x14ac:dyDescent="0.25">
      <c r="A107" s="23"/>
      <c r="B107" s="1"/>
      <c r="C107" s="25" t="s">
        <v>96</v>
      </c>
      <c r="D107" s="54">
        <f>E107+F107</f>
        <v>158</v>
      </c>
      <c r="E107" s="56">
        <v>158</v>
      </c>
      <c r="F107" s="55">
        <v>0</v>
      </c>
      <c r="G107" s="54">
        <f t="shared" si="520"/>
        <v>117</v>
      </c>
      <c r="H107" s="56">
        <v>117</v>
      </c>
      <c r="I107" s="55">
        <v>0</v>
      </c>
      <c r="J107" s="54">
        <f t="shared" si="521"/>
        <v>135</v>
      </c>
      <c r="K107" s="56">
        <v>135</v>
      </c>
      <c r="L107" s="55">
        <v>0</v>
      </c>
      <c r="M107" s="56">
        <f t="shared" si="522"/>
        <v>410</v>
      </c>
      <c r="N107" s="56">
        <f>+E107+H107+K107</f>
        <v>410</v>
      </c>
      <c r="O107" s="56">
        <f>F107+I107+L107</f>
        <v>0</v>
      </c>
      <c r="P107" s="54">
        <f t="shared" si="523"/>
        <v>157</v>
      </c>
      <c r="Q107" s="56">
        <v>157</v>
      </c>
      <c r="R107" s="55">
        <v>0</v>
      </c>
      <c r="S107" s="54">
        <f t="shared" si="524"/>
        <v>159</v>
      </c>
      <c r="T107" s="55">
        <v>159</v>
      </c>
      <c r="U107" s="55">
        <v>0</v>
      </c>
      <c r="V107" s="54">
        <f t="shared" si="525"/>
        <v>120</v>
      </c>
      <c r="W107" s="55">
        <v>120</v>
      </c>
      <c r="X107" s="55">
        <v>0</v>
      </c>
      <c r="Y107" s="56">
        <f t="shared" si="526"/>
        <v>436</v>
      </c>
      <c r="Z107" s="56">
        <f>+Q107+T107+W107</f>
        <v>436</v>
      </c>
      <c r="AA107" s="56">
        <f>R107+U107+X107</f>
        <v>0</v>
      </c>
      <c r="AB107" s="54">
        <f>AC107+AD107</f>
        <v>122</v>
      </c>
      <c r="AC107" s="55">
        <v>122</v>
      </c>
      <c r="AD107" s="55">
        <v>0</v>
      </c>
      <c r="AE107" s="54">
        <f t="shared" si="527"/>
        <v>120</v>
      </c>
      <c r="AF107" s="55">
        <v>120</v>
      </c>
      <c r="AG107" s="55">
        <v>0</v>
      </c>
      <c r="AH107" s="54">
        <f t="shared" si="528"/>
        <v>123</v>
      </c>
      <c r="AI107" s="55">
        <v>123</v>
      </c>
      <c r="AJ107" s="55">
        <v>0</v>
      </c>
      <c r="AK107" s="56">
        <f t="shared" si="529"/>
        <v>365</v>
      </c>
      <c r="AL107" s="56">
        <f>+AC107+AF107+AI107</f>
        <v>365</v>
      </c>
      <c r="AM107" s="56">
        <f>AD107+AG107+AJ107</f>
        <v>0</v>
      </c>
      <c r="AN107" s="54">
        <f t="shared" si="530"/>
        <v>129</v>
      </c>
      <c r="AO107" s="55">
        <v>129</v>
      </c>
      <c r="AP107" s="55">
        <v>0</v>
      </c>
      <c r="AQ107" s="54">
        <f t="shared" si="531"/>
        <v>123</v>
      </c>
      <c r="AR107" s="55">
        <v>123</v>
      </c>
      <c r="AS107" s="55">
        <v>0</v>
      </c>
      <c r="AT107" s="54">
        <f t="shared" si="532"/>
        <v>119</v>
      </c>
      <c r="AU107" s="55">
        <v>119</v>
      </c>
      <c r="AV107" s="55">
        <v>0</v>
      </c>
      <c r="AW107" s="56">
        <f t="shared" si="533"/>
        <v>371</v>
      </c>
      <c r="AX107" s="56">
        <f>+AO107+AR107+AU107</f>
        <v>371</v>
      </c>
      <c r="AY107" s="56">
        <f>AP107+AS107+AV107</f>
        <v>0</v>
      </c>
      <c r="AZ107" s="56">
        <f t="shared" si="534"/>
        <v>1582</v>
      </c>
      <c r="BA107" s="56">
        <f>+N107+Z107+AL107+AX107</f>
        <v>1582</v>
      </c>
      <c r="BB107" s="56">
        <f>+O107+AA107+AM107+AY107</f>
        <v>0</v>
      </c>
    </row>
    <row r="108" spans="1:54" s="3" customFormat="1" ht="15" customHeight="1" x14ac:dyDescent="0.2">
      <c r="A108" s="23"/>
      <c r="B108" s="1"/>
      <c r="C108" s="21" t="s">
        <v>97</v>
      </c>
      <c r="D108" s="50">
        <f t="shared" ref="D108:I108" si="535">D109+D110</f>
        <v>66</v>
      </c>
      <c r="E108" s="22">
        <f t="shared" si="535"/>
        <v>66</v>
      </c>
      <c r="F108" s="22">
        <f t="shared" si="535"/>
        <v>0</v>
      </c>
      <c r="G108" s="50">
        <f t="shared" si="535"/>
        <v>47</v>
      </c>
      <c r="H108" s="22">
        <f t="shared" si="535"/>
        <v>47</v>
      </c>
      <c r="I108" s="22">
        <f t="shared" si="535"/>
        <v>0</v>
      </c>
      <c r="J108" s="50">
        <f t="shared" si="395"/>
        <v>57</v>
      </c>
      <c r="K108" s="22">
        <f>SUM(K109:K110)</f>
        <v>57</v>
      </c>
      <c r="L108" s="22">
        <f>SUM(L109:L110)</f>
        <v>0</v>
      </c>
      <c r="M108" s="22">
        <f t="shared" si="396"/>
        <v>170</v>
      </c>
      <c r="N108" s="22">
        <f>SUM(N109:N110)</f>
        <v>170</v>
      </c>
      <c r="O108" s="22">
        <f>SUM(O109:O110)</f>
        <v>0</v>
      </c>
      <c r="P108" s="50">
        <f t="shared" si="397"/>
        <v>50</v>
      </c>
      <c r="Q108" s="22">
        <f>SUM(Q109:Q110)</f>
        <v>50</v>
      </c>
      <c r="R108" s="22">
        <f>SUM(R109:R110)</f>
        <v>0</v>
      </c>
      <c r="S108" s="50">
        <f t="shared" si="398"/>
        <v>53</v>
      </c>
      <c r="T108" s="22">
        <f>SUM(T109:T110)</f>
        <v>53</v>
      </c>
      <c r="U108" s="22">
        <f>SUM(U109:U110)</f>
        <v>0</v>
      </c>
      <c r="V108" s="50">
        <f t="shared" si="399"/>
        <v>50</v>
      </c>
      <c r="W108" s="22">
        <f>SUM(W109:W110)</f>
        <v>50</v>
      </c>
      <c r="X108" s="22">
        <f>SUM(X109:X110)</f>
        <v>0</v>
      </c>
      <c r="Y108" s="22">
        <f t="shared" ref="Y108" si="536">SUM(Z108:AA108)</f>
        <v>153</v>
      </c>
      <c r="Z108" s="22">
        <f>SUM(Z109:Z110)</f>
        <v>153</v>
      </c>
      <c r="AA108" s="22">
        <f>SUM(AA109:AA110)</f>
        <v>0</v>
      </c>
      <c r="AB108" s="50">
        <f t="shared" si="401"/>
        <v>53</v>
      </c>
      <c r="AC108" s="22">
        <f>SUM(AC109:AC110)</f>
        <v>53</v>
      </c>
      <c r="AD108" s="22">
        <f>SUM(AD109:AD110)</f>
        <v>0</v>
      </c>
      <c r="AE108" s="50">
        <f t="shared" si="402"/>
        <v>48</v>
      </c>
      <c r="AF108" s="22">
        <f>SUM(AF109:AF110)</f>
        <v>48</v>
      </c>
      <c r="AG108" s="22">
        <f>SUM(AG109:AG110)</f>
        <v>0</v>
      </c>
      <c r="AH108" s="50">
        <f t="shared" si="403"/>
        <v>49</v>
      </c>
      <c r="AI108" s="22">
        <f>SUM(AI109:AI110)</f>
        <v>49</v>
      </c>
      <c r="AJ108" s="22">
        <f>SUM(AJ109:AJ110)</f>
        <v>0</v>
      </c>
      <c r="AK108" s="22">
        <f t="shared" ref="AK108" si="537">SUM(AL108:AM108)</f>
        <v>150</v>
      </c>
      <c r="AL108" s="22">
        <f>SUM(AL109:AL110)</f>
        <v>150</v>
      </c>
      <c r="AM108" s="22">
        <f>SUM(AM109:AM110)</f>
        <v>0</v>
      </c>
      <c r="AN108" s="50">
        <f t="shared" si="405"/>
        <v>55</v>
      </c>
      <c r="AO108" s="22">
        <f>SUM(AO109:AO110)</f>
        <v>55</v>
      </c>
      <c r="AP108" s="22">
        <f>SUM(AP109:AP110)</f>
        <v>0</v>
      </c>
      <c r="AQ108" s="50">
        <f t="shared" si="406"/>
        <v>50</v>
      </c>
      <c r="AR108" s="22">
        <f>SUM(AR109:AR110)</f>
        <v>50</v>
      </c>
      <c r="AS108" s="22">
        <f>SUM(AS109:AS110)</f>
        <v>0</v>
      </c>
      <c r="AT108" s="50">
        <f t="shared" si="407"/>
        <v>43</v>
      </c>
      <c r="AU108" s="22">
        <f>SUM(AU109:AU110)</f>
        <v>43</v>
      </c>
      <c r="AV108" s="22">
        <f>SUM(AV109:AV110)</f>
        <v>0</v>
      </c>
      <c r="AW108" s="22">
        <f t="shared" ref="AW108" si="538">SUM(AX108:AY108)</f>
        <v>148</v>
      </c>
      <c r="AX108" s="22">
        <f>SUM(AX109:AX110)</f>
        <v>148</v>
      </c>
      <c r="AY108" s="22">
        <f>SUM(AY109:AY110)</f>
        <v>0</v>
      </c>
      <c r="AZ108" s="22">
        <f t="shared" si="409"/>
        <v>621</v>
      </c>
      <c r="BA108" s="22">
        <f>SUM(BA109:BA110)</f>
        <v>621</v>
      </c>
      <c r="BB108" s="22">
        <f>SUM(BB109:BB110)</f>
        <v>0</v>
      </c>
    </row>
    <row r="109" spans="1:54" s="3" customFormat="1" ht="15" customHeight="1" x14ac:dyDescent="0.25">
      <c r="A109" s="23"/>
      <c r="B109" s="1"/>
      <c r="C109" s="25" t="s">
        <v>98</v>
      </c>
      <c r="D109" s="54">
        <f>E109+F109</f>
        <v>5</v>
      </c>
      <c r="E109" s="56">
        <v>5</v>
      </c>
      <c r="F109" s="55">
        <v>0</v>
      </c>
      <c r="G109" s="54">
        <f t="shared" ref="G109:G112" si="539">H109+I109</f>
        <v>7</v>
      </c>
      <c r="H109" s="56">
        <v>7</v>
      </c>
      <c r="I109" s="55">
        <v>0</v>
      </c>
      <c r="J109" s="54">
        <f t="shared" ref="J109:J112" si="540">K109+L109</f>
        <v>11</v>
      </c>
      <c r="K109" s="56">
        <v>11</v>
      </c>
      <c r="L109" s="55">
        <v>0</v>
      </c>
      <c r="M109" s="56">
        <f t="shared" ref="M109:M112" si="541">N109+O109</f>
        <v>23</v>
      </c>
      <c r="N109" s="56">
        <f>+E109+H109+K109</f>
        <v>23</v>
      </c>
      <c r="O109" s="56">
        <f>F109+I109+L109</f>
        <v>0</v>
      </c>
      <c r="P109" s="54">
        <f t="shared" ref="P109:P112" si="542">Q109+R109</f>
        <v>7</v>
      </c>
      <c r="Q109" s="56">
        <v>7</v>
      </c>
      <c r="R109" s="55">
        <v>0</v>
      </c>
      <c r="S109" s="54">
        <f t="shared" ref="S109:S112" si="543">T109+U109</f>
        <v>8</v>
      </c>
      <c r="T109" s="55">
        <v>8</v>
      </c>
      <c r="U109" s="55">
        <v>0</v>
      </c>
      <c r="V109" s="54">
        <f t="shared" ref="V109:V112" si="544">W109+X109</f>
        <v>6</v>
      </c>
      <c r="W109" s="55">
        <v>6</v>
      </c>
      <c r="X109" s="55">
        <v>0</v>
      </c>
      <c r="Y109" s="56">
        <f t="shared" ref="Y109:Y112" si="545">Z109+AA109</f>
        <v>21</v>
      </c>
      <c r="Z109" s="56">
        <f>+Q109+T109+W109</f>
        <v>21</v>
      </c>
      <c r="AA109" s="56">
        <f>R109+U109+X109</f>
        <v>0</v>
      </c>
      <c r="AB109" s="54">
        <f>AC109+AD109</f>
        <v>6</v>
      </c>
      <c r="AC109" s="55">
        <v>6</v>
      </c>
      <c r="AD109" s="55">
        <v>0</v>
      </c>
      <c r="AE109" s="54">
        <f t="shared" ref="AE109:AE112" si="546">AF109+AG109</f>
        <v>3</v>
      </c>
      <c r="AF109" s="55">
        <v>3</v>
      </c>
      <c r="AG109" s="55">
        <v>0</v>
      </c>
      <c r="AH109" s="54">
        <f t="shared" ref="AH109:AH112" si="547">AI109+AJ109</f>
        <v>6</v>
      </c>
      <c r="AI109" s="55">
        <v>6</v>
      </c>
      <c r="AJ109" s="55">
        <v>0</v>
      </c>
      <c r="AK109" s="56">
        <f t="shared" ref="AK109:AK112" si="548">AL109+AM109</f>
        <v>15</v>
      </c>
      <c r="AL109" s="56">
        <f>+AC109+AF109+AI109</f>
        <v>15</v>
      </c>
      <c r="AM109" s="56">
        <f>AD109+AG109+AJ109</f>
        <v>0</v>
      </c>
      <c r="AN109" s="54">
        <f t="shared" ref="AN109:AN112" si="549">AO109+AP109</f>
        <v>6</v>
      </c>
      <c r="AO109" s="55">
        <v>6</v>
      </c>
      <c r="AP109" s="55">
        <v>0</v>
      </c>
      <c r="AQ109" s="54">
        <f t="shared" ref="AQ109:AQ112" si="550">AR109+AS109</f>
        <v>7</v>
      </c>
      <c r="AR109" s="55">
        <v>7</v>
      </c>
      <c r="AS109" s="55">
        <v>0</v>
      </c>
      <c r="AT109" s="54">
        <f t="shared" ref="AT109:AT112" si="551">AU109+AV109</f>
        <v>5</v>
      </c>
      <c r="AU109" s="55">
        <v>5</v>
      </c>
      <c r="AV109" s="55">
        <v>0</v>
      </c>
      <c r="AW109" s="56">
        <f t="shared" ref="AW109:AW112" si="552">AX109+AY109</f>
        <v>18</v>
      </c>
      <c r="AX109" s="56">
        <f>+AO109+AR109+AU109</f>
        <v>18</v>
      </c>
      <c r="AY109" s="56">
        <f>AP109+AS109+AV109</f>
        <v>0</v>
      </c>
      <c r="AZ109" s="56">
        <f t="shared" ref="AZ109:AZ112" si="553">BA109+BB109</f>
        <v>77</v>
      </c>
      <c r="BA109" s="56">
        <f t="shared" ref="BA109:BB112" si="554">+N109+Z109+AL109+AX109</f>
        <v>77</v>
      </c>
      <c r="BB109" s="56">
        <f t="shared" si="554"/>
        <v>0</v>
      </c>
    </row>
    <row r="110" spans="1:54" s="3" customFormat="1" ht="15" customHeight="1" x14ac:dyDescent="0.25">
      <c r="A110" s="23"/>
      <c r="B110" s="1"/>
      <c r="C110" s="25" t="s">
        <v>99</v>
      </c>
      <c r="D110" s="54">
        <f>E110+F110</f>
        <v>61</v>
      </c>
      <c r="E110" s="56">
        <v>61</v>
      </c>
      <c r="F110" s="55">
        <v>0</v>
      </c>
      <c r="G110" s="54">
        <f t="shared" si="539"/>
        <v>40</v>
      </c>
      <c r="H110" s="56">
        <v>40</v>
      </c>
      <c r="I110" s="55">
        <v>0</v>
      </c>
      <c r="J110" s="54">
        <f t="shared" si="540"/>
        <v>46</v>
      </c>
      <c r="K110" s="56">
        <v>46</v>
      </c>
      <c r="L110" s="55">
        <v>0</v>
      </c>
      <c r="M110" s="56">
        <f t="shared" si="541"/>
        <v>147</v>
      </c>
      <c r="N110" s="56">
        <f>+E110+H110+K110</f>
        <v>147</v>
      </c>
      <c r="O110" s="56">
        <f>F110+I110+L110</f>
        <v>0</v>
      </c>
      <c r="P110" s="54">
        <f t="shared" si="542"/>
        <v>43</v>
      </c>
      <c r="Q110" s="56">
        <v>43</v>
      </c>
      <c r="R110" s="55">
        <v>0</v>
      </c>
      <c r="S110" s="54">
        <f t="shared" si="543"/>
        <v>45</v>
      </c>
      <c r="T110" s="55">
        <v>45</v>
      </c>
      <c r="U110" s="55">
        <v>0</v>
      </c>
      <c r="V110" s="54">
        <f t="shared" si="544"/>
        <v>44</v>
      </c>
      <c r="W110" s="55">
        <v>44</v>
      </c>
      <c r="X110" s="55">
        <v>0</v>
      </c>
      <c r="Y110" s="56">
        <f t="shared" si="545"/>
        <v>132</v>
      </c>
      <c r="Z110" s="56">
        <f>+Q110+T110+W110</f>
        <v>132</v>
      </c>
      <c r="AA110" s="56">
        <f>R110+U110+X110</f>
        <v>0</v>
      </c>
      <c r="AB110" s="54">
        <f>AC110+AD110</f>
        <v>47</v>
      </c>
      <c r="AC110" s="55">
        <v>47</v>
      </c>
      <c r="AD110" s="55">
        <v>0</v>
      </c>
      <c r="AE110" s="54">
        <f t="shared" si="546"/>
        <v>45</v>
      </c>
      <c r="AF110" s="55">
        <v>45</v>
      </c>
      <c r="AG110" s="55">
        <v>0</v>
      </c>
      <c r="AH110" s="54">
        <f t="shared" si="547"/>
        <v>43</v>
      </c>
      <c r="AI110" s="55">
        <v>43</v>
      </c>
      <c r="AJ110" s="55">
        <v>0</v>
      </c>
      <c r="AK110" s="56">
        <f t="shared" si="548"/>
        <v>135</v>
      </c>
      <c r="AL110" s="56">
        <f>+AC110+AF110+AI110</f>
        <v>135</v>
      </c>
      <c r="AM110" s="56">
        <f>AD110+AG110+AJ110</f>
        <v>0</v>
      </c>
      <c r="AN110" s="54">
        <f t="shared" si="549"/>
        <v>49</v>
      </c>
      <c r="AO110" s="55">
        <v>49</v>
      </c>
      <c r="AP110" s="55">
        <v>0</v>
      </c>
      <c r="AQ110" s="54">
        <f t="shared" si="550"/>
        <v>43</v>
      </c>
      <c r="AR110" s="55">
        <v>43</v>
      </c>
      <c r="AS110" s="55">
        <v>0</v>
      </c>
      <c r="AT110" s="54">
        <f t="shared" si="551"/>
        <v>38</v>
      </c>
      <c r="AU110" s="55">
        <v>38</v>
      </c>
      <c r="AV110" s="55">
        <v>0</v>
      </c>
      <c r="AW110" s="56">
        <f t="shared" si="552"/>
        <v>130</v>
      </c>
      <c r="AX110" s="56">
        <f>+AO110+AR110+AU110</f>
        <v>130</v>
      </c>
      <c r="AY110" s="56">
        <f>AP110+AS110+AV110</f>
        <v>0</v>
      </c>
      <c r="AZ110" s="56">
        <f t="shared" si="553"/>
        <v>544</v>
      </c>
      <c r="BA110" s="56">
        <f t="shared" si="554"/>
        <v>544</v>
      </c>
      <c r="BB110" s="56">
        <f t="shared" si="554"/>
        <v>0</v>
      </c>
    </row>
    <row r="111" spans="1:54" s="3" customFormat="1" ht="15" customHeight="1" x14ac:dyDescent="0.25">
      <c r="A111" s="23"/>
      <c r="B111" s="1"/>
      <c r="C111" s="21" t="s">
        <v>57</v>
      </c>
      <c r="D111" s="54">
        <f>E111+F111</f>
        <v>98</v>
      </c>
      <c r="E111" s="55">
        <v>98</v>
      </c>
      <c r="F111" s="55">
        <v>0</v>
      </c>
      <c r="G111" s="54">
        <f t="shared" si="539"/>
        <v>102</v>
      </c>
      <c r="H111" s="55">
        <v>102</v>
      </c>
      <c r="I111" s="55">
        <v>0</v>
      </c>
      <c r="J111" s="54">
        <f t="shared" si="540"/>
        <v>127</v>
      </c>
      <c r="K111" s="55">
        <v>127</v>
      </c>
      <c r="L111" s="55">
        <v>0</v>
      </c>
      <c r="M111" s="56">
        <f t="shared" si="541"/>
        <v>327</v>
      </c>
      <c r="N111" s="56">
        <f>+E111+H111+K111</f>
        <v>327</v>
      </c>
      <c r="O111" s="56">
        <f>F111+I111+L111</f>
        <v>0</v>
      </c>
      <c r="P111" s="54">
        <f t="shared" si="542"/>
        <v>140</v>
      </c>
      <c r="Q111" s="55">
        <v>140</v>
      </c>
      <c r="R111" s="55">
        <v>0</v>
      </c>
      <c r="S111" s="54">
        <f t="shared" si="543"/>
        <v>150</v>
      </c>
      <c r="T111" s="55">
        <v>150</v>
      </c>
      <c r="U111" s="55">
        <v>0</v>
      </c>
      <c r="V111" s="54">
        <f t="shared" si="544"/>
        <v>178</v>
      </c>
      <c r="W111" s="55">
        <v>178</v>
      </c>
      <c r="X111" s="55">
        <v>0</v>
      </c>
      <c r="Y111" s="56">
        <f t="shared" si="545"/>
        <v>468</v>
      </c>
      <c r="Z111" s="56">
        <f>+Q111+T111+W111</f>
        <v>468</v>
      </c>
      <c r="AA111" s="56">
        <f>R111+U111+X111</f>
        <v>0</v>
      </c>
      <c r="AB111" s="54">
        <f>AC111+AD111</f>
        <v>181</v>
      </c>
      <c r="AC111" s="55">
        <v>181</v>
      </c>
      <c r="AD111" s="55">
        <v>0</v>
      </c>
      <c r="AE111" s="54">
        <f t="shared" si="546"/>
        <v>152</v>
      </c>
      <c r="AF111" s="55">
        <v>152</v>
      </c>
      <c r="AG111" s="55">
        <v>0</v>
      </c>
      <c r="AH111" s="54">
        <f t="shared" si="547"/>
        <v>149</v>
      </c>
      <c r="AI111" s="55">
        <v>149</v>
      </c>
      <c r="AJ111" s="55">
        <v>0</v>
      </c>
      <c r="AK111" s="56">
        <f t="shared" si="548"/>
        <v>482</v>
      </c>
      <c r="AL111" s="56">
        <f>+AC111+AF111+AI111</f>
        <v>482</v>
      </c>
      <c r="AM111" s="56">
        <f>AD111+AG111+AJ111</f>
        <v>0</v>
      </c>
      <c r="AN111" s="54">
        <f t="shared" si="549"/>
        <v>164</v>
      </c>
      <c r="AO111" s="55">
        <v>164</v>
      </c>
      <c r="AP111" s="55">
        <v>0</v>
      </c>
      <c r="AQ111" s="54">
        <f t="shared" si="550"/>
        <v>157</v>
      </c>
      <c r="AR111" s="55">
        <v>157</v>
      </c>
      <c r="AS111" s="55">
        <v>0</v>
      </c>
      <c r="AT111" s="54">
        <f t="shared" si="551"/>
        <v>164</v>
      </c>
      <c r="AU111" s="55">
        <v>164</v>
      </c>
      <c r="AV111" s="55">
        <v>0</v>
      </c>
      <c r="AW111" s="56">
        <f t="shared" si="552"/>
        <v>485</v>
      </c>
      <c r="AX111" s="56">
        <f>+AO111+AR111+AU111</f>
        <v>485</v>
      </c>
      <c r="AY111" s="56">
        <f>AP111+AS111+AV111</f>
        <v>0</v>
      </c>
      <c r="AZ111" s="56">
        <f t="shared" si="553"/>
        <v>1762</v>
      </c>
      <c r="BA111" s="56">
        <f t="shared" si="554"/>
        <v>1762</v>
      </c>
      <c r="BB111" s="56">
        <f t="shared" si="554"/>
        <v>0</v>
      </c>
    </row>
    <row r="112" spans="1:54" s="3" customFormat="1" ht="15" customHeight="1" x14ac:dyDescent="0.25">
      <c r="A112" s="23"/>
      <c r="B112" s="1"/>
      <c r="C112" s="21" t="s">
        <v>25</v>
      </c>
      <c r="D112" s="54">
        <f>E112+F112</f>
        <v>34</v>
      </c>
      <c r="E112" s="55">
        <v>29</v>
      </c>
      <c r="F112" s="55">
        <v>5</v>
      </c>
      <c r="G112" s="54">
        <f t="shared" si="539"/>
        <v>20</v>
      </c>
      <c r="H112" s="55">
        <v>18</v>
      </c>
      <c r="I112" s="55">
        <v>2</v>
      </c>
      <c r="J112" s="54">
        <f t="shared" si="540"/>
        <v>18</v>
      </c>
      <c r="K112" s="55">
        <v>17</v>
      </c>
      <c r="L112" s="55">
        <v>1</v>
      </c>
      <c r="M112" s="56">
        <f t="shared" si="541"/>
        <v>72</v>
      </c>
      <c r="N112" s="56">
        <f>+E112+H112+K112</f>
        <v>64</v>
      </c>
      <c r="O112" s="56">
        <f>F112+I112+L112</f>
        <v>8</v>
      </c>
      <c r="P112" s="54">
        <f t="shared" si="542"/>
        <v>23</v>
      </c>
      <c r="Q112" s="55">
        <v>22</v>
      </c>
      <c r="R112" s="55">
        <v>1</v>
      </c>
      <c r="S112" s="54">
        <f t="shared" si="543"/>
        <v>14</v>
      </c>
      <c r="T112" s="55">
        <v>14</v>
      </c>
      <c r="U112" s="55">
        <v>0</v>
      </c>
      <c r="V112" s="54">
        <f t="shared" si="544"/>
        <v>22</v>
      </c>
      <c r="W112" s="55">
        <v>21</v>
      </c>
      <c r="X112" s="55">
        <v>1</v>
      </c>
      <c r="Y112" s="56">
        <f t="shared" si="545"/>
        <v>59</v>
      </c>
      <c r="Z112" s="56">
        <f>+Q112+T112+W112</f>
        <v>57</v>
      </c>
      <c r="AA112" s="56">
        <f>R112+U112+X112</f>
        <v>2</v>
      </c>
      <c r="AB112" s="54">
        <f>AC112+AD112</f>
        <v>17</v>
      </c>
      <c r="AC112" s="55">
        <v>17</v>
      </c>
      <c r="AD112" s="55">
        <v>0</v>
      </c>
      <c r="AE112" s="54">
        <f t="shared" si="546"/>
        <v>25</v>
      </c>
      <c r="AF112" s="55">
        <v>24</v>
      </c>
      <c r="AG112" s="55">
        <v>1</v>
      </c>
      <c r="AH112" s="54">
        <f t="shared" si="547"/>
        <v>23</v>
      </c>
      <c r="AI112" s="55">
        <v>23</v>
      </c>
      <c r="AJ112" s="55">
        <v>0</v>
      </c>
      <c r="AK112" s="56">
        <f t="shared" si="548"/>
        <v>65</v>
      </c>
      <c r="AL112" s="56">
        <f>+AC112+AF112+AI112</f>
        <v>64</v>
      </c>
      <c r="AM112" s="56">
        <f>AD112+AG112+AJ112</f>
        <v>1</v>
      </c>
      <c r="AN112" s="54">
        <f t="shared" si="549"/>
        <v>29</v>
      </c>
      <c r="AO112" s="55">
        <v>28</v>
      </c>
      <c r="AP112" s="55">
        <v>1</v>
      </c>
      <c r="AQ112" s="54">
        <f t="shared" si="550"/>
        <v>28</v>
      </c>
      <c r="AR112" s="55">
        <v>28</v>
      </c>
      <c r="AS112" s="55">
        <v>0</v>
      </c>
      <c r="AT112" s="54">
        <f t="shared" si="551"/>
        <v>23</v>
      </c>
      <c r="AU112" s="55">
        <v>21</v>
      </c>
      <c r="AV112" s="55">
        <v>2</v>
      </c>
      <c r="AW112" s="56">
        <f t="shared" si="552"/>
        <v>80</v>
      </c>
      <c r="AX112" s="56">
        <f>+AO112+AR112+AU112</f>
        <v>77</v>
      </c>
      <c r="AY112" s="56">
        <f>AP112+AS112+AV112</f>
        <v>3</v>
      </c>
      <c r="AZ112" s="56">
        <f t="shared" si="553"/>
        <v>276</v>
      </c>
      <c r="BA112" s="56">
        <f t="shared" si="554"/>
        <v>262</v>
      </c>
      <c r="BB112" s="56">
        <f t="shared" si="554"/>
        <v>14</v>
      </c>
    </row>
    <row r="113" spans="1:54" s="3" customFormat="1" ht="15" customHeight="1" x14ac:dyDescent="0.2">
      <c r="A113" s="23"/>
      <c r="B113" s="1"/>
      <c r="C113" s="25"/>
      <c r="D113" s="50"/>
      <c r="E113" s="22"/>
      <c r="F113" s="22"/>
      <c r="G113" s="50"/>
      <c r="H113" s="22"/>
      <c r="I113" s="22"/>
      <c r="J113" s="50"/>
      <c r="K113" s="22"/>
      <c r="L113" s="22"/>
      <c r="M113" s="22"/>
      <c r="N113" s="22"/>
      <c r="O113" s="22"/>
      <c r="P113" s="50"/>
      <c r="Q113" s="22"/>
      <c r="R113" s="22"/>
      <c r="S113" s="50"/>
      <c r="T113" s="22"/>
      <c r="U113" s="22"/>
      <c r="V113" s="50"/>
      <c r="W113" s="22"/>
      <c r="X113" s="22"/>
      <c r="Y113" s="22"/>
      <c r="Z113" s="22"/>
      <c r="AA113" s="22"/>
      <c r="AB113" s="50"/>
      <c r="AC113" s="22"/>
      <c r="AD113" s="22"/>
      <c r="AE113" s="50"/>
      <c r="AF113" s="22"/>
      <c r="AG113" s="22"/>
      <c r="AH113" s="50"/>
      <c r="AI113" s="22"/>
      <c r="AJ113" s="22"/>
      <c r="AK113" s="22"/>
      <c r="AL113" s="22"/>
      <c r="AM113" s="22"/>
      <c r="AN113" s="50"/>
      <c r="AO113" s="22"/>
      <c r="AP113" s="22"/>
      <c r="AQ113" s="50"/>
      <c r="AR113" s="22"/>
      <c r="AS113" s="22"/>
      <c r="AT113" s="50"/>
      <c r="AU113" s="22"/>
      <c r="AV113" s="22"/>
      <c r="AW113" s="22"/>
      <c r="AX113" s="22"/>
      <c r="AY113" s="22"/>
      <c r="AZ113" s="22"/>
      <c r="BA113" s="22"/>
      <c r="BB113" s="22"/>
    </row>
    <row r="114" spans="1:54" s="3" customFormat="1" ht="15" customHeight="1" x14ac:dyDescent="0.2">
      <c r="A114" s="20"/>
      <c r="B114" s="1" t="s">
        <v>100</v>
      </c>
      <c r="C114" s="21"/>
      <c r="D114" s="50">
        <f t="shared" ref="D114:I114" si="555">D115+D119+D120+D124+D125+D128+D132+D133</f>
        <v>927</v>
      </c>
      <c r="E114" s="22">
        <f t="shared" si="555"/>
        <v>898</v>
      </c>
      <c r="F114" s="22">
        <f t="shared" si="555"/>
        <v>29</v>
      </c>
      <c r="G114" s="50">
        <f t="shared" si="555"/>
        <v>860</v>
      </c>
      <c r="H114" s="22">
        <f t="shared" si="555"/>
        <v>835</v>
      </c>
      <c r="I114" s="22">
        <f t="shared" si="555"/>
        <v>25</v>
      </c>
      <c r="J114" s="50">
        <f t="shared" ref="J114:J125" si="556">SUM(K114:L114)</f>
        <v>844</v>
      </c>
      <c r="K114" s="22">
        <f>K115+K119+K120+K124+K125+K128+K132+K133</f>
        <v>804</v>
      </c>
      <c r="L114" s="22">
        <f>L115+L119+L120+L124+L125+L128+L132+L133</f>
        <v>40</v>
      </c>
      <c r="M114" s="22">
        <f t="shared" ref="M114:M125" si="557">SUM(N114:O114)</f>
        <v>2631</v>
      </c>
      <c r="N114" s="22">
        <f>N115+N119+N120+N124+N125+N128+N132+N133</f>
        <v>2537</v>
      </c>
      <c r="O114" s="22">
        <f>O115+O119+O120+O124+O125+O128+O132+O133</f>
        <v>94</v>
      </c>
      <c r="P114" s="50">
        <f t="shared" ref="P114:P125" si="558">SUM(Q114:R114)</f>
        <v>832</v>
      </c>
      <c r="Q114" s="22">
        <f>Q115+Q119+Q120+Q124+Q125+Q128+Q132+Q133</f>
        <v>799</v>
      </c>
      <c r="R114" s="22">
        <f>R115+R119+R120+R124+R125+R128+R132+R133</f>
        <v>33</v>
      </c>
      <c r="S114" s="50">
        <f t="shared" ref="S114:S125" si="559">SUM(T114:U114)</f>
        <v>915</v>
      </c>
      <c r="T114" s="22">
        <f>T115+T119+T120+T124+T125+T128+T132+T133</f>
        <v>885</v>
      </c>
      <c r="U114" s="22">
        <f>U115+U119+U120+U124+U125+U128+U132+U133</f>
        <v>30</v>
      </c>
      <c r="V114" s="50">
        <f t="shared" ref="V114:V125" si="560">SUM(W114:X114)</f>
        <v>753</v>
      </c>
      <c r="W114" s="22">
        <f>W115+W119+W120+W124+W125+W128+W132+W133</f>
        <v>729</v>
      </c>
      <c r="X114" s="22">
        <f>X115+X119+X120+X124+X125+X128+X132+X133</f>
        <v>24</v>
      </c>
      <c r="Y114" s="22">
        <f t="shared" ref="Y114:Y115" si="561">SUM(Z114:AA114)</f>
        <v>2500</v>
      </c>
      <c r="Z114" s="22">
        <f>Z115+Z119+Z120+Z124+Z125+Z128+Z132+Z133</f>
        <v>2413</v>
      </c>
      <c r="AA114" s="22">
        <f>AA115+AA119+AA120+AA124+AA125+AA128+AA132+AA133</f>
        <v>87</v>
      </c>
      <c r="AB114" s="50">
        <f t="shared" ref="AB114:AB125" si="562">SUM(AC114:AD114)</f>
        <v>757</v>
      </c>
      <c r="AC114" s="22">
        <f>AC115+AC119+AC120+AC124+AC125+AC128+AC132+AC133</f>
        <v>727</v>
      </c>
      <c r="AD114" s="22">
        <f>AD115+AD119+AD120+AD124+AD125+AD128+AD132+AD133</f>
        <v>30</v>
      </c>
      <c r="AE114" s="50">
        <f t="shared" ref="AE114:AE125" si="563">SUM(AF114:AG114)</f>
        <v>739</v>
      </c>
      <c r="AF114" s="22">
        <f>AF115+AF119+AF120+AF124+AF125+AF128+AF132+AF133</f>
        <v>719</v>
      </c>
      <c r="AG114" s="22">
        <f>AG115+AG119+AG120+AG124+AG125+AG128+AG132+AG133</f>
        <v>20</v>
      </c>
      <c r="AH114" s="50">
        <f t="shared" ref="AH114:AH125" si="564">SUM(AI114:AJ114)</f>
        <v>743</v>
      </c>
      <c r="AI114" s="22">
        <f>AI115+AI119+AI120+AI124+AI125+AI128+AI132+AI133</f>
        <v>719</v>
      </c>
      <c r="AJ114" s="22">
        <f>AJ115+AJ119+AJ120+AJ124+AJ125+AJ128+AJ132+AJ133</f>
        <v>24</v>
      </c>
      <c r="AK114" s="22">
        <f t="shared" ref="AK114:AK115" si="565">SUM(AL114:AM114)</f>
        <v>2239</v>
      </c>
      <c r="AL114" s="22">
        <f>AL115+AL119+AL120+AL124+AL125+AL128+AL132+AL133</f>
        <v>2165</v>
      </c>
      <c r="AM114" s="22">
        <f>AM115+AM119+AM120+AM124+AM125+AM128+AM132+AM133</f>
        <v>74</v>
      </c>
      <c r="AN114" s="50">
        <f t="shared" ref="AN114:AN125" si="566">SUM(AO114:AP114)</f>
        <v>786</v>
      </c>
      <c r="AO114" s="22">
        <f>AO115+AO119+AO120+AO124+AO125+AO128+AO132+AO133</f>
        <v>767</v>
      </c>
      <c r="AP114" s="22">
        <f>AP115+AP119+AP120+AP124+AP125+AP128+AP132+AP133</f>
        <v>19</v>
      </c>
      <c r="AQ114" s="50">
        <f t="shared" ref="AQ114:AQ125" si="567">SUM(AR114:AS114)</f>
        <v>851</v>
      </c>
      <c r="AR114" s="22">
        <f>AR115+AR119+AR120+AR124+AR125+AR128+AR132+AR133</f>
        <v>831</v>
      </c>
      <c r="AS114" s="22">
        <f>AS115+AS119+AS120+AS124+AS125+AS128+AS132+AS133</f>
        <v>20</v>
      </c>
      <c r="AT114" s="50">
        <f t="shared" ref="AT114:AT125" si="568">SUM(AU114:AV114)</f>
        <v>857</v>
      </c>
      <c r="AU114" s="22">
        <f>AU115+AU119+AU120+AU124+AU125+AU128+AU132+AU133</f>
        <v>839</v>
      </c>
      <c r="AV114" s="22">
        <f>AV115+AV119+AV120+AV124+AV125+AV128+AV132+AV133</f>
        <v>18</v>
      </c>
      <c r="AW114" s="22">
        <f t="shared" ref="AW114:AW115" si="569">SUM(AX114:AY114)</f>
        <v>2494</v>
      </c>
      <c r="AX114" s="22">
        <f>AX115+AX119+AX120+AX124+AX125+AX128+AX132+AX133</f>
        <v>2437</v>
      </c>
      <c r="AY114" s="22">
        <f>AY115+AY119+AY120+AY124+AY125+AY128+AY132+AY133</f>
        <v>57</v>
      </c>
      <c r="AZ114" s="22">
        <f t="shared" ref="AZ114:AZ125" si="570">SUM(BA114:BB114)</f>
        <v>9864</v>
      </c>
      <c r="BA114" s="22">
        <f>BA115+BA119+BA120+BA124+BA125+BA128+BA132+BA133</f>
        <v>9552</v>
      </c>
      <c r="BB114" s="22">
        <f>BB115+BB119+BB120+BB124+BB125+BB128+BB132+BB133</f>
        <v>312</v>
      </c>
    </row>
    <row r="115" spans="1:54" s="3" customFormat="1" ht="15" customHeight="1" x14ac:dyDescent="0.2">
      <c r="A115" s="23"/>
      <c r="B115" s="1"/>
      <c r="C115" s="21" t="s">
        <v>101</v>
      </c>
      <c r="D115" s="50">
        <f t="shared" ref="D115:F115" si="571">SUM(D116:D118)</f>
        <v>68</v>
      </c>
      <c r="E115" s="22">
        <f t="shared" si="571"/>
        <v>66</v>
      </c>
      <c r="F115" s="22">
        <f t="shared" si="571"/>
        <v>2</v>
      </c>
      <c r="G115" s="50">
        <f t="shared" ref="G115:I115" si="572">SUM(G116:G118)</f>
        <v>77</v>
      </c>
      <c r="H115" s="22">
        <f t="shared" si="572"/>
        <v>74</v>
      </c>
      <c r="I115" s="22">
        <f t="shared" si="572"/>
        <v>3</v>
      </c>
      <c r="J115" s="50">
        <f t="shared" si="556"/>
        <v>106</v>
      </c>
      <c r="K115" s="22">
        <f>SUM(K116:K118)</f>
        <v>103</v>
      </c>
      <c r="L115" s="22">
        <f>SUM(L116:L118)</f>
        <v>3</v>
      </c>
      <c r="M115" s="22">
        <f t="shared" si="557"/>
        <v>251</v>
      </c>
      <c r="N115" s="22">
        <f>SUM(N116:N118)</f>
        <v>243</v>
      </c>
      <c r="O115" s="22">
        <f>SUM(O116:O118)</f>
        <v>8</v>
      </c>
      <c r="P115" s="50">
        <f t="shared" si="558"/>
        <v>137</v>
      </c>
      <c r="Q115" s="22">
        <f>SUM(Q116:Q118)</f>
        <v>134</v>
      </c>
      <c r="R115" s="22">
        <f>SUM(R116:R118)</f>
        <v>3</v>
      </c>
      <c r="S115" s="50">
        <f t="shared" si="559"/>
        <v>140</v>
      </c>
      <c r="T115" s="22">
        <f>SUM(T116:T118)</f>
        <v>135</v>
      </c>
      <c r="U115" s="22">
        <f>SUM(U116:U118)</f>
        <v>5</v>
      </c>
      <c r="V115" s="50">
        <f t="shared" si="560"/>
        <v>107</v>
      </c>
      <c r="W115" s="22">
        <f>SUM(W116:W118)</f>
        <v>103</v>
      </c>
      <c r="X115" s="22">
        <f>SUM(X116:X118)</f>
        <v>4</v>
      </c>
      <c r="Y115" s="22">
        <f t="shared" si="561"/>
        <v>384</v>
      </c>
      <c r="Z115" s="22">
        <f>SUM(Z116:Z118)</f>
        <v>372</v>
      </c>
      <c r="AA115" s="22">
        <f>SUM(AA116:AA118)</f>
        <v>12</v>
      </c>
      <c r="AB115" s="50">
        <f t="shared" si="562"/>
        <v>81</v>
      </c>
      <c r="AC115" s="22">
        <f>SUM(AC116:AC118)</f>
        <v>81</v>
      </c>
      <c r="AD115" s="22">
        <f>SUM(AD116:AD118)</f>
        <v>0</v>
      </c>
      <c r="AE115" s="50">
        <f t="shared" si="563"/>
        <v>74</v>
      </c>
      <c r="AF115" s="22">
        <f>SUM(AF116:AF118)</f>
        <v>73</v>
      </c>
      <c r="AG115" s="22">
        <f>SUM(AG116:AG118)</f>
        <v>1</v>
      </c>
      <c r="AH115" s="50">
        <f t="shared" si="564"/>
        <v>75</v>
      </c>
      <c r="AI115" s="22">
        <f>SUM(AI116:AI118)</f>
        <v>75</v>
      </c>
      <c r="AJ115" s="22">
        <f>SUM(AJ116:AJ118)</f>
        <v>0</v>
      </c>
      <c r="AK115" s="22">
        <f t="shared" si="565"/>
        <v>230</v>
      </c>
      <c r="AL115" s="22">
        <f>SUM(AL116:AL118)</f>
        <v>229</v>
      </c>
      <c r="AM115" s="22">
        <f>SUM(AM116:AM118)</f>
        <v>1</v>
      </c>
      <c r="AN115" s="50">
        <f t="shared" si="566"/>
        <v>88</v>
      </c>
      <c r="AO115" s="22">
        <f>SUM(AO116:AO118)</f>
        <v>85</v>
      </c>
      <c r="AP115" s="22">
        <f>SUM(AP116:AP118)</f>
        <v>3</v>
      </c>
      <c r="AQ115" s="50">
        <f t="shared" si="567"/>
        <v>85</v>
      </c>
      <c r="AR115" s="22">
        <f>SUM(AR116:AR118)</f>
        <v>85</v>
      </c>
      <c r="AS115" s="22">
        <f>SUM(AS116:AS118)</f>
        <v>0</v>
      </c>
      <c r="AT115" s="50">
        <f t="shared" si="568"/>
        <v>72</v>
      </c>
      <c r="AU115" s="22">
        <f>SUM(AU116:AU118)</f>
        <v>70</v>
      </c>
      <c r="AV115" s="22">
        <f>SUM(AV116:AV118)</f>
        <v>2</v>
      </c>
      <c r="AW115" s="22">
        <f t="shared" si="569"/>
        <v>245</v>
      </c>
      <c r="AX115" s="22">
        <f>SUM(AX116:AX118)</f>
        <v>240</v>
      </c>
      <c r="AY115" s="22">
        <f>SUM(AY116:AY118)</f>
        <v>5</v>
      </c>
      <c r="AZ115" s="22">
        <f t="shared" si="570"/>
        <v>1110</v>
      </c>
      <c r="BA115" s="22">
        <f>SUM(BA116:BA118)</f>
        <v>1084</v>
      </c>
      <c r="BB115" s="22">
        <f>SUM(BB116:BB118)</f>
        <v>26</v>
      </c>
    </row>
    <row r="116" spans="1:54" s="3" customFormat="1" ht="15" customHeight="1" x14ac:dyDescent="0.25">
      <c r="A116" s="23"/>
      <c r="B116" s="1"/>
      <c r="C116" s="25" t="s">
        <v>102</v>
      </c>
      <c r="D116" s="54">
        <f>E116+F116</f>
        <v>57</v>
      </c>
      <c r="E116" s="55">
        <v>55</v>
      </c>
      <c r="F116" s="55">
        <v>2</v>
      </c>
      <c r="G116" s="54">
        <f t="shared" ref="G116:G119" si="573">H116+I116</f>
        <v>64</v>
      </c>
      <c r="H116" s="55">
        <v>61</v>
      </c>
      <c r="I116" s="55">
        <v>3</v>
      </c>
      <c r="J116" s="54">
        <f t="shared" ref="J116:J119" si="574">K116+L116</f>
        <v>90</v>
      </c>
      <c r="K116" s="55">
        <v>87</v>
      </c>
      <c r="L116" s="55">
        <v>3</v>
      </c>
      <c r="M116" s="56">
        <f t="shared" ref="M116:M119" si="575">N116+O116</f>
        <v>211</v>
      </c>
      <c r="N116" s="56">
        <f>+E116+H116+K116</f>
        <v>203</v>
      </c>
      <c r="O116" s="56">
        <f>F116+I116+L116</f>
        <v>8</v>
      </c>
      <c r="P116" s="54">
        <f t="shared" ref="P116:P119" si="576">Q116+R116</f>
        <v>107</v>
      </c>
      <c r="Q116" s="55">
        <v>104</v>
      </c>
      <c r="R116" s="55">
        <v>3</v>
      </c>
      <c r="S116" s="54">
        <f t="shared" ref="S116:S119" si="577">T116+U116</f>
        <v>117</v>
      </c>
      <c r="T116" s="55">
        <v>112</v>
      </c>
      <c r="U116" s="55">
        <v>5</v>
      </c>
      <c r="V116" s="54">
        <f t="shared" ref="V116:V119" si="578">W116+X116</f>
        <v>89</v>
      </c>
      <c r="W116" s="55">
        <v>85</v>
      </c>
      <c r="X116" s="55">
        <v>4</v>
      </c>
      <c r="Y116" s="56">
        <f t="shared" ref="Y116:Y119" si="579">Z116+AA116</f>
        <v>313</v>
      </c>
      <c r="Z116" s="56">
        <f>+Q116+T116+W116</f>
        <v>301</v>
      </c>
      <c r="AA116" s="56">
        <f>R116+U116+X116</f>
        <v>12</v>
      </c>
      <c r="AB116" s="54">
        <f>AC116+AD116</f>
        <v>66</v>
      </c>
      <c r="AC116" s="55">
        <v>66</v>
      </c>
      <c r="AD116" s="55">
        <v>0</v>
      </c>
      <c r="AE116" s="54">
        <f t="shared" ref="AE116:AE119" si="580">AF116+AG116</f>
        <v>60</v>
      </c>
      <c r="AF116" s="55">
        <v>59</v>
      </c>
      <c r="AG116" s="55">
        <v>1</v>
      </c>
      <c r="AH116" s="54">
        <f t="shared" ref="AH116:AH119" si="581">AI116+AJ116</f>
        <v>66</v>
      </c>
      <c r="AI116" s="55">
        <v>66</v>
      </c>
      <c r="AJ116" s="55">
        <v>0</v>
      </c>
      <c r="AK116" s="56">
        <f t="shared" ref="AK116:AK119" si="582">AL116+AM116</f>
        <v>192</v>
      </c>
      <c r="AL116" s="56">
        <f>+AC116+AF116+AI116</f>
        <v>191</v>
      </c>
      <c r="AM116" s="56">
        <f>AD116+AG116+AJ116</f>
        <v>1</v>
      </c>
      <c r="AN116" s="54">
        <f t="shared" ref="AN116:AN119" si="583">AO116+AP116</f>
        <v>75</v>
      </c>
      <c r="AO116" s="55">
        <v>72</v>
      </c>
      <c r="AP116" s="55">
        <v>3</v>
      </c>
      <c r="AQ116" s="54">
        <f t="shared" ref="AQ116:AQ119" si="584">AR116+AS116</f>
        <v>59</v>
      </c>
      <c r="AR116" s="55">
        <v>59</v>
      </c>
      <c r="AS116" s="55">
        <v>0</v>
      </c>
      <c r="AT116" s="54">
        <f t="shared" ref="AT116:AT119" si="585">AU116+AV116</f>
        <v>55</v>
      </c>
      <c r="AU116" s="55">
        <v>53</v>
      </c>
      <c r="AV116" s="55">
        <v>2</v>
      </c>
      <c r="AW116" s="56">
        <f t="shared" ref="AW116:AW119" si="586">AX116+AY116</f>
        <v>189</v>
      </c>
      <c r="AX116" s="56">
        <f>+AO116+AR116+AU116</f>
        <v>184</v>
      </c>
      <c r="AY116" s="56">
        <f>AP116+AS116+AV116</f>
        <v>5</v>
      </c>
      <c r="AZ116" s="56">
        <f t="shared" ref="AZ116:AZ119" si="587">BA116+BB116</f>
        <v>905</v>
      </c>
      <c r="BA116" s="56">
        <f t="shared" ref="BA116:BB119" si="588">+N116+Z116+AL116+AX116</f>
        <v>879</v>
      </c>
      <c r="BB116" s="56">
        <f t="shared" si="588"/>
        <v>26</v>
      </c>
    </row>
    <row r="117" spans="1:54" s="3" customFormat="1" ht="15" customHeight="1" x14ac:dyDescent="0.25">
      <c r="A117" s="23"/>
      <c r="B117" s="1"/>
      <c r="C117" s="25" t="s">
        <v>103</v>
      </c>
      <c r="D117" s="54">
        <f>E117+F117</f>
        <v>11</v>
      </c>
      <c r="E117" s="55">
        <v>11</v>
      </c>
      <c r="F117" s="55">
        <v>0</v>
      </c>
      <c r="G117" s="54">
        <f t="shared" si="573"/>
        <v>13</v>
      </c>
      <c r="H117" s="55">
        <v>13</v>
      </c>
      <c r="I117" s="55">
        <v>0</v>
      </c>
      <c r="J117" s="54">
        <f t="shared" si="574"/>
        <v>13</v>
      </c>
      <c r="K117" s="55">
        <v>13</v>
      </c>
      <c r="L117" s="55">
        <v>0</v>
      </c>
      <c r="M117" s="56">
        <f t="shared" si="575"/>
        <v>37</v>
      </c>
      <c r="N117" s="56">
        <f>+E117+H117+K117</f>
        <v>37</v>
      </c>
      <c r="O117" s="56">
        <f>F117+I117+L117</f>
        <v>0</v>
      </c>
      <c r="P117" s="54">
        <f t="shared" si="576"/>
        <v>13</v>
      </c>
      <c r="Q117" s="55">
        <v>13</v>
      </c>
      <c r="R117" s="55">
        <v>0</v>
      </c>
      <c r="S117" s="54">
        <f t="shared" si="577"/>
        <v>15</v>
      </c>
      <c r="T117" s="55">
        <v>15</v>
      </c>
      <c r="U117" s="55">
        <v>0</v>
      </c>
      <c r="V117" s="54">
        <f t="shared" si="578"/>
        <v>13</v>
      </c>
      <c r="W117" s="55">
        <v>13</v>
      </c>
      <c r="X117" s="55">
        <v>0</v>
      </c>
      <c r="Y117" s="56">
        <f t="shared" si="579"/>
        <v>41</v>
      </c>
      <c r="Z117" s="56">
        <f>+Q117+T117+W117</f>
        <v>41</v>
      </c>
      <c r="AA117" s="56">
        <f>R117+U117+X117</f>
        <v>0</v>
      </c>
      <c r="AB117" s="54">
        <f>AC117+AD117</f>
        <v>13</v>
      </c>
      <c r="AC117" s="55">
        <v>13</v>
      </c>
      <c r="AD117" s="55">
        <v>0</v>
      </c>
      <c r="AE117" s="54">
        <f t="shared" si="580"/>
        <v>14</v>
      </c>
      <c r="AF117" s="55">
        <v>14</v>
      </c>
      <c r="AG117" s="55">
        <v>0</v>
      </c>
      <c r="AH117" s="54">
        <f t="shared" si="581"/>
        <v>9</v>
      </c>
      <c r="AI117" s="55">
        <v>9</v>
      </c>
      <c r="AJ117" s="55">
        <v>0</v>
      </c>
      <c r="AK117" s="56">
        <f t="shared" si="582"/>
        <v>36</v>
      </c>
      <c r="AL117" s="56">
        <f>+AC117+AF117+AI117</f>
        <v>36</v>
      </c>
      <c r="AM117" s="56">
        <f>AD117+AG117+AJ117</f>
        <v>0</v>
      </c>
      <c r="AN117" s="54">
        <f t="shared" si="583"/>
        <v>13</v>
      </c>
      <c r="AO117" s="55">
        <v>13</v>
      </c>
      <c r="AP117" s="55">
        <v>0</v>
      </c>
      <c r="AQ117" s="54">
        <f t="shared" si="584"/>
        <v>23</v>
      </c>
      <c r="AR117" s="55">
        <v>23</v>
      </c>
      <c r="AS117" s="55">
        <v>0</v>
      </c>
      <c r="AT117" s="54">
        <f t="shared" si="585"/>
        <v>17</v>
      </c>
      <c r="AU117" s="55">
        <v>17</v>
      </c>
      <c r="AV117" s="55">
        <v>0</v>
      </c>
      <c r="AW117" s="56">
        <f t="shared" si="586"/>
        <v>53</v>
      </c>
      <c r="AX117" s="56">
        <f>+AO117+AR117+AU117</f>
        <v>53</v>
      </c>
      <c r="AY117" s="56">
        <f>AP117+AS117+AV117</f>
        <v>0</v>
      </c>
      <c r="AZ117" s="56">
        <f t="shared" si="587"/>
        <v>167</v>
      </c>
      <c r="BA117" s="56">
        <f t="shared" si="588"/>
        <v>167</v>
      </c>
      <c r="BB117" s="56">
        <f t="shared" si="588"/>
        <v>0</v>
      </c>
    </row>
    <row r="118" spans="1:54" s="3" customFormat="1" ht="15" customHeight="1" x14ac:dyDescent="0.25">
      <c r="A118" s="23"/>
      <c r="B118" s="1"/>
      <c r="C118" s="25" t="s">
        <v>104</v>
      </c>
      <c r="D118" s="54">
        <f>E118+F118</f>
        <v>0</v>
      </c>
      <c r="E118" s="55">
        <v>0</v>
      </c>
      <c r="F118" s="55">
        <v>0</v>
      </c>
      <c r="G118" s="54">
        <f t="shared" si="573"/>
        <v>0</v>
      </c>
      <c r="H118" s="55">
        <v>0</v>
      </c>
      <c r="I118" s="55">
        <v>0</v>
      </c>
      <c r="J118" s="54">
        <f t="shared" si="574"/>
        <v>3</v>
      </c>
      <c r="K118" s="55">
        <v>3</v>
      </c>
      <c r="L118" s="55">
        <v>0</v>
      </c>
      <c r="M118" s="56">
        <f t="shared" si="575"/>
        <v>3</v>
      </c>
      <c r="N118" s="56">
        <f>+E118+H118+K118</f>
        <v>3</v>
      </c>
      <c r="O118" s="56">
        <f>F118+I118+L118</f>
        <v>0</v>
      </c>
      <c r="P118" s="54">
        <f t="shared" si="576"/>
        <v>17</v>
      </c>
      <c r="Q118" s="55">
        <v>17</v>
      </c>
      <c r="R118" s="55">
        <v>0</v>
      </c>
      <c r="S118" s="54">
        <f t="shared" si="577"/>
        <v>8</v>
      </c>
      <c r="T118" s="55">
        <v>8</v>
      </c>
      <c r="U118" s="55">
        <v>0</v>
      </c>
      <c r="V118" s="54">
        <f t="shared" si="578"/>
        <v>5</v>
      </c>
      <c r="W118" s="55">
        <v>5</v>
      </c>
      <c r="X118" s="55">
        <v>0</v>
      </c>
      <c r="Y118" s="56">
        <f t="shared" si="579"/>
        <v>30</v>
      </c>
      <c r="Z118" s="56">
        <f>+Q118+T118+W118</f>
        <v>30</v>
      </c>
      <c r="AA118" s="56">
        <f>R118+U118+X118</f>
        <v>0</v>
      </c>
      <c r="AB118" s="54">
        <f>AC118+AD118</f>
        <v>2</v>
      </c>
      <c r="AC118" s="55">
        <v>2</v>
      </c>
      <c r="AD118" s="55">
        <v>0</v>
      </c>
      <c r="AE118" s="54">
        <f t="shared" si="580"/>
        <v>0</v>
      </c>
      <c r="AF118" s="55">
        <v>0</v>
      </c>
      <c r="AG118" s="55">
        <v>0</v>
      </c>
      <c r="AH118" s="54">
        <f t="shared" si="581"/>
        <v>0</v>
      </c>
      <c r="AI118" s="55">
        <v>0</v>
      </c>
      <c r="AJ118" s="55">
        <v>0</v>
      </c>
      <c r="AK118" s="56">
        <f t="shared" si="582"/>
        <v>2</v>
      </c>
      <c r="AL118" s="56">
        <f>+AC118+AF118+AI118</f>
        <v>2</v>
      </c>
      <c r="AM118" s="56">
        <f>AD118+AG118+AJ118</f>
        <v>0</v>
      </c>
      <c r="AN118" s="54">
        <f t="shared" si="583"/>
        <v>0</v>
      </c>
      <c r="AO118" s="55">
        <v>0</v>
      </c>
      <c r="AP118" s="55">
        <v>0</v>
      </c>
      <c r="AQ118" s="54">
        <f t="shared" si="584"/>
        <v>3</v>
      </c>
      <c r="AR118" s="55">
        <v>3</v>
      </c>
      <c r="AS118" s="55">
        <v>0</v>
      </c>
      <c r="AT118" s="54">
        <f t="shared" si="585"/>
        <v>0</v>
      </c>
      <c r="AU118" s="55">
        <v>0</v>
      </c>
      <c r="AV118" s="55">
        <v>0</v>
      </c>
      <c r="AW118" s="56">
        <f t="shared" si="586"/>
        <v>3</v>
      </c>
      <c r="AX118" s="56">
        <f>+AO118+AR118+AU118</f>
        <v>3</v>
      </c>
      <c r="AY118" s="56">
        <f>AP118+AS118+AV118</f>
        <v>0</v>
      </c>
      <c r="AZ118" s="56">
        <f t="shared" si="587"/>
        <v>38</v>
      </c>
      <c r="BA118" s="56">
        <f t="shared" si="588"/>
        <v>38</v>
      </c>
      <c r="BB118" s="56">
        <f t="shared" si="588"/>
        <v>0</v>
      </c>
    </row>
    <row r="119" spans="1:54" s="3" customFormat="1" ht="15" customHeight="1" x14ac:dyDescent="0.25">
      <c r="A119" s="23"/>
      <c r="B119" s="1"/>
      <c r="C119" s="21" t="s">
        <v>105</v>
      </c>
      <c r="D119" s="54">
        <f>E119+F119</f>
        <v>14</v>
      </c>
      <c r="E119" s="55">
        <v>14</v>
      </c>
      <c r="F119" s="55">
        <v>0</v>
      </c>
      <c r="G119" s="54">
        <f t="shared" si="573"/>
        <v>18</v>
      </c>
      <c r="H119" s="55">
        <v>18</v>
      </c>
      <c r="I119" s="55">
        <v>0</v>
      </c>
      <c r="J119" s="54">
        <f t="shared" si="574"/>
        <v>14</v>
      </c>
      <c r="K119" s="55">
        <v>14</v>
      </c>
      <c r="L119" s="55">
        <v>0</v>
      </c>
      <c r="M119" s="56">
        <f t="shared" si="575"/>
        <v>46</v>
      </c>
      <c r="N119" s="56">
        <f>+E119+H119+K119</f>
        <v>46</v>
      </c>
      <c r="O119" s="56">
        <f>F119+I119+L119</f>
        <v>0</v>
      </c>
      <c r="P119" s="54">
        <f t="shared" si="576"/>
        <v>19</v>
      </c>
      <c r="Q119" s="55">
        <v>19</v>
      </c>
      <c r="R119" s="55">
        <v>0</v>
      </c>
      <c r="S119" s="54">
        <f t="shared" si="577"/>
        <v>23</v>
      </c>
      <c r="T119" s="55">
        <v>23</v>
      </c>
      <c r="U119" s="55">
        <v>0</v>
      </c>
      <c r="V119" s="54">
        <f t="shared" si="578"/>
        <v>16</v>
      </c>
      <c r="W119" s="55">
        <v>16</v>
      </c>
      <c r="X119" s="55">
        <v>0</v>
      </c>
      <c r="Y119" s="56">
        <f t="shared" si="579"/>
        <v>58</v>
      </c>
      <c r="Z119" s="56">
        <f>+Q119+T119+W119</f>
        <v>58</v>
      </c>
      <c r="AA119" s="56">
        <f>R119+U119+X119</f>
        <v>0</v>
      </c>
      <c r="AB119" s="54">
        <f>AC119+AD119</f>
        <v>23</v>
      </c>
      <c r="AC119" s="55">
        <v>23</v>
      </c>
      <c r="AD119" s="55">
        <v>0</v>
      </c>
      <c r="AE119" s="54">
        <f t="shared" si="580"/>
        <v>23</v>
      </c>
      <c r="AF119" s="55">
        <v>23</v>
      </c>
      <c r="AG119" s="55">
        <v>0</v>
      </c>
      <c r="AH119" s="54">
        <f t="shared" si="581"/>
        <v>23</v>
      </c>
      <c r="AI119" s="55">
        <v>23</v>
      </c>
      <c r="AJ119" s="55">
        <v>0</v>
      </c>
      <c r="AK119" s="56">
        <f t="shared" si="582"/>
        <v>69</v>
      </c>
      <c r="AL119" s="56">
        <f>+AC119+AF119+AI119</f>
        <v>69</v>
      </c>
      <c r="AM119" s="56">
        <f>AD119+AG119+AJ119</f>
        <v>0</v>
      </c>
      <c r="AN119" s="54">
        <f t="shared" si="583"/>
        <v>11</v>
      </c>
      <c r="AO119" s="55">
        <v>11</v>
      </c>
      <c r="AP119" s="55">
        <v>0</v>
      </c>
      <c r="AQ119" s="54">
        <f t="shared" si="584"/>
        <v>23</v>
      </c>
      <c r="AR119" s="55">
        <v>23</v>
      </c>
      <c r="AS119" s="55">
        <v>0</v>
      </c>
      <c r="AT119" s="54">
        <f t="shared" si="585"/>
        <v>18</v>
      </c>
      <c r="AU119" s="55">
        <v>18</v>
      </c>
      <c r="AV119" s="55">
        <v>0</v>
      </c>
      <c r="AW119" s="56">
        <f t="shared" si="586"/>
        <v>52</v>
      </c>
      <c r="AX119" s="56">
        <f>+AO119+AR119+AU119</f>
        <v>52</v>
      </c>
      <c r="AY119" s="56">
        <f>AP119+AS119+AV119</f>
        <v>0</v>
      </c>
      <c r="AZ119" s="56">
        <f t="shared" si="587"/>
        <v>225</v>
      </c>
      <c r="BA119" s="56">
        <f t="shared" si="588"/>
        <v>225</v>
      </c>
      <c r="BB119" s="56">
        <f t="shared" si="588"/>
        <v>0</v>
      </c>
    </row>
    <row r="120" spans="1:54" s="3" customFormat="1" ht="15" customHeight="1" x14ac:dyDescent="0.2">
      <c r="A120" s="23"/>
      <c r="B120" s="1"/>
      <c r="C120" s="21" t="s">
        <v>106</v>
      </c>
      <c r="D120" s="50">
        <f t="shared" ref="D120:I120" si="589">SUM(D121:D123)</f>
        <v>230</v>
      </c>
      <c r="E120" s="22">
        <f t="shared" si="589"/>
        <v>228</v>
      </c>
      <c r="F120" s="22">
        <f t="shared" si="589"/>
        <v>2</v>
      </c>
      <c r="G120" s="50">
        <f t="shared" si="589"/>
        <v>209</v>
      </c>
      <c r="H120" s="22">
        <f t="shared" si="589"/>
        <v>206</v>
      </c>
      <c r="I120" s="22">
        <f t="shared" si="589"/>
        <v>3</v>
      </c>
      <c r="J120" s="50">
        <f t="shared" si="556"/>
        <v>235</v>
      </c>
      <c r="K120" s="22">
        <f>SUM(K121:K123)</f>
        <v>230</v>
      </c>
      <c r="L120" s="22">
        <f>SUM(L121:L123)</f>
        <v>5</v>
      </c>
      <c r="M120" s="22">
        <f t="shared" si="557"/>
        <v>674</v>
      </c>
      <c r="N120" s="22">
        <f>SUM(N121:N123)</f>
        <v>664</v>
      </c>
      <c r="O120" s="22">
        <f>SUM(O121:O123)</f>
        <v>10</v>
      </c>
      <c r="P120" s="50">
        <f t="shared" si="558"/>
        <v>225</v>
      </c>
      <c r="Q120" s="22">
        <f>SUM(Q121:Q123)</f>
        <v>224</v>
      </c>
      <c r="R120" s="22">
        <f>SUM(R121:R123)</f>
        <v>1</v>
      </c>
      <c r="S120" s="50">
        <f t="shared" si="559"/>
        <v>246</v>
      </c>
      <c r="T120" s="22">
        <f>SUM(T121:T123)</f>
        <v>245</v>
      </c>
      <c r="U120" s="22">
        <f>SUM(U121:U123)</f>
        <v>1</v>
      </c>
      <c r="V120" s="50">
        <f t="shared" si="560"/>
        <v>226</v>
      </c>
      <c r="W120" s="22">
        <f>SUM(W121:W123)</f>
        <v>226</v>
      </c>
      <c r="X120" s="22">
        <f>SUM(X121:X123)</f>
        <v>0</v>
      </c>
      <c r="Y120" s="22">
        <f t="shared" ref="Y120" si="590">SUM(Z120:AA120)</f>
        <v>697</v>
      </c>
      <c r="Z120" s="22">
        <f>SUM(Z121:Z123)</f>
        <v>695</v>
      </c>
      <c r="AA120" s="22">
        <f>SUM(AA121:AA123)</f>
        <v>2</v>
      </c>
      <c r="AB120" s="50">
        <f t="shared" si="562"/>
        <v>227</v>
      </c>
      <c r="AC120" s="22">
        <f>SUM(AC121:AC123)</f>
        <v>227</v>
      </c>
      <c r="AD120" s="22">
        <f>SUM(AD121:AD123)</f>
        <v>0</v>
      </c>
      <c r="AE120" s="50">
        <f t="shared" si="563"/>
        <v>215</v>
      </c>
      <c r="AF120" s="22">
        <f>SUM(AF121:AF123)</f>
        <v>215</v>
      </c>
      <c r="AG120" s="22">
        <f>SUM(AG121:AG123)</f>
        <v>0</v>
      </c>
      <c r="AH120" s="50">
        <f t="shared" si="564"/>
        <v>214</v>
      </c>
      <c r="AI120" s="22">
        <f>SUM(AI121:AI123)</f>
        <v>214</v>
      </c>
      <c r="AJ120" s="22">
        <f>SUM(AJ121:AJ123)</f>
        <v>0</v>
      </c>
      <c r="AK120" s="22">
        <f t="shared" ref="AK120" si="591">SUM(AL120:AM120)</f>
        <v>656</v>
      </c>
      <c r="AL120" s="22">
        <f>SUM(AL121:AL123)</f>
        <v>656</v>
      </c>
      <c r="AM120" s="22">
        <f>SUM(AM121:AM123)</f>
        <v>0</v>
      </c>
      <c r="AN120" s="50">
        <f t="shared" si="566"/>
        <v>224</v>
      </c>
      <c r="AO120" s="22">
        <f>SUM(AO121:AO123)</f>
        <v>223</v>
      </c>
      <c r="AP120" s="22">
        <f>SUM(AP121:AP123)</f>
        <v>1</v>
      </c>
      <c r="AQ120" s="50">
        <f t="shared" si="567"/>
        <v>263</v>
      </c>
      <c r="AR120" s="22">
        <f>SUM(AR121:AR123)</f>
        <v>263</v>
      </c>
      <c r="AS120" s="22">
        <f>SUM(AS121:AS123)</f>
        <v>0</v>
      </c>
      <c r="AT120" s="50">
        <f t="shared" si="568"/>
        <v>250</v>
      </c>
      <c r="AU120" s="22">
        <f>SUM(AU121:AU123)</f>
        <v>250</v>
      </c>
      <c r="AV120" s="22">
        <f>SUM(AV121:AV123)</f>
        <v>0</v>
      </c>
      <c r="AW120" s="22">
        <f t="shared" ref="AW120" si="592">SUM(AX120:AY120)</f>
        <v>737</v>
      </c>
      <c r="AX120" s="22">
        <f>SUM(AX121:AX123)</f>
        <v>736</v>
      </c>
      <c r="AY120" s="22">
        <f>SUM(AY121:AY123)</f>
        <v>1</v>
      </c>
      <c r="AZ120" s="22">
        <f t="shared" si="570"/>
        <v>2764</v>
      </c>
      <c r="BA120" s="22">
        <f>SUM(BA121:BA123)</f>
        <v>2751</v>
      </c>
      <c r="BB120" s="22">
        <f>SUM(BB121:BB123)</f>
        <v>13</v>
      </c>
    </row>
    <row r="121" spans="1:54" s="3" customFormat="1" ht="15" customHeight="1" x14ac:dyDescent="0.25">
      <c r="A121" s="23"/>
      <c r="B121" s="1"/>
      <c r="C121" s="25" t="s">
        <v>107</v>
      </c>
      <c r="D121" s="54">
        <f>E121+F121</f>
        <v>205</v>
      </c>
      <c r="E121" s="55">
        <v>203</v>
      </c>
      <c r="F121" s="55">
        <v>2</v>
      </c>
      <c r="G121" s="54">
        <f t="shared" ref="G121:G124" si="593">H121+I121</f>
        <v>177</v>
      </c>
      <c r="H121" s="55">
        <v>175</v>
      </c>
      <c r="I121" s="55">
        <v>2</v>
      </c>
      <c r="J121" s="54">
        <f t="shared" ref="J121:J124" si="594">K121+L121</f>
        <v>205</v>
      </c>
      <c r="K121" s="55">
        <v>202</v>
      </c>
      <c r="L121" s="55">
        <v>3</v>
      </c>
      <c r="M121" s="56">
        <f t="shared" ref="M121:M124" si="595">N121+O121</f>
        <v>587</v>
      </c>
      <c r="N121" s="56">
        <f>+E121+H121+K121</f>
        <v>580</v>
      </c>
      <c r="O121" s="56">
        <f>F121+I121+L121</f>
        <v>7</v>
      </c>
      <c r="P121" s="54">
        <f t="shared" ref="P121:P124" si="596">Q121+R121</f>
        <v>190</v>
      </c>
      <c r="Q121" s="55">
        <v>189</v>
      </c>
      <c r="R121" s="55">
        <v>1</v>
      </c>
      <c r="S121" s="54">
        <f t="shared" ref="S121:S124" si="597">T121+U121</f>
        <v>209</v>
      </c>
      <c r="T121" s="55">
        <v>208</v>
      </c>
      <c r="U121" s="55">
        <v>1</v>
      </c>
      <c r="V121" s="54">
        <f t="shared" ref="V121:V124" si="598">W121+X121</f>
        <v>184</v>
      </c>
      <c r="W121" s="55">
        <v>184</v>
      </c>
      <c r="X121" s="55">
        <v>0</v>
      </c>
      <c r="Y121" s="56">
        <f t="shared" ref="Y121:Y124" si="599">Z121+AA121</f>
        <v>583</v>
      </c>
      <c r="Z121" s="56">
        <f>+Q121+T121+W121</f>
        <v>581</v>
      </c>
      <c r="AA121" s="56">
        <f>R121+U121+X121</f>
        <v>2</v>
      </c>
      <c r="AB121" s="54">
        <f>AC121+AD121</f>
        <v>194</v>
      </c>
      <c r="AC121" s="55">
        <v>194</v>
      </c>
      <c r="AD121" s="55">
        <v>0</v>
      </c>
      <c r="AE121" s="54">
        <f t="shared" ref="AE121:AE124" si="600">AF121+AG121</f>
        <v>184</v>
      </c>
      <c r="AF121" s="55">
        <v>184</v>
      </c>
      <c r="AG121" s="55">
        <v>0</v>
      </c>
      <c r="AH121" s="54">
        <f t="shared" ref="AH121:AH124" si="601">AI121+AJ121</f>
        <v>187</v>
      </c>
      <c r="AI121" s="55">
        <v>187</v>
      </c>
      <c r="AJ121" s="55">
        <v>0</v>
      </c>
      <c r="AK121" s="56">
        <f t="shared" ref="AK121:AK124" si="602">AL121+AM121</f>
        <v>565</v>
      </c>
      <c r="AL121" s="56">
        <f>+AC121+AF121+AI121</f>
        <v>565</v>
      </c>
      <c r="AM121" s="56">
        <f>AD121+AG121+AJ121</f>
        <v>0</v>
      </c>
      <c r="AN121" s="54">
        <f t="shared" ref="AN121:AN124" si="603">AO121+AP121</f>
        <v>188</v>
      </c>
      <c r="AO121" s="55">
        <v>187</v>
      </c>
      <c r="AP121" s="55">
        <v>1</v>
      </c>
      <c r="AQ121" s="54">
        <f t="shared" ref="AQ121:AQ124" si="604">AR121+AS121</f>
        <v>211</v>
      </c>
      <c r="AR121" s="55">
        <v>211</v>
      </c>
      <c r="AS121" s="55">
        <v>0</v>
      </c>
      <c r="AT121" s="54">
        <f t="shared" ref="AT121:AT124" si="605">AU121+AV121</f>
        <v>201</v>
      </c>
      <c r="AU121" s="55">
        <v>201</v>
      </c>
      <c r="AV121" s="55">
        <v>0</v>
      </c>
      <c r="AW121" s="56">
        <f t="shared" ref="AW121:AW124" si="606">AX121+AY121</f>
        <v>600</v>
      </c>
      <c r="AX121" s="56">
        <f>+AO121+AR121+AU121</f>
        <v>599</v>
      </c>
      <c r="AY121" s="56">
        <f>AP121+AS121+AV121</f>
        <v>1</v>
      </c>
      <c r="AZ121" s="56">
        <f t="shared" ref="AZ121:AZ124" si="607">BA121+BB121</f>
        <v>2335</v>
      </c>
      <c r="BA121" s="56">
        <f t="shared" ref="BA121:BB124" si="608">+N121+Z121+AL121+AX121</f>
        <v>2325</v>
      </c>
      <c r="BB121" s="56">
        <f t="shared" si="608"/>
        <v>10</v>
      </c>
    </row>
    <row r="122" spans="1:54" s="3" customFormat="1" ht="15" customHeight="1" x14ac:dyDescent="0.25">
      <c r="A122" s="23"/>
      <c r="B122" s="1"/>
      <c r="C122" s="25" t="s">
        <v>108</v>
      </c>
      <c r="D122" s="54">
        <f>E122+F122</f>
        <v>25</v>
      </c>
      <c r="E122" s="55">
        <v>25</v>
      </c>
      <c r="F122" s="55">
        <v>0</v>
      </c>
      <c r="G122" s="54">
        <f t="shared" si="593"/>
        <v>25</v>
      </c>
      <c r="H122" s="55">
        <v>25</v>
      </c>
      <c r="I122" s="55">
        <v>0</v>
      </c>
      <c r="J122" s="54">
        <f t="shared" si="594"/>
        <v>28</v>
      </c>
      <c r="K122" s="55">
        <v>28</v>
      </c>
      <c r="L122" s="55">
        <v>0</v>
      </c>
      <c r="M122" s="56">
        <f t="shared" si="595"/>
        <v>78</v>
      </c>
      <c r="N122" s="56">
        <f>+E122+H122+K122</f>
        <v>78</v>
      </c>
      <c r="O122" s="56">
        <f>F122+I122+L122</f>
        <v>0</v>
      </c>
      <c r="P122" s="54">
        <f t="shared" si="596"/>
        <v>34</v>
      </c>
      <c r="Q122" s="55">
        <v>34</v>
      </c>
      <c r="R122" s="55">
        <v>0</v>
      </c>
      <c r="S122" s="54">
        <f t="shared" si="597"/>
        <v>37</v>
      </c>
      <c r="T122" s="55">
        <v>37</v>
      </c>
      <c r="U122" s="55">
        <v>0</v>
      </c>
      <c r="V122" s="54">
        <f t="shared" si="598"/>
        <v>42</v>
      </c>
      <c r="W122" s="55">
        <v>42</v>
      </c>
      <c r="X122" s="55">
        <v>0</v>
      </c>
      <c r="Y122" s="56">
        <f t="shared" si="599"/>
        <v>113</v>
      </c>
      <c r="Z122" s="56">
        <f>+Q122+T122+W122</f>
        <v>113</v>
      </c>
      <c r="AA122" s="56">
        <f>R122+U122+X122</f>
        <v>0</v>
      </c>
      <c r="AB122" s="54">
        <f>AC122+AD122</f>
        <v>33</v>
      </c>
      <c r="AC122" s="55">
        <v>33</v>
      </c>
      <c r="AD122" s="55">
        <v>0</v>
      </c>
      <c r="AE122" s="54">
        <f t="shared" si="600"/>
        <v>31</v>
      </c>
      <c r="AF122" s="55">
        <v>31</v>
      </c>
      <c r="AG122" s="55">
        <v>0</v>
      </c>
      <c r="AH122" s="54">
        <f t="shared" si="601"/>
        <v>27</v>
      </c>
      <c r="AI122" s="55">
        <v>27</v>
      </c>
      <c r="AJ122" s="55">
        <v>0</v>
      </c>
      <c r="AK122" s="56">
        <f t="shared" si="602"/>
        <v>91</v>
      </c>
      <c r="AL122" s="56">
        <f>+AC122+AF122+AI122</f>
        <v>91</v>
      </c>
      <c r="AM122" s="56">
        <f>AD122+AG122+AJ122</f>
        <v>0</v>
      </c>
      <c r="AN122" s="54">
        <f t="shared" si="603"/>
        <v>36</v>
      </c>
      <c r="AO122" s="55">
        <v>36</v>
      </c>
      <c r="AP122" s="55">
        <v>0</v>
      </c>
      <c r="AQ122" s="54">
        <f t="shared" si="604"/>
        <v>52</v>
      </c>
      <c r="AR122" s="55">
        <v>52</v>
      </c>
      <c r="AS122" s="55">
        <v>0</v>
      </c>
      <c r="AT122" s="54">
        <f t="shared" si="605"/>
        <v>49</v>
      </c>
      <c r="AU122" s="55">
        <v>49</v>
      </c>
      <c r="AV122" s="55">
        <v>0</v>
      </c>
      <c r="AW122" s="56">
        <f t="shared" si="606"/>
        <v>137</v>
      </c>
      <c r="AX122" s="56">
        <f>+AO122+AR122+AU122</f>
        <v>137</v>
      </c>
      <c r="AY122" s="56">
        <f>AP122+AS122+AV122</f>
        <v>0</v>
      </c>
      <c r="AZ122" s="56">
        <f t="shared" si="607"/>
        <v>419</v>
      </c>
      <c r="BA122" s="56">
        <f t="shared" si="608"/>
        <v>419</v>
      </c>
      <c r="BB122" s="56">
        <f t="shared" si="608"/>
        <v>0</v>
      </c>
    </row>
    <row r="123" spans="1:54" s="3" customFormat="1" ht="15" customHeight="1" x14ac:dyDescent="0.25">
      <c r="A123" s="23"/>
      <c r="B123" s="1"/>
      <c r="C123" s="25" t="s">
        <v>109</v>
      </c>
      <c r="D123" s="54">
        <f>E123+F123</f>
        <v>0</v>
      </c>
      <c r="E123" s="55">
        <v>0</v>
      </c>
      <c r="F123" s="55">
        <v>0</v>
      </c>
      <c r="G123" s="54">
        <f t="shared" si="593"/>
        <v>7</v>
      </c>
      <c r="H123" s="55">
        <v>6</v>
      </c>
      <c r="I123" s="55">
        <v>1</v>
      </c>
      <c r="J123" s="54">
        <f t="shared" si="594"/>
        <v>2</v>
      </c>
      <c r="K123" s="55">
        <v>0</v>
      </c>
      <c r="L123" s="55">
        <v>2</v>
      </c>
      <c r="M123" s="56">
        <f t="shared" si="595"/>
        <v>9</v>
      </c>
      <c r="N123" s="56">
        <f>+E123+H123+K123</f>
        <v>6</v>
      </c>
      <c r="O123" s="56">
        <f>F123+I123+L123</f>
        <v>3</v>
      </c>
      <c r="P123" s="54">
        <f t="shared" si="596"/>
        <v>1</v>
      </c>
      <c r="Q123" s="55">
        <v>1</v>
      </c>
      <c r="R123" s="55">
        <v>0</v>
      </c>
      <c r="S123" s="54">
        <f t="shared" si="597"/>
        <v>0</v>
      </c>
      <c r="T123" s="55">
        <v>0</v>
      </c>
      <c r="U123" s="55">
        <v>0</v>
      </c>
      <c r="V123" s="54">
        <f t="shared" si="598"/>
        <v>0</v>
      </c>
      <c r="W123" s="55">
        <v>0</v>
      </c>
      <c r="X123" s="55">
        <v>0</v>
      </c>
      <c r="Y123" s="56">
        <f t="shared" si="599"/>
        <v>1</v>
      </c>
      <c r="Z123" s="56">
        <f>+Q123+T123+W123</f>
        <v>1</v>
      </c>
      <c r="AA123" s="56">
        <f>R123+U123+X123</f>
        <v>0</v>
      </c>
      <c r="AB123" s="54">
        <f>AC123+AD123</f>
        <v>0</v>
      </c>
      <c r="AC123" s="55">
        <v>0</v>
      </c>
      <c r="AD123" s="55">
        <v>0</v>
      </c>
      <c r="AE123" s="54">
        <f t="shared" si="600"/>
        <v>0</v>
      </c>
      <c r="AF123" s="55">
        <v>0</v>
      </c>
      <c r="AG123" s="55">
        <v>0</v>
      </c>
      <c r="AH123" s="54">
        <f t="shared" si="601"/>
        <v>0</v>
      </c>
      <c r="AI123" s="55">
        <v>0</v>
      </c>
      <c r="AJ123" s="55">
        <v>0</v>
      </c>
      <c r="AK123" s="56">
        <f t="shared" si="602"/>
        <v>0</v>
      </c>
      <c r="AL123" s="56">
        <f>+AC123+AF123+AI123</f>
        <v>0</v>
      </c>
      <c r="AM123" s="56">
        <f>AD123+AG123+AJ123</f>
        <v>0</v>
      </c>
      <c r="AN123" s="54">
        <f t="shared" si="603"/>
        <v>0</v>
      </c>
      <c r="AO123" s="55">
        <v>0</v>
      </c>
      <c r="AP123" s="55">
        <v>0</v>
      </c>
      <c r="AQ123" s="54">
        <f t="shared" si="604"/>
        <v>0</v>
      </c>
      <c r="AR123" s="55">
        <v>0</v>
      </c>
      <c r="AS123" s="55">
        <v>0</v>
      </c>
      <c r="AT123" s="54">
        <f t="shared" si="605"/>
        <v>0</v>
      </c>
      <c r="AU123" s="55">
        <v>0</v>
      </c>
      <c r="AV123" s="55">
        <v>0</v>
      </c>
      <c r="AW123" s="56">
        <f t="shared" si="606"/>
        <v>0</v>
      </c>
      <c r="AX123" s="56">
        <f>+AO123+AR123+AU123</f>
        <v>0</v>
      </c>
      <c r="AY123" s="56">
        <f>AP123+AS123+AV123</f>
        <v>0</v>
      </c>
      <c r="AZ123" s="56">
        <f t="shared" si="607"/>
        <v>10</v>
      </c>
      <c r="BA123" s="56">
        <f t="shared" si="608"/>
        <v>7</v>
      </c>
      <c r="BB123" s="56">
        <f t="shared" si="608"/>
        <v>3</v>
      </c>
    </row>
    <row r="124" spans="1:54" s="3" customFormat="1" ht="15" customHeight="1" x14ac:dyDescent="0.25">
      <c r="A124" s="23"/>
      <c r="B124" s="1"/>
      <c r="C124" s="21" t="s">
        <v>110</v>
      </c>
      <c r="D124" s="54">
        <f>E124+F124</f>
        <v>87</v>
      </c>
      <c r="E124" s="55">
        <v>87</v>
      </c>
      <c r="F124" s="55">
        <v>0</v>
      </c>
      <c r="G124" s="54">
        <f t="shared" si="593"/>
        <v>80</v>
      </c>
      <c r="H124" s="55">
        <v>80</v>
      </c>
      <c r="I124" s="55">
        <v>0</v>
      </c>
      <c r="J124" s="54">
        <f t="shared" si="594"/>
        <v>89</v>
      </c>
      <c r="K124" s="55">
        <v>89</v>
      </c>
      <c r="L124" s="55">
        <v>0</v>
      </c>
      <c r="M124" s="56">
        <f t="shared" si="595"/>
        <v>256</v>
      </c>
      <c r="N124" s="56">
        <f>+E124+H124+K124</f>
        <v>256</v>
      </c>
      <c r="O124" s="56">
        <f>F124+I124+L124</f>
        <v>0</v>
      </c>
      <c r="P124" s="54">
        <f t="shared" si="596"/>
        <v>78</v>
      </c>
      <c r="Q124" s="55">
        <v>78</v>
      </c>
      <c r="R124" s="55">
        <v>0</v>
      </c>
      <c r="S124" s="54">
        <f t="shared" si="597"/>
        <v>100</v>
      </c>
      <c r="T124" s="55">
        <v>100</v>
      </c>
      <c r="U124" s="55">
        <v>0</v>
      </c>
      <c r="V124" s="54">
        <f t="shared" si="598"/>
        <v>93</v>
      </c>
      <c r="W124" s="55">
        <v>93</v>
      </c>
      <c r="X124" s="55">
        <v>0</v>
      </c>
      <c r="Y124" s="56">
        <f t="shared" si="599"/>
        <v>271</v>
      </c>
      <c r="Z124" s="56">
        <f>+Q124+T124+W124</f>
        <v>271</v>
      </c>
      <c r="AA124" s="56">
        <f>R124+U124+X124</f>
        <v>0</v>
      </c>
      <c r="AB124" s="54">
        <f>AC124+AD124</f>
        <v>108</v>
      </c>
      <c r="AC124" s="55">
        <v>108</v>
      </c>
      <c r="AD124" s="55">
        <v>0</v>
      </c>
      <c r="AE124" s="54">
        <f t="shared" si="600"/>
        <v>107</v>
      </c>
      <c r="AF124" s="55">
        <v>107</v>
      </c>
      <c r="AG124" s="55">
        <v>0</v>
      </c>
      <c r="AH124" s="54">
        <f t="shared" si="601"/>
        <v>102</v>
      </c>
      <c r="AI124" s="55">
        <v>102</v>
      </c>
      <c r="AJ124" s="55">
        <v>0</v>
      </c>
      <c r="AK124" s="56">
        <f t="shared" si="602"/>
        <v>317</v>
      </c>
      <c r="AL124" s="56">
        <f>+AC124+AF124+AI124</f>
        <v>317</v>
      </c>
      <c r="AM124" s="56">
        <f>AD124+AG124+AJ124</f>
        <v>0</v>
      </c>
      <c r="AN124" s="54">
        <f t="shared" si="603"/>
        <v>102</v>
      </c>
      <c r="AO124" s="55">
        <v>102</v>
      </c>
      <c r="AP124" s="55">
        <v>0</v>
      </c>
      <c r="AQ124" s="54">
        <f t="shared" si="604"/>
        <v>99</v>
      </c>
      <c r="AR124" s="55">
        <v>99</v>
      </c>
      <c r="AS124" s="55">
        <v>0</v>
      </c>
      <c r="AT124" s="54">
        <f t="shared" si="605"/>
        <v>121</v>
      </c>
      <c r="AU124" s="55">
        <v>121</v>
      </c>
      <c r="AV124" s="55">
        <v>0</v>
      </c>
      <c r="AW124" s="56">
        <f t="shared" si="606"/>
        <v>322</v>
      </c>
      <c r="AX124" s="56">
        <f>+AO124+AR124+AU124</f>
        <v>322</v>
      </c>
      <c r="AY124" s="56">
        <f>AP124+AS124+AV124</f>
        <v>0</v>
      </c>
      <c r="AZ124" s="56">
        <f t="shared" si="607"/>
        <v>1166</v>
      </c>
      <c r="BA124" s="56">
        <f t="shared" si="608"/>
        <v>1166</v>
      </c>
      <c r="BB124" s="56">
        <f t="shared" si="608"/>
        <v>0</v>
      </c>
    </row>
    <row r="125" spans="1:54" s="3" customFormat="1" ht="15" customHeight="1" x14ac:dyDescent="0.2">
      <c r="A125" s="23"/>
      <c r="B125" s="1"/>
      <c r="C125" s="21" t="s">
        <v>111</v>
      </c>
      <c r="D125" s="50">
        <f t="shared" ref="D125:I125" si="609">D126+D127</f>
        <v>55</v>
      </c>
      <c r="E125" s="22">
        <f t="shared" si="609"/>
        <v>55</v>
      </c>
      <c r="F125" s="22">
        <f t="shared" si="609"/>
        <v>0</v>
      </c>
      <c r="G125" s="50">
        <f t="shared" si="609"/>
        <v>56</v>
      </c>
      <c r="H125" s="22">
        <f t="shared" si="609"/>
        <v>56</v>
      </c>
      <c r="I125" s="22">
        <f t="shared" si="609"/>
        <v>0</v>
      </c>
      <c r="J125" s="50">
        <f t="shared" si="556"/>
        <v>63</v>
      </c>
      <c r="K125" s="22">
        <f>SUM(K126:K127)</f>
        <v>63</v>
      </c>
      <c r="L125" s="22">
        <f>SUM(L126:L127)</f>
        <v>0</v>
      </c>
      <c r="M125" s="22">
        <f t="shared" si="557"/>
        <v>174</v>
      </c>
      <c r="N125" s="22">
        <f>SUM(N126:N127)</f>
        <v>174</v>
      </c>
      <c r="O125" s="22">
        <f>SUM(O126:O127)</f>
        <v>0</v>
      </c>
      <c r="P125" s="50">
        <f t="shared" si="558"/>
        <v>65</v>
      </c>
      <c r="Q125" s="22">
        <f>SUM(Q126:Q127)</f>
        <v>65</v>
      </c>
      <c r="R125" s="22">
        <f>SUM(R126:R127)</f>
        <v>0</v>
      </c>
      <c r="S125" s="50">
        <f t="shared" si="559"/>
        <v>83</v>
      </c>
      <c r="T125" s="22">
        <f>SUM(T126:T127)</f>
        <v>83</v>
      </c>
      <c r="U125" s="22">
        <f>SUM(U126:U127)</f>
        <v>0</v>
      </c>
      <c r="V125" s="50">
        <f t="shared" si="560"/>
        <v>63</v>
      </c>
      <c r="W125" s="22">
        <f>SUM(W126:W127)</f>
        <v>63</v>
      </c>
      <c r="X125" s="22">
        <f>SUM(X126:X127)</f>
        <v>0</v>
      </c>
      <c r="Y125" s="22">
        <f t="shared" ref="Y125" si="610">SUM(Z125:AA125)</f>
        <v>211</v>
      </c>
      <c r="Z125" s="22">
        <f>SUM(Z126:Z127)</f>
        <v>211</v>
      </c>
      <c r="AA125" s="22">
        <f>SUM(AA126:AA127)</f>
        <v>0</v>
      </c>
      <c r="AB125" s="50">
        <f t="shared" si="562"/>
        <v>45</v>
      </c>
      <c r="AC125" s="22">
        <f>SUM(AC126:AC127)</f>
        <v>45</v>
      </c>
      <c r="AD125" s="22">
        <f>SUM(AD126:AD127)</f>
        <v>0</v>
      </c>
      <c r="AE125" s="50">
        <f t="shared" si="563"/>
        <v>50</v>
      </c>
      <c r="AF125" s="22">
        <f>SUM(AF126:AF127)</f>
        <v>50</v>
      </c>
      <c r="AG125" s="22">
        <f>SUM(AG126:AG127)</f>
        <v>0</v>
      </c>
      <c r="AH125" s="50">
        <f t="shared" si="564"/>
        <v>50</v>
      </c>
      <c r="AI125" s="22">
        <f>SUM(AI126:AI127)</f>
        <v>50</v>
      </c>
      <c r="AJ125" s="22">
        <f>SUM(AJ126:AJ127)</f>
        <v>0</v>
      </c>
      <c r="AK125" s="22">
        <f t="shared" ref="AK125" si="611">SUM(AL125:AM125)</f>
        <v>145</v>
      </c>
      <c r="AL125" s="22">
        <f>SUM(AL126:AL127)</f>
        <v>145</v>
      </c>
      <c r="AM125" s="22">
        <f>SUM(AM126:AM127)</f>
        <v>0</v>
      </c>
      <c r="AN125" s="50">
        <f t="shared" si="566"/>
        <v>65</v>
      </c>
      <c r="AO125" s="22">
        <f>SUM(AO126:AO127)</f>
        <v>65</v>
      </c>
      <c r="AP125" s="22">
        <f>SUM(AP126:AP127)</f>
        <v>0</v>
      </c>
      <c r="AQ125" s="50">
        <f t="shared" si="567"/>
        <v>67</v>
      </c>
      <c r="AR125" s="22">
        <f>SUM(AR126:AR127)</f>
        <v>67</v>
      </c>
      <c r="AS125" s="22">
        <f>SUM(AS126:AS127)</f>
        <v>0</v>
      </c>
      <c r="AT125" s="50">
        <f t="shared" si="568"/>
        <v>53</v>
      </c>
      <c r="AU125" s="22">
        <f>SUM(AU126:AU127)</f>
        <v>53</v>
      </c>
      <c r="AV125" s="22">
        <f>SUM(AV126:AV127)</f>
        <v>0</v>
      </c>
      <c r="AW125" s="22">
        <f t="shared" ref="AW125" si="612">SUM(AX125:AY125)</f>
        <v>185</v>
      </c>
      <c r="AX125" s="22">
        <f>SUM(AX126:AX127)</f>
        <v>185</v>
      </c>
      <c r="AY125" s="22">
        <f>SUM(AY126:AY127)</f>
        <v>0</v>
      </c>
      <c r="AZ125" s="22">
        <f t="shared" si="570"/>
        <v>715</v>
      </c>
      <c r="BA125" s="22">
        <f>SUM(BA126:BA127)</f>
        <v>715</v>
      </c>
      <c r="BB125" s="22">
        <f>SUM(BB126:BB127)</f>
        <v>0</v>
      </c>
    </row>
    <row r="126" spans="1:54" s="3" customFormat="1" ht="15" customHeight="1" x14ac:dyDescent="0.25">
      <c r="A126" s="23"/>
      <c r="B126" s="1"/>
      <c r="C126" s="25" t="s">
        <v>112</v>
      </c>
      <c r="D126" s="54">
        <f>E126+F126</f>
        <v>45</v>
      </c>
      <c r="E126" s="55">
        <v>45</v>
      </c>
      <c r="F126" s="55">
        <v>0</v>
      </c>
      <c r="G126" s="54">
        <f t="shared" ref="G126:G127" si="613">H126+I126</f>
        <v>49</v>
      </c>
      <c r="H126" s="55">
        <v>49</v>
      </c>
      <c r="I126" s="55">
        <v>0</v>
      </c>
      <c r="J126" s="54">
        <f t="shared" ref="J126:J127" si="614">K126+L126</f>
        <v>53</v>
      </c>
      <c r="K126" s="55">
        <v>53</v>
      </c>
      <c r="L126" s="55">
        <v>0</v>
      </c>
      <c r="M126" s="56">
        <f t="shared" ref="M126:M127" si="615">N126+O126</f>
        <v>147</v>
      </c>
      <c r="N126" s="56">
        <f>+E126+H126+K126</f>
        <v>147</v>
      </c>
      <c r="O126" s="56">
        <f>F126+I126+L126</f>
        <v>0</v>
      </c>
      <c r="P126" s="54">
        <f t="shared" ref="P126:P127" si="616">Q126+R126</f>
        <v>53</v>
      </c>
      <c r="Q126" s="55">
        <v>53</v>
      </c>
      <c r="R126" s="55">
        <v>0</v>
      </c>
      <c r="S126" s="54">
        <f t="shared" ref="S126:S127" si="617">T126+U126</f>
        <v>70</v>
      </c>
      <c r="T126" s="55">
        <v>70</v>
      </c>
      <c r="U126" s="55">
        <v>0</v>
      </c>
      <c r="V126" s="54">
        <f t="shared" ref="V126:V127" si="618">W126+X126</f>
        <v>50</v>
      </c>
      <c r="W126" s="55">
        <v>50</v>
      </c>
      <c r="X126" s="55">
        <v>0</v>
      </c>
      <c r="Y126" s="56">
        <f t="shared" ref="Y126:Y127" si="619">Z126+AA126</f>
        <v>173</v>
      </c>
      <c r="Z126" s="56">
        <f>+Q126+T126+W126</f>
        <v>173</v>
      </c>
      <c r="AA126" s="56">
        <f>R126+U126+X126</f>
        <v>0</v>
      </c>
      <c r="AB126" s="54">
        <f>AC126+AD126</f>
        <v>33</v>
      </c>
      <c r="AC126" s="55">
        <v>33</v>
      </c>
      <c r="AD126" s="55">
        <v>0</v>
      </c>
      <c r="AE126" s="54">
        <f t="shared" ref="AE126:AE127" si="620">AF126+AG126</f>
        <v>37</v>
      </c>
      <c r="AF126" s="55">
        <v>37</v>
      </c>
      <c r="AG126" s="55">
        <v>0</v>
      </c>
      <c r="AH126" s="54">
        <f t="shared" ref="AH126:AH127" si="621">AI126+AJ126</f>
        <v>35</v>
      </c>
      <c r="AI126" s="55">
        <v>35</v>
      </c>
      <c r="AJ126" s="55">
        <v>0</v>
      </c>
      <c r="AK126" s="56">
        <f t="shared" ref="AK126:AK127" si="622">AL126+AM126</f>
        <v>105</v>
      </c>
      <c r="AL126" s="56">
        <f>+AC126+AF126+AI126</f>
        <v>105</v>
      </c>
      <c r="AM126" s="56">
        <f>AD126+AG126+AJ126</f>
        <v>0</v>
      </c>
      <c r="AN126" s="54">
        <f t="shared" ref="AN126:AN127" si="623">AO126+AP126</f>
        <v>47</v>
      </c>
      <c r="AO126" s="55">
        <v>47</v>
      </c>
      <c r="AP126" s="55">
        <v>0</v>
      </c>
      <c r="AQ126" s="54">
        <f t="shared" ref="AQ126:AQ127" si="624">AR126+AS126</f>
        <v>49</v>
      </c>
      <c r="AR126" s="55">
        <v>49</v>
      </c>
      <c r="AS126" s="55">
        <v>0</v>
      </c>
      <c r="AT126" s="54">
        <f t="shared" ref="AT126:AT127" si="625">AU126+AV126</f>
        <v>37</v>
      </c>
      <c r="AU126" s="55">
        <v>37</v>
      </c>
      <c r="AV126" s="55">
        <v>0</v>
      </c>
      <c r="AW126" s="56">
        <f t="shared" ref="AW126:AW127" si="626">AX126+AY126</f>
        <v>133</v>
      </c>
      <c r="AX126" s="56">
        <f t="shared" ref="AX126:AX133" si="627">+AO126+AR126+AU126</f>
        <v>133</v>
      </c>
      <c r="AY126" s="56">
        <f>AP126+AS126+AV126</f>
        <v>0</v>
      </c>
      <c r="AZ126" s="56">
        <f t="shared" ref="AZ126:AZ127" si="628">BA126+BB126</f>
        <v>558</v>
      </c>
      <c r="BA126" s="56">
        <f>+N126+Z126+AL126+AX126</f>
        <v>558</v>
      </c>
      <c r="BB126" s="56">
        <f>+O126+AA126+AM126+AY126</f>
        <v>0</v>
      </c>
    </row>
    <row r="127" spans="1:54" s="3" customFormat="1" ht="15" customHeight="1" x14ac:dyDescent="0.25">
      <c r="A127" s="23"/>
      <c r="B127" s="1"/>
      <c r="C127" s="25" t="s">
        <v>113</v>
      </c>
      <c r="D127" s="54">
        <f>E127+F127</f>
        <v>10</v>
      </c>
      <c r="E127" s="55">
        <v>10</v>
      </c>
      <c r="F127" s="55">
        <v>0</v>
      </c>
      <c r="G127" s="54">
        <f t="shared" si="613"/>
        <v>7</v>
      </c>
      <c r="H127" s="55">
        <v>7</v>
      </c>
      <c r="I127" s="55">
        <v>0</v>
      </c>
      <c r="J127" s="54">
        <f t="shared" si="614"/>
        <v>10</v>
      </c>
      <c r="K127" s="55">
        <v>10</v>
      </c>
      <c r="L127" s="55">
        <v>0</v>
      </c>
      <c r="M127" s="56">
        <f t="shared" si="615"/>
        <v>27</v>
      </c>
      <c r="N127" s="56">
        <f>+E127+H127+K127</f>
        <v>27</v>
      </c>
      <c r="O127" s="56">
        <f>F127+I127+L127</f>
        <v>0</v>
      </c>
      <c r="P127" s="54">
        <f t="shared" si="616"/>
        <v>12</v>
      </c>
      <c r="Q127" s="55">
        <v>12</v>
      </c>
      <c r="R127" s="55">
        <v>0</v>
      </c>
      <c r="S127" s="54">
        <f t="shared" si="617"/>
        <v>13</v>
      </c>
      <c r="T127" s="55">
        <v>13</v>
      </c>
      <c r="U127" s="55">
        <v>0</v>
      </c>
      <c r="V127" s="54">
        <f t="shared" si="618"/>
        <v>13</v>
      </c>
      <c r="W127" s="55">
        <v>13</v>
      </c>
      <c r="X127" s="55">
        <v>0</v>
      </c>
      <c r="Y127" s="56">
        <f t="shared" si="619"/>
        <v>38</v>
      </c>
      <c r="Z127" s="56">
        <f>+Q127+T127+W127</f>
        <v>38</v>
      </c>
      <c r="AA127" s="56">
        <f>R127+U127+X127</f>
        <v>0</v>
      </c>
      <c r="AB127" s="54">
        <f>AC127+AD127</f>
        <v>12</v>
      </c>
      <c r="AC127" s="55">
        <v>12</v>
      </c>
      <c r="AD127" s="55">
        <v>0</v>
      </c>
      <c r="AE127" s="54">
        <f t="shared" si="620"/>
        <v>13</v>
      </c>
      <c r="AF127" s="55">
        <v>13</v>
      </c>
      <c r="AG127" s="55">
        <v>0</v>
      </c>
      <c r="AH127" s="54">
        <f t="shared" si="621"/>
        <v>15</v>
      </c>
      <c r="AI127" s="55">
        <v>15</v>
      </c>
      <c r="AJ127" s="55">
        <v>0</v>
      </c>
      <c r="AK127" s="56">
        <f t="shared" si="622"/>
        <v>40</v>
      </c>
      <c r="AL127" s="56">
        <f>+AC127+AF127+AI127</f>
        <v>40</v>
      </c>
      <c r="AM127" s="56">
        <f>AD127+AG127+AJ127</f>
        <v>0</v>
      </c>
      <c r="AN127" s="54">
        <f t="shared" si="623"/>
        <v>18</v>
      </c>
      <c r="AO127" s="55">
        <v>18</v>
      </c>
      <c r="AP127" s="55">
        <v>0</v>
      </c>
      <c r="AQ127" s="54">
        <f t="shared" si="624"/>
        <v>18</v>
      </c>
      <c r="AR127" s="55">
        <v>18</v>
      </c>
      <c r="AS127" s="55">
        <v>0</v>
      </c>
      <c r="AT127" s="54">
        <f t="shared" si="625"/>
        <v>16</v>
      </c>
      <c r="AU127" s="55">
        <v>16</v>
      </c>
      <c r="AV127" s="55">
        <v>0</v>
      </c>
      <c r="AW127" s="56">
        <f t="shared" si="626"/>
        <v>52</v>
      </c>
      <c r="AX127" s="56">
        <f t="shared" si="627"/>
        <v>52</v>
      </c>
      <c r="AY127" s="56">
        <f>AP127+AS127+AV127</f>
        <v>0</v>
      </c>
      <c r="AZ127" s="56">
        <f t="shared" si="628"/>
        <v>157</v>
      </c>
      <c r="BA127" s="56">
        <f>+N127+Z127+AL127+AX127</f>
        <v>157</v>
      </c>
      <c r="BB127" s="56">
        <f>+O127+AA127+AM127+AY127</f>
        <v>0</v>
      </c>
    </row>
    <row r="128" spans="1:54" s="3" customFormat="1" ht="15" customHeight="1" x14ac:dyDescent="0.25">
      <c r="A128" s="23"/>
      <c r="B128" s="1"/>
      <c r="C128" s="21" t="s">
        <v>114</v>
      </c>
      <c r="D128" s="50">
        <f t="shared" ref="D128:AZ128" si="629">D129+D131</f>
        <v>402</v>
      </c>
      <c r="E128" s="22">
        <f>SUM(E129:E131)</f>
        <v>400</v>
      </c>
      <c r="F128" s="22">
        <f>SUM(F129:F131)</f>
        <v>2</v>
      </c>
      <c r="G128" s="50">
        <f t="shared" si="629"/>
        <v>355</v>
      </c>
      <c r="H128" s="22">
        <f t="shared" ref="H128:I128" si="630">SUM(H129:H131)</f>
        <v>354</v>
      </c>
      <c r="I128" s="22">
        <f t="shared" si="630"/>
        <v>1</v>
      </c>
      <c r="J128" s="50">
        <f t="shared" si="629"/>
        <v>261</v>
      </c>
      <c r="K128" s="22">
        <f t="shared" ref="K128:L128" si="631">SUM(K129:K131)</f>
        <v>256</v>
      </c>
      <c r="L128" s="22">
        <f t="shared" si="631"/>
        <v>5</v>
      </c>
      <c r="M128" s="22">
        <f t="shared" si="629"/>
        <v>1018</v>
      </c>
      <c r="N128" s="22">
        <f t="shared" ref="N128:O128" si="632">SUM(N129:N131)</f>
        <v>1010</v>
      </c>
      <c r="O128" s="22">
        <f t="shared" si="632"/>
        <v>8</v>
      </c>
      <c r="P128" s="50">
        <f t="shared" si="629"/>
        <v>223</v>
      </c>
      <c r="Q128" s="22">
        <f t="shared" ref="Q128:R128" si="633">SUM(Q129:Q131)</f>
        <v>228</v>
      </c>
      <c r="R128" s="22">
        <f t="shared" si="633"/>
        <v>3</v>
      </c>
      <c r="S128" s="50">
        <f t="shared" si="629"/>
        <v>233</v>
      </c>
      <c r="T128" s="22">
        <f t="shared" ref="T128:U128" si="634">SUM(T129:T131)</f>
        <v>242</v>
      </c>
      <c r="U128" s="22">
        <f t="shared" si="634"/>
        <v>5</v>
      </c>
      <c r="V128" s="50">
        <f t="shared" si="629"/>
        <v>174</v>
      </c>
      <c r="W128" s="22">
        <f t="shared" ref="W128:X128" si="635">SUM(W129:W131)</f>
        <v>179</v>
      </c>
      <c r="X128" s="22">
        <f t="shared" si="635"/>
        <v>2</v>
      </c>
      <c r="Y128" s="22">
        <f t="shared" si="629"/>
        <v>630</v>
      </c>
      <c r="Z128" s="22">
        <f t="shared" ref="Z128:AA128" si="636">SUM(Z129:Z131)</f>
        <v>649</v>
      </c>
      <c r="AA128" s="22">
        <f t="shared" si="636"/>
        <v>10</v>
      </c>
      <c r="AB128" s="50">
        <f t="shared" si="629"/>
        <v>181</v>
      </c>
      <c r="AC128" s="22">
        <f t="shared" ref="AC128:AD128" si="637">SUM(AC129:AC131)</f>
        <v>185</v>
      </c>
      <c r="AD128" s="22">
        <f t="shared" si="637"/>
        <v>8</v>
      </c>
      <c r="AE128" s="50">
        <f t="shared" si="629"/>
        <v>190</v>
      </c>
      <c r="AF128" s="22">
        <f t="shared" ref="AF128:AG128" si="638">SUM(AF129:AF131)</f>
        <v>195</v>
      </c>
      <c r="AG128" s="22">
        <f t="shared" si="638"/>
        <v>5</v>
      </c>
      <c r="AH128" s="50">
        <f t="shared" si="629"/>
        <v>193</v>
      </c>
      <c r="AI128" s="22">
        <f t="shared" ref="AI128:AJ128" si="639">SUM(AI129:AI131)</f>
        <v>204</v>
      </c>
      <c r="AJ128" s="22">
        <f t="shared" si="639"/>
        <v>4</v>
      </c>
      <c r="AK128" s="22">
        <f t="shared" si="629"/>
        <v>564</v>
      </c>
      <c r="AL128" s="22">
        <f t="shared" ref="AL128:AM128" si="640">SUM(AL129:AL131)</f>
        <v>584</v>
      </c>
      <c r="AM128" s="22">
        <f t="shared" si="640"/>
        <v>17</v>
      </c>
      <c r="AN128" s="50">
        <f t="shared" si="629"/>
        <v>216</v>
      </c>
      <c r="AO128" s="22">
        <f t="shared" ref="AO128:AP128" si="641">SUM(AO129:AO131)</f>
        <v>232</v>
      </c>
      <c r="AP128" s="22">
        <f t="shared" si="641"/>
        <v>0</v>
      </c>
      <c r="AQ128" s="50">
        <f t="shared" si="629"/>
        <v>228</v>
      </c>
      <c r="AR128" s="22">
        <f t="shared" ref="AR128:AS128" si="642">SUM(AR129:AR131)</f>
        <v>243</v>
      </c>
      <c r="AS128" s="22">
        <f t="shared" si="642"/>
        <v>0</v>
      </c>
      <c r="AT128" s="50">
        <f t="shared" si="629"/>
        <v>265</v>
      </c>
      <c r="AU128" s="22">
        <f t="shared" ref="AU128:AV128" si="643">SUM(AU129:AU131)</f>
        <v>279</v>
      </c>
      <c r="AV128" s="22">
        <f t="shared" si="643"/>
        <v>2</v>
      </c>
      <c r="AW128" s="22">
        <f t="shared" si="629"/>
        <v>709</v>
      </c>
      <c r="AX128" s="56">
        <f t="shared" si="627"/>
        <v>754</v>
      </c>
      <c r="AY128" s="22">
        <f t="shared" ref="AY128" si="644">SUM(AY129:AY131)</f>
        <v>2</v>
      </c>
      <c r="AZ128" s="22">
        <f t="shared" si="629"/>
        <v>2921</v>
      </c>
      <c r="BA128" s="22">
        <f t="shared" ref="BA128:BB128" si="645">SUM(BA129:BA131)</f>
        <v>2997</v>
      </c>
      <c r="BB128" s="22">
        <f t="shared" si="645"/>
        <v>37</v>
      </c>
    </row>
    <row r="129" spans="1:54" s="3" customFormat="1" ht="15" customHeight="1" x14ac:dyDescent="0.25">
      <c r="A129" s="23"/>
      <c r="B129" s="1"/>
      <c r="C129" s="25" t="s">
        <v>115</v>
      </c>
      <c r="D129" s="54">
        <f>E129+F129</f>
        <v>395</v>
      </c>
      <c r="E129" s="55">
        <v>395</v>
      </c>
      <c r="F129" s="55">
        <v>0</v>
      </c>
      <c r="G129" s="54">
        <f t="shared" ref="G129:G133" si="646">H129+I129</f>
        <v>351</v>
      </c>
      <c r="H129" s="55">
        <v>351</v>
      </c>
      <c r="I129" s="55">
        <v>0</v>
      </c>
      <c r="J129" s="54">
        <f t="shared" ref="J129:J133" si="647">K129+L129</f>
        <v>252</v>
      </c>
      <c r="K129" s="55">
        <v>252</v>
      </c>
      <c r="L129" s="55">
        <v>0</v>
      </c>
      <c r="M129" s="56">
        <f t="shared" ref="M129:M133" si="648">N129+O129</f>
        <v>998</v>
      </c>
      <c r="N129" s="56">
        <f>+E129+H129+K129</f>
        <v>998</v>
      </c>
      <c r="O129" s="56">
        <f>F129+I129+L129</f>
        <v>0</v>
      </c>
      <c r="P129" s="54">
        <f t="shared" ref="P129:P133" si="649">Q129+R129</f>
        <v>216</v>
      </c>
      <c r="Q129" s="55">
        <v>216</v>
      </c>
      <c r="R129" s="55">
        <v>0</v>
      </c>
      <c r="S129" s="54">
        <f t="shared" ref="S129:S133" si="650">T129+U129</f>
        <v>220</v>
      </c>
      <c r="T129" s="55">
        <v>220</v>
      </c>
      <c r="U129" s="55">
        <v>0</v>
      </c>
      <c r="V129" s="54">
        <f t="shared" ref="V129:V133" si="651">W129+X129</f>
        <v>166</v>
      </c>
      <c r="W129" s="55">
        <v>166</v>
      </c>
      <c r="X129" s="55">
        <v>0</v>
      </c>
      <c r="Y129" s="56">
        <f t="shared" ref="Y129:Y133" si="652">Z129+AA129</f>
        <v>602</v>
      </c>
      <c r="Z129" s="56">
        <f>+Q129+T129+W129</f>
        <v>602</v>
      </c>
      <c r="AA129" s="56">
        <f>R129+U129+X129</f>
        <v>0</v>
      </c>
      <c r="AB129" s="54">
        <f>AC129+AD129</f>
        <v>167</v>
      </c>
      <c r="AC129" s="55">
        <v>167</v>
      </c>
      <c r="AD129" s="55">
        <v>0</v>
      </c>
      <c r="AE129" s="54">
        <f t="shared" ref="AE129:AE133" si="653">AF129+AG129</f>
        <v>182</v>
      </c>
      <c r="AF129" s="55">
        <v>182</v>
      </c>
      <c r="AG129" s="55">
        <v>0</v>
      </c>
      <c r="AH129" s="54">
        <f t="shared" ref="AH129:AH133" si="654">AI129+AJ129</f>
        <v>186</v>
      </c>
      <c r="AI129" s="55">
        <v>186</v>
      </c>
      <c r="AJ129" s="55">
        <v>0</v>
      </c>
      <c r="AK129" s="56">
        <f t="shared" ref="AK129:AK133" si="655">AL129+AM129</f>
        <v>535</v>
      </c>
      <c r="AL129" s="56">
        <f>+AC129+AF129+AI129</f>
        <v>535</v>
      </c>
      <c r="AM129" s="56">
        <f>AD129+AG129+AJ129</f>
        <v>0</v>
      </c>
      <c r="AN129" s="54">
        <f t="shared" ref="AN129:AN133" si="656">AO129+AP129</f>
        <v>211</v>
      </c>
      <c r="AO129" s="55">
        <v>211</v>
      </c>
      <c r="AP129" s="55">
        <v>0</v>
      </c>
      <c r="AQ129" s="54">
        <f t="shared" ref="AQ129:AQ133" si="657">AR129+AS129</f>
        <v>222</v>
      </c>
      <c r="AR129" s="55">
        <v>222</v>
      </c>
      <c r="AS129" s="55">
        <v>0</v>
      </c>
      <c r="AT129" s="54">
        <f t="shared" ref="AT129:AT133" si="658">AU129+AV129</f>
        <v>262</v>
      </c>
      <c r="AU129" s="55">
        <v>262</v>
      </c>
      <c r="AV129" s="55">
        <v>0</v>
      </c>
      <c r="AW129" s="56">
        <f t="shared" ref="AW129:AW133" si="659">AX129+AY129</f>
        <v>695</v>
      </c>
      <c r="AX129" s="56">
        <f t="shared" si="627"/>
        <v>695</v>
      </c>
      <c r="AY129" s="56">
        <f>AP129+AS129+AV129</f>
        <v>0</v>
      </c>
      <c r="AZ129" s="56">
        <f t="shared" ref="AZ129:AZ133" si="660">BA129+BB129</f>
        <v>2830</v>
      </c>
      <c r="BA129" s="56">
        <f t="shared" ref="BA129:BB133" si="661">+N129+Z129+AL129+AX129</f>
        <v>2830</v>
      </c>
      <c r="BB129" s="56">
        <f t="shared" si="661"/>
        <v>0</v>
      </c>
    </row>
    <row r="130" spans="1:54" s="3" customFormat="1" ht="15" customHeight="1" x14ac:dyDescent="0.25">
      <c r="A130" s="23"/>
      <c r="B130" s="1"/>
      <c r="C130" s="25" t="s">
        <v>116</v>
      </c>
      <c r="D130" s="54">
        <f>E130+F130</f>
        <v>0</v>
      </c>
      <c r="E130" s="55">
        <v>0</v>
      </c>
      <c r="F130" s="55">
        <v>0</v>
      </c>
      <c r="G130" s="54">
        <f t="shared" si="646"/>
        <v>0</v>
      </c>
      <c r="H130" s="55">
        <v>0</v>
      </c>
      <c r="I130" s="55">
        <v>0</v>
      </c>
      <c r="J130" s="54">
        <f t="shared" si="647"/>
        <v>0</v>
      </c>
      <c r="K130" s="55">
        <v>0</v>
      </c>
      <c r="L130" s="55">
        <v>0</v>
      </c>
      <c r="M130" s="56">
        <f t="shared" si="648"/>
        <v>0</v>
      </c>
      <c r="N130" s="56">
        <f>+E130+H130+K130</f>
        <v>0</v>
      </c>
      <c r="O130" s="56">
        <f>F130+I130+L130</f>
        <v>0</v>
      </c>
      <c r="P130" s="54">
        <f t="shared" si="649"/>
        <v>8</v>
      </c>
      <c r="Q130" s="55">
        <v>8</v>
      </c>
      <c r="R130" s="55">
        <v>0</v>
      </c>
      <c r="S130" s="54">
        <f t="shared" si="650"/>
        <v>14</v>
      </c>
      <c r="T130" s="55">
        <v>14</v>
      </c>
      <c r="U130" s="55">
        <v>0</v>
      </c>
      <c r="V130" s="54">
        <f t="shared" si="651"/>
        <v>7</v>
      </c>
      <c r="W130" s="55">
        <v>7</v>
      </c>
      <c r="X130" s="55">
        <v>0</v>
      </c>
      <c r="Y130" s="56">
        <f t="shared" si="652"/>
        <v>29</v>
      </c>
      <c r="Z130" s="56">
        <f>+Q130+T130+W130</f>
        <v>29</v>
      </c>
      <c r="AA130" s="56">
        <f>R130+U130+X130</f>
        <v>0</v>
      </c>
      <c r="AB130" s="54">
        <f>AC130+AD130</f>
        <v>12</v>
      </c>
      <c r="AC130" s="55">
        <v>12</v>
      </c>
      <c r="AD130" s="55">
        <v>0</v>
      </c>
      <c r="AE130" s="54">
        <f t="shared" si="653"/>
        <v>10</v>
      </c>
      <c r="AF130" s="55">
        <v>10</v>
      </c>
      <c r="AG130" s="55">
        <v>0</v>
      </c>
      <c r="AH130" s="54">
        <f t="shared" si="654"/>
        <v>15</v>
      </c>
      <c r="AI130" s="55">
        <v>15</v>
      </c>
      <c r="AJ130" s="55">
        <v>0</v>
      </c>
      <c r="AK130" s="56">
        <f t="shared" si="655"/>
        <v>37</v>
      </c>
      <c r="AL130" s="56">
        <f>+AC130+AF130+AI130</f>
        <v>37</v>
      </c>
      <c r="AM130" s="56">
        <f>AD130+AG130+AJ130</f>
        <v>0</v>
      </c>
      <c r="AN130" s="54">
        <f t="shared" si="656"/>
        <v>16</v>
      </c>
      <c r="AO130" s="55">
        <v>16</v>
      </c>
      <c r="AP130" s="55">
        <v>0</v>
      </c>
      <c r="AQ130" s="54">
        <f t="shared" si="657"/>
        <v>15</v>
      </c>
      <c r="AR130" s="55">
        <v>15</v>
      </c>
      <c r="AS130" s="55">
        <v>0</v>
      </c>
      <c r="AT130" s="54">
        <f t="shared" si="658"/>
        <v>16</v>
      </c>
      <c r="AU130" s="55">
        <v>16</v>
      </c>
      <c r="AV130" s="55">
        <v>0</v>
      </c>
      <c r="AW130" s="56">
        <f t="shared" si="659"/>
        <v>47</v>
      </c>
      <c r="AX130" s="56">
        <f t="shared" si="627"/>
        <v>47</v>
      </c>
      <c r="AY130" s="56">
        <f>AP130+AS130+AV130</f>
        <v>0</v>
      </c>
      <c r="AZ130" s="56">
        <f t="shared" si="660"/>
        <v>113</v>
      </c>
      <c r="BA130" s="56">
        <f t="shared" si="661"/>
        <v>113</v>
      </c>
      <c r="BB130" s="56">
        <f t="shared" si="661"/>
        <v>0</v>
      </c>
    </row>
    <row r="131" spans="1:54" s="3" customFormat="1" ht="15" customHeight="1" x14ac:dyDescent="0.25">
      <c r="A131" s="23"/>
      <c r="B131" s="1"/>
      <c r="C131" s="25" t="s">
        <v>117</v>
      </c>
      <c r="D131" s="54">
        <f>E131+F131</f>
        <v>7</v>
      </c>
      <c r="E131" s="55">
        <v>5</v>
      </c>
      <c r="F131" s="55">
        <v>2</v>
      </c>
      <c r="G131" s="54">
        <f t="shared" si="646"/>
        <v>4</v>
      </c>
      <c r="H131" s="55">
        <v>3</v>
      </c>
      <c r="I131" s="55">
        <v>1</v>
      </c>
      <c r="J131" s="54">
        <f t="shared" si="647"/>
        <v>9</v>
      </c>
      <c r="K131" s="55">
        <v>4</v>
      </c>
      <c r="L131" s="55">
        <v>5</v>
      </c>
      <c r="M131" s="56">
        <f t="shared" si="648"/>
        <v>20</v>
      </c>
      <c r="N131" s="56">
        <f>+E131+H131+K131</f>
        <v>12</v>
      </c>
      <c r="O131" s="56">
        <f>F131+I131+L131</f>
        <v>8</v>
      </c>
      <c r="P131" s="54">
        <f t="shared" si="649"/>
        <v>7</v>
      </c>
      <c r="Q131" s="55">
        <v>4</v>
      </c>
      <c r="R131" s="55">
        <v>3</v>
      </c>
      <c r="S131" s="54">
        <f t="shared" si="650"/>
        <v>13</v>
      </c>
      <c r="T131" s="55">
        <v>8</v>
      </c>
      <c r="U131" s="55">
        <v>5</v>
      </c>
      <c r="V131" s="54">
        <f t="shared" si="651"/>
        <v>8</v>
      </c>
      <c r="W131" s="55">
        <v>6</v>
      </c>
      <c r="X131" s="55">
        <v>2</v>
      </c>
      <c r="Y131" s="56">
        <f t="shared" si="652"/>
        <v>28</v>
      </c>
      <c r="Z131" s="56">
        <f>+Q131+T131+W131</f>
        <v>18</v>
      </c>
      <c r="AA131" s="56">
        <f>R131+U131+X131</f>
        <v>10</v>
      </c>
      <c r="AB131" s="54">
        <f>AC131+AD131</f>
        <v>14</v>
      </c>
      <c r="AC131" s="55">
        <v>6</v>
      </c>
      <c r="AD131" s="55">
        <v>8</v>
      </c>
      <c r="AE131" s="54">
        <f t="shared" si="653"/>
        <v>8</v>
      </c>
      <c r="AF131" s="55">
        <v>3</v>
      </c>
      <c r="AG131" s="55">
        <v>5</v>
      </c>
      <c r="AH131" s="54">
        <f t="shared" si="654"/>
        <v>7</v>
      </c>
      <c r="AI131" s="55">
        <v>3</v>
      </c>
      <c r="AJ131" s="55">
        <v>4</v>
      </c>
      <c r="AK131" s="56">
        <f t="shared" si="655"/>
        <v>29</v>
      </c>
      <c r="AL131" s="56">
        <f>+AC131+AF131+AI131</f>
        <v>12</v>
      </c>
      <c r="AM131" s="56">
        <f>AD131+AG131+AJ131</f>
        <v>17</v>
      </c>
      <c r="AN131" s="54">
        <f t="shared" si="656"/>
        <v>5</v>
      </c>
      <c r="AO131" s="55">
        <v>5</v>
      </c>
      <c r="AP131" s="55">
        <v>0</v>
      </c>
      <c r="AQ131" s="54">
        <f t="shared" si="657"/>
        <v>6</v>
      </c>
      <c r="AR131" s="55">
        <v>6</v>
      </c>
      <c r="AS131" s="55">
        <v>0</v>
      </c>
      <c r="AT131" s="54">
        <f t="shared" si="658"/>
        <v>3</v>
      </c>
      <c r="AU131" s="55">
        <v>1</v>
      </c>
      <c r="AV131" s="55">
        <v>2</v>
      </c>
      <c r="AW131" s="56">
        <f t="shared" si="659"/>
        <v>14</v>
      </c>
      <c r="AX131" s="56">
        <f t="shared" si="627"/>
        <v>12</v>
      </c>
      <c r="AY131" s="56">
        <f>AP131+AS131+AV131</f>
        <v>2</v>
      </c>
      <c r="AZ131" s="56">
        <f t="shared" si="660"/>
        <v>91</v>
      </c>
      <c r="BA131" s="56">
        <f t="shared" si="661"/>
        <v>54</v>
      </c>
      <c r="BB131" s="56">
        <f t="shared" si="661"/>
        <v>37</v>
      </c>
    </row>
    <row r="132" spans="1:54" s="3" customFormat="1" ht="15" customHeight="1" x14ac:dyDescent="0.25">
      <c r="A132" s="23"/>
      <c r="B132" s="1"/>
      <c r="C132" s="21" t="s">
        <v>57</v>
      </c>
      <c r="D132" s="54">
        <f>E132+F132</f>
        <v>12</v>
      </c>
      <c r="E132" s="55">
        <v>12</v>
      </c>
      <c r="F132" s="55">
        <v>0</v>
      </c>
      <c r="G132" s="54">
        <f t="shared" si="646"/>
        <v>14</v>
      </c>
      <c r="H132" s="55">
        <v>14</v>
      </c>
      <c r="I132" s="55">
        <v>0</v>
      </c>
      <c r="J132" s="54">
        <f t="shared" si="647"/>
        <v>15</v>
      </c>
      <c r="K132" s="55">
        <v>15</v>
      </c>
      <c r="L132" s="55">
        <v>0</v>
      </c>
      <c r="M132" s="56">
        <f t="shared" si="648"/>
        <v>41</v>
      </c>
      <c r="N132" s="56">
        <f>+E132+H132+K132</f>
        <v>41</v>
      </c>
      <c r="O132" s="56">
        <f>F132+I132+L132</f>
        <v>0</v>
      </c>
      <c r="P132" s="54">
        <f t="shared" si="649"/>
        <v>12</v>
      </c>
      <c r="Q132" s="55">
        <v>12</v>
      </c>
      <c r="R132" s="55">
        <v>0</v>
      </c>
      <c r="S132" s="54">
        <f t="shared" si="650"/>
        <v>18</v>
      </c>
      <c r="T132" s="55">
        <v>18</v>
      </c>
      <c r="U132" s="55">
        <v>0</v>
      </c>
      <c r="V132" s="54">
        <f t="shared" si="651"/>
        <v>13</v>
      </c>
      <c r="W132" s="55">
        <v>13</v>
      </c>
      <c r="X132" s="55">
        <v>0</v>
      </c>
      <c r="Y132" s="56">
        <f t="shared" si="652"/>
        <v>43</v>
      </c>
      <c r="Z132" s="56">
        <f>+Q132+T132+W132</f>
        <v>43</v>
      </c>
      <c r="AA132" s="56">
        <f>R132+U132+X132</f>
        <v>0</v>
      </c>
      <c r="AB132" s="54">
        <f>AC132+AD132</f>
        <v>14</v>
      </c>
      <c r="AC132" s="55">
        <v>14</v>
      </c>
      <c r="AD132" s="55">
        <v>0</v>
      </c>
      <c r="AE132" s="54">
        <f t="shared" si="653"/>
        <v>12</v>
      </c>
      <c r="AF132" s="55">
        <v>12</v>
      </c>
      <c r="AG132" s="55">
        <v>0</v>
      </c>
      <c r="AH132" s="54">
        <f t="shared" si="654"/>
        <v>11</v>
      </c>
      <c r="AI132" s="55">
        <v>11</v>
      </c>
      <c r="AJ132" s="55">
        <v>0</v>
      </c>
      <c r="AK132" s="56">
        <f t="shared" si="655"/>
        <v>37</v>
      </c>
      <c r="AL132" s="56">
        <f>+AC132+AF132+AI132</f>
        <v>37</v>
      </c>
      <c r="AM132" s="56">
        <f>AD132+AG132+AJ132</f>
        <v>0</v>
      </c>
      <c r="AN132" s="54">
        <f t="shared" si="656"/>
        <v>13</v>
      </c>
      <c r="AO132" s="55">
        <v>13</v>
      </c>
      <c r="AP132" s="55">
        <v>0</v>
      </c>
      <c r="AQ132" s="54">
        <f t="shared" si="657"/>
        <v>12</v>
      </c>
      <c r="AR132" s="55">
        <v>12</v>
      </c>
      <c r="AS132" s="55">
        <v>0</v>
      </c>
      <c r="AT132" s="54">
        <f t="shared" si="658"/>
        <v>14</v>
      </c>
      <c r="AU132" s="55">
        <v>14</v>
      </c>
      <c r="AV132" s="55">
        <v>0</v>
      </c>
      <c r="AW132" s="56">
        <f t="shared" si="659"/>
        <v>39</v>
      </c>
      <c r="AX132" s="56">
        <f t="shared" si="627"/>
        <v>39</v>
      </c>
      <c r="AY132" s="56">
        <f>AP132+AS132+AV132</f>
        <v>0</v>
      </c>
      <c r="AZ132" s="56">
        <f t="shared" si="660"/>
        <v>160</v>
      </c>
      <c r="BA132" s="56">
        <f t="shared" si="661"/>
        <v>160</v>
      </c>
      <c r="BB132" s="56">
        <f t="shared" si="661"/>
        <v>0</v>
      </c>
    </row>
    <row r="133" spans="1:54" s="3" customFormat="1" ht="15" customHeight="1" x14ac:dyDescent="0.25">
      <c r="A133" s="23"/>
      <c r="B133" s="1"/>
      <c r="C133" s="21" t="s">
        <v>25</v>
      </c>
      <c r="D133" s="54">
        <f>E133+F133</f>
        <v>59</v>
      </c>
      <c r="E133" s="55">
        <v>36</v>
      </c>
      <c r="F133" s="55">
        <v>23</v>
      </c>
      <c r="G133" s="54">
        <f t="shared" si="646"/>
        <v>51</v>
      </c>
      <c r="H133" s="55">
        <v>33</v>
      </c>
      <c r="I133" s="55">
        <v>18</v>
      </c>
      <c r="J133" s="54">
        <f t="shared" si="647"/>
        <v>61</v>
      </c>
      <c r="K133" s="55">
        <v>34</v>
      </c>
      <c r="L133" s="55">
        <v>27</v>
      </c>
      <c r="M133" s="56">
        <f t="shared" si="648"/>
        <v>171</v>
      </c>
      <c r="N133" s="56">
        <f>+E133+H133+K133</f>
        <v>103</v>
      </c>
      <c r="O133" s="56">
        <f>F133+I133+L133</f>
        <v>68</v>
      </c>
      <c r="P133" s="54">
        <f t="shared" si="649"/>
        <v>65</v>
      </c>
      <c r="Q133" s="55">
        <v>39</v>
      </c>
      <c r="R133" s="55">
        <v>26</v>
      </c>
      <c r="S133" s="54">
        <f t="shared" si="650"/>
        <v>58</v>
      </c>
      <c r="T133" s="55">
        <v>39</v>
      </c>
      <c r="U133" s="55">
        <v>19</v>
      </c>
      <c r="V133" s="54">
        <f t="shared" si="651"/>
        <v>54</v>
      </c>
      <c r="W133" s="55">
        <v>36</v>
      </c>
      <c r="X133" s="55">
        <v>18</v>
      </c>
      <c r="Y133" s="56">
        <f t="shared" si="652"/>
        <v>177</v>
      </c>
      <c r="Z133" s="56">
        <f>+Q133+T133+W133</f>
        <v>114</v>
      </c>
      <c r="AA133" s="56">
        <f>R133+U133+X133</f>
        <v>63</v>
      </c>
      <c r="AB133" s="54">
        <f>AC133+AD133</f>
        <v>66</v>
      </c>
      <c r="AC133" s="55">
        <v>44</v>
      </c>
      <c r="AD133" s="55">
        <v>22</v>
      </c>
      <c r="AE133" s="54">
        <f t="shared" si="653"/>
        <v>58</v>
      </c>
      <c r="AF133" s="55">
        <v>44</v>
      </c>
      <c r="AG133" s="55">
        <v>14</v>
      </c>
      <c r="AH133" s="54">
        <f t="shared" si="654"/>
        <v>60</v>
      </c>
      <c r="AI133" s="55">
        <v>40</v>
      </c>
      <c r="AJ133" s="55">
        <v>20</v>
      </c>
      <c r="AK133" s="56">
        <f t="shared" si="655"/>
        <v>184</v>
      </c>
      <c r="AL133" s="56">
        <f>+AC133+AF133+AI133</f>
        <v>128</v>
      </c>
      <c r="AM133" s="56">
        <f>AD133+AG133+AJ133</f>
        <v>56</v>
      </c>
      <c r="AN133" s="54">
        <f t="shared" si="656"/>
        <v>51</v>
      </c>
      <c r="AO133" s="55">
        <v>36</v>
      </c>
      <c r="AP133" s="55">
        <v>15</v>
      </c>
      <c r="AQ133" s="54">
        <f t="shared" si="657"/>
        <v>59</v>
      </c>
      <c r="AR133" s="55">
        <v>39</v>
      </c>
      <c r="AS133" s="55">
        <v>20</v>
      </c>
      <c r="AT133" s="54">
        <f t="shared" si="658"/>
        <v>48</v>
      </c>
      <c r="AU133" s="55">
        <v>34</v>
      </c>
      <c r="AV133" s="55">
        <v>14</v>
      </c>
      <c r="AW133" s="56">
        <f t="shared" si="659"/>
        <v>158</v>
      </c>
      <c r="AX133" s="56">
        <f t="shared" si="627"/>
        <v>109</v>
      </c>
      <c r="AY133" s="56">
        <f>AP133+AS133+AV133</f>
        <v>49</v>
      </c>
      <c r="AZ133" s="56">
        <f t="shared" si="660"/>
        <v>690</v>
      </c>
      <c r="BA133" s="56">
        <f t="shared" si="661"/>
        <v>454</v>
      </c>
      <c r="BB133" s="56">
        <f t="shared" si="661"/>
        <v>236</v>
      </c>
    </row>
    <row r="134" spans="1:54" s="3" customFormat="1" ht="15" customHeight="1" x14ac:dyDescent="0.2">
      <c r="A134" s="23"/>
      <c r="B134" s="1"/>
      <c r="C134" s="25"/>
      <c r="D134" s="50"/>
      <c r="E134" s="22"/>
      <c r="F134" s="22"/>
      <c r="G134" s="50"/>
      <c r="H134" s="22"/>
      <c r="I134" s="22"/>
      <c r="J134" s="50"/>
      <c r="K134" s="22"/>
      <c r="L134" s="22"/>
      <c r="M134" s="22"/>
      <c r="N134" s="22"/>
      <c r="O134" s="22"/>
      <c r="P134" s="50"/>
      <c r="Q134" s="22"/>
      <c r="R134" s="22"/>
      <c r="S134" s="50"/>
      <c r="T134" s="22"/>
      <c r="U134" s="22"/>
      <c r="V134" s="50"/>
      <c r="W134" s="22"/>
      <c r="X134" s="22"/>
      <c r="Y134" s="22"/>
      <c r="Z134" s="22"/>
      <c r="AA134" s="22"/>
      <c r="AB134" s="50"/>
      <c r="AC134" s="22"/>
      <c r="AD134" s="22"/>
      <c r="AE134" s="50"/>
      <c r="AF134" s="22"/>
      <c r="AG134" s="22"/>
      <c r="AH134" s="50"/>
      <c r="AI134" s="22"/>
      <c r="AJ134" s="22"/>
      <c r="AK134" s="22"/>
      <c r="AL134" s="22"/>
      <c r="AM134" s="22"/>
      <c r="AN134" s="50"/>
      <c r="AO134" s="22"/>
      <c r="AP134" s="22"/>
      <c r="AQ134" s="50"/>
      <c r="AR134" s="22"/>
      <c r="AS134" s="22"/>
      <c r="AT134" s="50"/>
      <c r="AU134" s="22"/>
      <c r="AV134" s="22"/>
      <c r="AW134" s="22"/>
      <c r="AX134" s="22"/>
      <c r="AY134" s="22"/>
      <c r="AZ134" s="22"/>
      <c r="BA134" s="22"/>
      <c r="BB134" s="22"/>
    </row>
    <row r="135" spans="1:54" s="3" customFormat="1" ht="15" customHeight="1" x14ac:dyDescent="0.2">
      <c r="A135" s="20"/>
      <c r="B135" s="1" t="s">
        <v>118</v>
      </c>
      <c r="C135" s="21"/>
      <c r="D135" s="50">
        <f t="shared" ref="D135:I135" si="662">D136+D140+D143+D146+D149+D155+D156</f>
        <v>2407</v>
      </c>
      <c r="E135" s="22">
        <f t="shared" si="662"/>
        <v>2407</v>
      </c>
      <c r="F135" s="22">
        <f t="shared" si="662"/>
        <v>0</v>
      </c>
      <c r="G135" s="50">
        <f t="shared" si="662"/>
        <v>2236</v>
      </c>
      <c r="H135" s="22">
        <f t="shared" si="662"/>
        <v>2236</v>
      </c>
      <c r="I135" s="22">
        <f t="shared" si="662"/>
        <v>0</v>
      </c>
      <c r="J135" s="50">
        <f t="shared" ref="J135:J152" si="663">SUM(K135:L135)</f>
        <v>2547</v>
      </c>
      <c r="K135" s="22">
        <f>K136+K140+K143+K146+K149+K155+K156</f>
        <v>2547</v>
      </c>
      <c r="L135" s="22">
        <f>L136+L140+L143+L146+L149+L155+L156</f>
        <v>0</v>
      </c>
      <c r="M135" s="22">
        <f t="shared" ref="M135:M149" si="664">SUM(N135:O135)</f>
        <v>7190</v>
      </c>
      <c r="N135" s="22">
        <f>N136+N140+N143+N146+N149+N155+N156</f>
        <v>7190</v>
      </c>
      <c r="O135" s="22">
        <f>O136+O140+O143+O146+O149+O155+O156</f>
        <v>0</v>
      </c>
      <c r="P135" s="50">
        <f t="shared" ref="P135:P152" si="665">SUM(Q135:R135)</f>
        <v>2767</v>
      </c>
      <c r="Q135" s="22">
        <f>Q136+Q140+Q143+Q146+Q149+Q155+Q156</f>
        <v>2767</v>
      </c>
      <c r="R135" s="22">
        <f>R136+R140+R143+R146+R149+R155+R156</f>
        <v>0</v>
      </c>
      <c r="S135" s="50">
        <f t="shared" ref="S135:S152" si="666">SUM(T135:U135)</f>
        <v>3045</v>
      </c>
      <c r="T135" s="22">
        <f>T136+T140+T143+T146+T149+T155+T156</f>
        <v>3045</v>
      </c>
      <c r="U135" s="22">
        <f>U136+U140+U143+U146+U149+U155+U156</f>
        <v>0</v>
      </c>
      <c r="V135" s="50">
        <f t="shared" ref="V135:V152" si="667">SUM(W135:X135)</f>
        <v>2757</v>
      </c>
      <c r="W135" s="22">
        <f>W136+W140+W143+W146+W149+W155+W156</f>
        <v>2757</v>
      </c>
      <c r="X135" s="22">
        <f>X136+X140+X143+X146+X149+X155+X156</f>
        <v>0</v>
      </c>
      <c r="Y135" s="22">
        <f t="shared" ref="Y135" si="668">SUM(Z135:AA135)</f>
        <v>8569</v>
      </c>
      <c r="Z135" s="22">
        <f>Z136+Z140+Z143+Z146+Z149+Z155+Z156</f>
        <v>8569</v>
      </c>
      <c r="AA135" s="22">
        <f>AA136+AA140+AA143+AA146+AA149+AA155+AA156</f>
        <v>0</v>
      </c>
      <c r="AB135" s="50">
        <f t="shared" ref="AB135:AB152" si="669">SUM(AC135:AD135)</f>
        <v>2667</v>
      </c>
      <c r="AC135" s="22">
        <f>AC136+AC140+AC143+AC146+AC149+AC155+AC156</f>
        <v>2667</v>
      </c>
      <c r="AD135" s="22">
        <f>AD136+AD140+AD143+AD146+AD149+AD155+AD156</f>
        <v>0</v>
      </c>
      <c r="AE135" s="50">
        <f t="shared" ref="AE135" si="670">SUM(AF135:AG135)</f>
        <v>2663</v>
      </c>
      <c r="AF135" s="22">
        <f>AF136+AF140+AF143+AF146+AF149+AF155+AF156</f>
        <v>2663</v>
      </c>
      <c r="AG135" s="22">
        <f>AG136+AG140+AG143+AG146+AG149+AG155+AG156</f>
        <v>0</v>
      </c>
      <c r="AH135" s="50">
        <f t="shared" ref="AH135" si="671">SUM(AI135:AJ135)</f>
        <v>2495</v>
      </c>
      <c r="AI135" s="22">
        <f>AI136+AI140+AI143+AI146+AI149+AI155+AI156</f>
        <v>2495</v>
      </c>
      <c r="AJ135" s="22">
        <f>AJ136+AJ140+AJ143+AJ146+AJ149+AJ155+AJ156</f>
        <v>0</v>
      </c>
      <c r="AK135" s="22">
        <f t="shared" ref="AK135" si="672">SUM(AL135:AM135)</f>
        <v>7825</v>
      </c>
      <c r="AL135" s="22">
        <f>AL136+AL140+AL143+AL146+AL149+AL155+AL156</f>
        <v>7825</v>
      </c>
      <c r="AM135" s="22">
        <f>AM136+AM140+AM143+AM146+AM149+AM155+AM156</f>
        <v>0</v>
      </c>
      <c r="AN135" s="50">
        <f t="shared" ref="AN135:AN152" si="673">SUM(AO135:AP135)</f>
        <v>2762</v>
      </c>
      <c r="AO135" s="22">
        <f>AO136+AO140+AO143+AO146+AO149+AO155+AO156</f>
        <v>2762</v>
      </c>
      <c r="AP135" s="22">
        <f>AP136+AP140+AP143+AP146+AP149+AP155+AP156</f>
        <v>0</v>
      </c>
      <c r="AQ135" s="50">
        <f t="shared" ref="AQ135:AQ149" si="674">SUM(AR135:AS135)</f>
        <v>2643</v>
      </c>
      <c r="AR135" s="22">
        <f>AR136+AR140+AR143+AR146+AR149+AR155+AR156</f>
        <v>2643</v>
      </c>
      <c r="AS135" s="22">
        <f>AS136+AS140+AS143+AS146+AS149+AS155+AS156</f>
        <v>0</v>
      </c>
      <c r="AT135" s="50">
        <f t="shared" ref="AT135:AT149" si="675">SUM(AU135:AV135)</f>
        <v>2744</v>
      </c>
      <c r="AU135" s="22">
        <f>AU136+AU140+AU143+AU146+AU149+AU155+AU156</f>
        <v>2744</v>
      </c>
      <c r="AV135" s="22">
        <f>AV136+AV140+AV143+AV146+AV149+AV155+AV156</f>
        <v>0</v>
      </c>
      <c r="AW135" s="22">
        <f t="shared" ref="AW135" si="676">SUM(AX135:AY135)</f>
        <v>8149</v>
      </c>
      <c r="AX135" s="22">
        <f>AX136+AX140+AX143+AX146+AX149+AX155+AX156</f>
        <v>8149</v>
      </c>
      <c r="AY135" s="22">
        <f>AY136+AY140+AY143+AY146+AY149+AY155+AY156</f>
        <v>0</v>
      </c>
      <c r="AZ135" s="22">
        <f t="shared" ref="AZ135:AZ149" si="677">SUM(BA135:BB135)</f>
        <v>31733</v>
      </c>
      <c r="BA135" s="22">
        <f>BA136+BA140+BA143+BA146+BA149+BA155+BA156</f>
        <v>31733</v>
      </c>
      <c r="BB135" s="22">
        <f>BB136+BB140+BB143+BB146+BB149+BB155+BB156</f>
        <v>0</v>
      </c>
    </row>
    <row r="136" spans="1:54" s="3" customFormat="1" ht="15" customHeight="1" x14ac:dyDescent="0.2">
      <c r="A136" s="23"/>
      <c r="B136" s="1"/>
      <c r="C136" s="21" t="s">
        <v>119</v>
      </c>
      <c r="D136" s="50">
        <f>SUM(D137:D139)</f>
        <v>1506</v>
      </c>
      <c r="E136" s="22">
        <f t="shared" ref="E136:BB136" si="678">SUM(E137:E139)</f>
        <v>1506</v>
      </c>
      <c r="F136" s="22">
        <f t="shared" si="678"/>
        <v>0</v>
      </c>
      <c r="G136" s="50">
        <f t="shared" si="678"/>
        <v>1345</v>
      </c>
      <c r="H136" s="22">
        <f t="shared" si="678"/>
        <v>1345</v>
      </c>
      <c r="I136" s="22">
        <f t="shared" si="678"/>
        <v>0</v>
      </c>
      <c r="J136" s="50">
        <f t="shared" si="678"/>
        <v>1503</v>
      </c>
      <c r="K136" s="22">
        <f t="shared" si="678"/>
        <v>1503</v>
      </c>
      <c r="L136" s="22">
        <f t="shared" si="678"/>
        <v>0</v>
      </c>
      <c r="M136" s="22">
        <f t="shared" si="678"/>
        <v>4354</v>
      </c>
      <c r="N136" s="22">
        <f t="shared" si="678"/>
        <v>4354</v>
      </c>
      <c r="O136" s="22">
        <f t="shared" si="678"/>
        <v>0</v>
      </c>
      <c r="P136" s="50">
        <f t="shared" si="678"/>
        <v>1634</v>
      </c>
      <c r="Q136" s="22">
        <f t="shared" si="678"/>
        <v>1634</v>
      </c>
      <c r="R136" s="22">
        <f t="shared" si="678"/>
        <v>0</v>
      </c>
      <c r="S136" s="50">
        <f t="shared" si="678"/>
        <v>1780</v>
      </c>
      <c r="T136" s="22">
        <f t="shared" si="678"/>
        <v>1780</v>
      </c>
      <c r="U136" s="22">
        <f t="shared" si="678"/>
        <v>0</v>
      </c>
      <c r="V136" s="50">
        <f t="shared" si="678"/>
        <v>1674</v>
      </c>
      <c r="W136" s="22">
        <f t="shared" si="678"/>
        <v>1674</v>
      </c>
      <c r="X136" s="22">
        <f t="shared" si="678"/>
        <v>0</v>
      </c>
      <c r="Y136" s="22">
        <f t="shared" si="678"/>
        <v>5088</v>
      </c>
      <c r="Z136" s="22">
        <f t="shared" si="678"/>
        <v>5088</v>
      </c>
      <c r="AA136" s="22">
        <f t="shared" si="678"/>
        <v>0</v>
      </c>
      <c r="AB136" s="50">
        <f t="shared" si="678"/>
        <v>1605</v>
      </c>
      <c r="AC136" s="22">
        <f t="shared" si="678"/>
        <v>1605</v>
      </c>
      <c r="AD136" s="22">
        <f t="shared" si="678"/>
        <v>0</v>
      </c>
      <c r="AE136" s="50">
        <f t="shared" si="678"/>
        <v>1668</v>
      </c>
      <c r="AF136" s="22">
        <f t="shared" si="678"/>
        <v>1668</v>
      </c>
      <c r="AG136" s="22">
        <f t="shared" si="678"/>
        <v>0</v>
      </c>
      <c r="AH136" s="50">
        <f t="shared" si="678"/>
        <v>1536</v>
      </c>
      <c r="AI136" s="22">
        <f t="shared" si="678"/>
        <v>1536</v>
      </c>
      <c r="AJ136" s="22">
        <f t="shared" si="678"/>
        <v>0</v>
      </c>
      <c r="AK136" s="22">
        <f t="shared" si="678"/>
        <v>4809</v>
      </c>
      <c r="AL136" s="22">
        <f t="shared" si="678"/>
        <v>4809</v>
      </c>
      <c r="AM136" s="22">
        <f t="shared" si="678"/>
        <v>0</v>
      </c>
      <c r="AN136" s="50">
        <f t="shared" si="678"/>
        <v>1718</v>
      </c>
      <c r="AO136" s="22">
        <f t="shared" si="678"/>
        <v>1718</v>
      </c>
      <c r="AP136" s="22">
        <f t="shared" si="678"/>
        <v>0</v>
      </c>
      <c r="AQ136" s="50">
        <f t="shared" si="678"/>
        <v>1645</v>
      </c>
      <c r="AR136" s="22">
        <f t="shared" si="678"/>
        <v>1645</v>
      </c>
      <c r="AS136" s="22">
        <f t="shared" si="678"/>
        <v>0</v>
      </c>
      <c r="AT136" s="50">
        <f t="shared" si="678"/>
        <v>1649</v>
      </c>
      <c r="AU136" s="22">
        <f t="shared" si="678"/>
        <v>1649</v>
      </c>
      <c r="AV136" s="22">
        <f t="shared" si="678"/>
        <v>0</v>
      </c>
      <c r="AW136" s="22">
        <f t="shared" si="678"/>
        <v>5012</v>
      </c>
      <c r="AX136" s="22">
        <f t="shared" si="678"/>
        <v>5012</v>
      </c>
      <c r="AY136" s="22">
        <f t="shared" si="678"/>
        <v>0</v>
      </c>
      <c r="AZ136" s="22">
        <f t="shared" si="678"/>
        <v>19263</v>
      </c>
      <c r="BA136" s="22">
        <f t="shared" si="678"/>
        <v>19263</v>
      </c>
      <c r="BB136" s="22">
        <f t="shared" si="678"/>
        <v>0</v>
      </c>
    </row>
    <row r="137" spans="1:54" s="3" customFormat="1" ht="15" customHeight="1" x14ac:dyDescent="0.25">
      <c r="A137" s="23"/>
      <c r="B137" s="1"/>
      <c r="C137" s="25" t="s">
        <v>120</v>
      </c>
      <c r="D137" s="54">
        <f>E137+F137</f>
        <v>1014</v>
      </c>
      <c r="E137" s="57">
        <v>1014</v>
      </c>
      <c r="F137" s="57">
        <v>0</v>
      </c>
      <c r="G137" s="54">
        <f t="shared" ref="G137:G139" si="679">H137+I137</f>
        <v>926</v>
      </c>
      <c r="H137" s="57">
        <v>926</v>
      </c>
      <c r="I137" s="57">
        <v>0</v>
      </c>
      <c r="J137" s="54">
        <f t="shared" ref="J137:J138" si="680">K137+L137</f>
        <v>1019</v>
      </c>
      <c r="K137" s="57">
        <v>1019</v>
      </c>
      <c r="L137" s="57">
        <v>0</v>
      </c>
      <c r="M137" s="56">
        <f t="shared" ref="M137:M138" si="681">N137+O137</f>
        <v>2959</v>
      </c>
      <c r="N137" s="56">
        <f>+E137+H137+K137</f>
        <v>2959</v>
      </c>
      <c r="O137" s="56">
        <f>F137+I137+L137</f>
        <v>0</v>
      </c>
      <c r="P137" s="54">
        <f t="shared" ref="P137:P138" si="682">Q137+R137</f>
        <v>1066</v>
      </c>
      <c r="Q137" s="57">
        <v>1066</v>
      </c>
      <c r="R137" s="57">
        <v>0</v>
      </c>
      <c r="S137" s="54">
        <f t="shared" ref="S137:S138" si="683">T137+U137</f>
        <v>1189</v>
      </c>
      <c r="T137" s="57">
        <v>1189</v>
      </c>
      <c r="U137" s="57">
        <v>0</v>
      </c>
      <c r="V137" s="54">
        <f t="shared" ref="V137:V138" si="684">W137+X137</f>
        <v>1087</v>
      </c>
      <c r="W137" s="57">
        <v>1087</v>
      </c>
      <c r="X137" s="57">
        <v>0</v>
      </c>
      <c r="Y137" s="56">
        <f t="shared" ref="Y137:Y138" si="685">Z137+AA137</f>
        <v>3342</v>
      </c>
      <c r="Z137" s="56">
        <f>+Q137+T137+W137</f>
        <v>3342</v>
      </c>
      <c r="AA137" s="56">
        <f>R137+U137+X137</f>
        <v>0</v>
      </c>
      <c r="AB137" s="54">
        <f>AC137+AD137</f>
        <v>1053</v>
      </c>
      <c r="AC137" s="57">
        <v>1053</v>
      </c>
      <c r="AD137" s="57">
        <v>0</v>
      </c>
      <c r="AE137" s="54">
        <f t="shared" ref="AE137:AE138" si="686">AF137+AG137</f>
        <v>1122</v>
      </c>
      <c r="AF137" s="57">
        <v>1122</v>
      </c>
      <c r="AG137" s="57">
        <v>0</v>
      </c>
      <c r="AH137" s="54">
        <f t="shared" ref="AH137:AH138" si="687">AI137+AJ137</f>
        <v>1024</v>
      </c>
      <c r="AI137" s="57">
        <v>1024</v>
      </c>
      <c r="AJ137" s="57">
        <v>0</v>
      </c>
      <c r="AK137" s="56">
        <f t="shared" ref="AK137:AK138" si="688">AL137+AM137</f>
        <v>3199</v>
      </c>
      <c r="AL137" s="56">
        <f>+AC137+AF137+AI137</f>
        <v>3199</v>
      </c>
      <c r="AM137" s="56">
        <f>AD137+AG137+AJ137</f>
        <v>0</v>
      </c>
      <c r="AN137" s="54">
        <f t="shared" ref="AN137:AN138" si="689">AO137+AP137</f>
        <v>1172</v>
      </c>
      <c r="AO137" s="57">
        <v>1172</v>
      </c>
      <c r="AP137" s="57">
        <v>0</v>
      </c>
      <c r="AQ137" s="54">
        <f t="shared" ref="AQ137:AQ138" si="690">AR137+AS137</f>
        <v>1094</v>
      </c>
      <c r="AR137" s="57">
        <v>1094</v>
      </c>
      <c r="AS137" s="57">
        <v>0</v>
      </c>
      <c r="AT137" s="54">
        <f t="shared" ref="AT137:AT138" si="691">AU137+AV137</f>
        <v>1066</v>
      </c>
      <c r="AU137" s="57">
        <v>1066</v>
      </c>
      <c r="AV137" s="57">
        <v>0</v>
      </c>
      <c r="AW137" s="56">
        <f t="shared" ref="AW137:AW138" si="692">AX137+AY137</f>
        <v>3332</v>
      </c>
      <c r="AX137" s="56">
        <f>+AO137+AR137+AU137</f>
        <v>3332</v>
      </c>
      <c r="AY137" s="56">
        <f>AP137+AS137+AV137</f>
        <v>0</v>
      </c>
      <c r="AZ137" s="56">
        <f t="shared" ref="AZ137:AZ138" si="693">BA137+BB137</f>
        <v>12832</v>
      </c>
      <c r="BA137" s="56">
        <f>+N137+Z137+AL137+AX137</f>
        <v>12832</v>
      </c>
      <c r="BB137" s="56">
        <f>+O137+AA137+AM137+AY137</f>
        <v>0</v>
      </c>
    </row>
    <row r="138" spans="1:54" s="3" customFormat="1" ht="15" customHeight="1" x14ac:dyDescent="0.25">
      <c r="A138" s="23"/>
      <c r="B138" s="1"/>
      <c r="C138" s="25" t="s">
        <v>121</v>
      </c>
      <c r="D138" s="54">
        <f>E138+F138</f>
        <v>492</v>
      </c>
      <c r="E138" s="57">
        <v>492</v>
      </c>
      <c r="F138" s="57">
        <v>0</v>
      </c>
      <c r="G138" s="54">
        <f t="shared" si="679"/>
        <v>419</v>
      </c>
      <c r="H138" s="57">
        <v>419</v>
      </c>
      <c r="I138" s="57">
        <v>0</v>
      </c>
      <c r="J138" s="54">
        <f t="shared" si="680"/>
        <v>484</v>
      </c>
      <c r="K138" s="57">
        <v>484</v>
      </c>
      <c r="L138" s="57">
        <v>0</v>
      </c>
      <c r="M138" s="56">
        <f t="shared" si="681"/>
        <v>1395</v>
      </c>
      <c r="N138" s="56">
        <f>+E138+H138+K138</f>
        <v>1395</v>
      </c>
      <c r="O138" s="56">
        <f>F138+I138+L138</f>
        <v>0</v>
      </c>
      <c r="P138" s="54">
        <f t="shared" si="682"/>
        <v>568</v>
      </c>
      <c r="Q138" s="57">
        <v>568</v>
      </c>
      <c r="R138" s="57">
        <v>0</v>
      </c>
      <c r="S138" s="54">
        <f t="shared" si="683"/>
        <v>591</v>
      </c>
      <c r="T138" s="57">
        <v>591</v>
      </c>
      <c r="U138" s="57">
        <v>0</v>
      </c>
      <c r="V138" s="54">
        <f t="shared" si="684"/>
        <v>587</v>
      </c>
      <c r="W138" s="57">
        <v>587</v>
      </c>
      <c r="X138" s="57">
        <v>0</v>
      </c>
      <c r="Y138" s="56">
        <f t="shared" si="685"/>
        <v>1746</v>
      </c>
      <c r="Z138" s="56">
        <f>+Q138+T138+W138</f>
        <v>1746</v>
      </c>
      <c r="AA138" s="56">
        <f>R138+U138+X138</f>
        <v>0</v>
      </c>
      <c r="AB138" s="54">
        <f>AC138+AD138</f>
        <v>552</v>
      </c>
      <c r="AC138" s="57">
        <v>552</v>
      </c>
      <c r="AD138" s="57">
        <v>0</v>
      </c>
      <c r="AE138" s="54">
        <f t="shared" si="686"/>
        <v>546</v>
      </c>
      <c r="AF138" s="57">
        <v>546</v>
      </c>
      <c r="AG138" s="57">
        <v>0</v>
      </c>
      <c r="AH138" s="54">
        <f t="shared" si="687"/>
        <v>512</v>
      </c>
      <c r="AI138" s="57">
        <v>512</v>
      </c>
      <c r="AJ138" s="57">
        <v>0</v>
      </c>
      <c r="AK138" s="56">
        <f t="shared" si="688"/>
        <v>1610</v>
      </c>
      <c r="AL138" s="56">
        <f>+AC138+AF138+AI138</f>
        <v>1610</v>
      </c>
      <c r="AM138" s="56">
        <f>AD138+AG138+AJ138</f>
        <v>0</v>
      </c>
      <c r="AN138" s="54">
        <f t="shared" si="689"/>
        <v>546</v>
      </c>
      <c r="AO138" s="57">
        <v>546</v>
      </c>
      <c r="AP138" s="57">
        <v>0</v>
      </c>
      <c r="AQ138" s="54">
        <f t="shared" si="690"/>
        <v>551</v>
      </c>
      <c r="AR138" s="57">
        <v>551</v>
      </c>
      <c r="AS138" s="57">
        <v>0</v>
      </c>
      <c r="AT138" s="54">
        <f t="shared" si="691"/>
        <v>583</v>
      </c>
      <c r="AU138" s="57">
        <v>583</v>
      </c>
      <c r="AV138" s="57">
        <v>0</v>
      </c>
      <c r="AW138" s="56">
        <f t="shared" si="692"/>
        <v>1680</v>
      </c>
      <c r="AX138" s="56">
        <f>+AO138+AR138+AU138</f>
        <v>1680</v>
      </c>
      <c r="AY138" s="56">
        <f>AP138+AS138+AV138</f>
        <v>0</v>
      </c>
      <c r="AZ138" s="56">
        <f t="shared" si="693"/>
        <v>6431</v>
      </c>
      <c r="BA138" s="56">
        <f>+N138+Z138+AL138+AX138</f>
        <v>6431</v>
      </c>
      <c r="BB138" s="56">
        <f>+O138+AA138+AM138+AY138</f>
        <v>0</v>
      </c>
    </row>
    <row r="139" spans="1:54" s="3" customFormat="1" ht="15" customHeight="1" x14ac:dyDescent="0.2">
      <c r="A139" s="23"/>
      <c r="B139" s="1"/>
      <c r="C139" s="25" t="s">
        <v>122</v>
      </c>
      <c r="D139" s="50">
        <f t="shared" ref="D139" si="694">E139+F139</f>
        <v>0</v>
      </c>
      <c r="E139" s="22">
        <v>0</v>
      </c>
      <c r="F139" s="22">
        <v>0</v>
      </c>
      <c r="G139" s="50">
        <f t="shared" si="679"/>
        <v>0</v>
      </c>
      <c r="H139" s="22">
        <v>0</v>
      </c>
      <c r="I139" s="22">
        <v>0</v>
      </c>
      <c r="J139" s="50">
        <f t="shared" ref="J139" si="695">SUM(K139:L139)</f>
        <v>0</v>
      </c>
      <c r="K139" s="22">
        <v>0</v>
      </c>
      <c r="L139" s="22">
        <v>0</v>
      </c>
      <c r="M139" s="22">
        <f>SUM(N139:O139)</f>
        <v>0</v>
      </c>
      <c r="N139" s="22">
        <f t="shared" ref="N139:O139" si="696">E139+H139+K139</f>
        <v>0</v>
      </c>
      <c r="O139" s="22">
        <f t="shared" si="696"/>
        <v>0</v>
      </c>
      <c r="P139" s="50">
        <f t="shared" ref="P139" si="697">SUM(Q139:R139)</f>
        <v>0</v>
      </c>
      <c r="Q139" s="22">
        <v>0</v>
      </c>
      <c r="R139" s="22">
        <v>0</v>
      </c>
      <c r="S139" s="50">
        <f t="shared" ref="S139" si="698">SUM(T139:U139)</f>
        <v>0</v>
      </c>
      <c r="T139" s="22">
        <v>0</v>
      </c>
      <c r="U139" s="22">
        <v>0</v>
      </c>
      <c r="V139" s="50">
        <f t="shared" ref="V139" si="699">SUM(W139:X139)</f>
        <v>0</v>
      </c>
      <c r="W139" s="22">
        <v>0</v>
      </c>
      <c r="X139" s="22">
        <v>0</v>
      </c>
      <c r="Y139" s="22">
        <f>SUM(Z139:AA139)</f>
        <v>0</v>
      </c>
      <c r="Z139" s="22">
        <f t="shared" ref="Z139:AA139" si="700">Q139+T139+W139</f>
        <v>0</v>
      </c>
      <c r="AA139" s="22">
        <f t="shared" si="700"/>
        <v>0</v>
      </c>
      <c r="AB139" s="50">
        <f t="shared" ref="AB139" si="701">SUM(AC139:AD139)</f>
        <v>0</v>
      </c>
      <c r="AC139" s="22">
        <v>0</v>
      </c>
      <c r="AD139" s="22">
        <v>0</v>
      </c>
      <c r="AE139" s="50">
        <f t="shared" ref="AE139:AE152" si="702">SUM(AF139:AG139)</f>
        <v>0</v>
      </c>
      <c r="AF139" s="22">
        <v>0</v>
      </c>
      <c r="AG139" s="22">
        <v>0</v>
      </c>
      <c r="AH139" s="50">
        <f t="shared" ref="AH139:AH152" si="703">SUM(AI139:AJ139)</f>
        <v>0</v>
      </c>
      <c r="AI139" s="22">
        <v>0</v>
      </c>
      <c r="AJ139" s="22">
        <v>0</v>
      </c>
      <c r="AK139" s="22">
        <f>SUM(AL139:AM139)</f>
        <v>0</v>
      </c>
      <c r="AL139" s="22">
        <f t="shared" ref="AL139:AM139" si="704">AC139+AF139+AI139</f>
        <v>0</v>
      </c>
      <c r="AM139" s="22">
        <f t="shared" si="704"/>
        <v>0</v>
      </c>
      <c r="AN139" s="50">
        <f t="shared" ref="AN139:AO139" si="705">SUM(AO139:AP139)</f>
        <v>0</v>
      </c>
      <c r="AO139" s="22">
        <f t="shared" si="705"/>
        <v>0</v>
      </c>
      <c r="AP139" s="22">
        <v>0</v>
      </c>
      <c r="AQ139" s="50">
        <v>0</v>
      </c>
      <c r="AR139" s="22">
        <f t="shared" ref="AR139" si="706">SUM(AS139:AT139)</f>
        <v>0</v>
      </c>
      <c r="AS139" s="22">
        <v>0</v>
      </c>
      <c r="AT139" s="50">
        <v>0</v>
      </c>
      <c r="AU139" s="22">
        <f t="shared" ref="AU139" si="707">SUM(AV139:AW139)</f>
        <v>0</v>
      </c>
      <c r="AV139" s="22">
        <v>0</v>
      </c>
      <c r="AW139" s="22">
        <v>0</v>
      </c>
      <c r="AX139" s="22">
        <f t="shared" ref="AX139:AY139" si="708">AO139+AR139+AU139</f>
        <v>0</v>
      </c>
      <c r="AY139" s="22">
        <f t="shared" si="708"/>
        <v>0</v>
      </c>
      <c r="AZ139" s="22">
        <f>SUM(BA139:BB139)</f>
        <v>0</v>
      </c>
      <c r="BA139" s="22">
        <f t="shared" ref="BA139:BB139" si="709">N139+Z139+AL139+AX139</f>
        <v>0</v>
      </c>
      <c r="BB139" s="22">
        <f t="shared" si="709"/>
        <v>0</v>
      </c>
    </row>
    <row r="140" spans="1:54" s="3" customFormat="1" ht="15" customHeight="1" x14ac:dyDescent="0.2">
      <c r="A140" s="23"/>
      <c r="B140" s="1"/>
      <c r="C140" s="21" t="s">
        <v>123</v>
      </c>
      <c r="D140" s="50">
        <f t="shared" ref="D140:I140" si="710">SUM(D141:D142)</f>
        <v>62</v>
      </c>
      <c r="E140" s="22">
        <f t="shared" si="710"/>
        <v>62</v>
      </c>
      <c r="F140" s="22">
        <f t="shared" si="710"/>
        <v>0</v>
      </c>
      <c r="G140" s="50">
        <f t="shared" si="710"/>
        <v>81</v>
      </c>
      <c r="H140" s="22">
        <f t="shared" si="710"/>
        <v>81</v>
      </c>
      <c r="I140" s="22">
        <f t="shared" si="710"/>
        <v>0</v>
      </c>
      <c r="J140" s="50">
        <f t="shared" si="663"/>
        <v>100</v>
      </c>
      <c r="K140" s="22">
        <f>SUM(K141:K142)</f>
        <v>100</v>
      </c>
      <c r="L140" s="22">
        <f>SUM(L141:L142)</f>
        <v>0</v>
      </c>
      <c r="M140" s="22">
        <f t="shared" si="664"/>
        <v>243</v>
      </c>
      <c r="N140" s="22">
        <f>SUM(N141:N142)</f>
        <v>243</v>
      </c>
      <c r="O140" s="22">
        <f>SUM(O141:O142)</f>
        <v>0</v>
      </c>
      <c r="P140" s="50">
        <f t="shared" si="665"/>
        <v>128</v>
      </c>
      <c r="Q140" s="22">
        <f>SUM(Q141:Q142)</f>
        <v>128</v>
      </c>
      <c r="R140" s="22">
        <f>SUM(R141:R142)</f>
        <v>0</v>
      </c>
      <c r="S140" s="50">
        <f t="shared" si="666"/>
        <v>140</v>
      </c>
      <c r="T140" s="22">
        <f>SUM(T141:T142)</f>
        <v>140</v>
      </c>
      <c r="U140" s="22">
        <f>SUM(U141:U142)</f>
        <v>0</v>
      </c>
      <c r="V140" s="50">
        <f t="shared" si="667"/>
        <v>102</v>
      </c>
      <c r="W140" s="22">
        <f>SUM(W141:W142)</f>
        <v>102</v>
      </c>
      <c r="X140" s="22">
        <f>SUM(X141:X142)</f>
        <v>0</v>
      </c>
      <c r="Y140" s="22">
        <f t="shared" ref="Y140" si="711">SUM(Z140:AA140)</f>
        <v>370</v>
      </c>
      <c r="Z140" s="22">
        <f>SUM(Z141:Z142)</f>
        <v>370</v>
      </c>
      <c r="AA140" s="22">
        <f>SUM(AA141:AA142)</f>
        <v>0</v>
      </c>
      <c r="AB140" s="50">
        <f t="shared" si="669"/>
        <v>87</v>
      </c>
      <c r="AC140" s="22">
        <f>SUM(AC141:AC142)</f>
        <v>87</v>
      </c>
      <c r="AD140" s="22">
        <f>SUM(AD141:AD142)</f>
        <v>0</v>
      </c>
      <c r="AE140" s="50">
        <f t="shared" si="702"/>
        <v>91</v>
      </c>
      <c r="AF140" s="22">
        <f>SUM(AF141:AF142)</f>
        <v>91</v>
      </c>
      <c r="AG140" s="22">
        <f>SUM(AG141:AG142)</f>
        <v>0</v>
      </c>
      <c r="AH140" s="50">
        <f t="shared" si="703"/>
        <v>77</v>
      </c>
      <c r="AI140" s="22">
        <f>SUM(AI141:AI142)</f>
        <v>77</v>
      </c>
      <c r="AJ140" s="22">
        <f>SUM(AJ141:AJ142)</f>
        <v>0</v>
      </c>
      <c r="AK140" s="22">
        <f t="shared" ref="AK140" si="712">SUM(AL140:AM140)</f>
        <v>255</v>
      </c>
      <c r="AL140" s="22">
        <f>SUM(AL141:AL142)</f>
        <v>255</v>
      </c>
      <c r="AM140" s="22">
        <f>SUM(AM141:AM142)</f>
        <v>0</v>
      </c>
      <c r="AN140" s="50">
        <f t="shared" si="673"/>
        <v>93</v>
      </c>
      <c r="AO140" s="22">
        <f>SUM(AO141:AO142)</f>
        <v>93</v>
      </c>
      <c r="AP140" s="22">
        <f>SUM(AP141:AP142)</f>
        <v>0</v>
      </c>
      <c r="AQ140" s="50">
        <f t="shared" si="674"/>
        <v>75</v>
      </c>
      <c r="AR140" s="22">
        <f>SUM(AR141:AR142)</f>
        <v>75</v>
      </c>
      <c r="AS140" s="22">
        <f>SUM(AS141:AS142)</f>
        <v>0</v>
      </c>
      <c r="AT140" s="50">
        <f t="shared" si="675"/>
        <v>79</v>
      </c>
      <c r="AU140" s="22">
        <f>SUM(AU141:AU142)</f>
        <v>79</v>
      </c>
      <c r="AV140" s="22">
        <f>SUM(AV141:AV142)</f>
        <v>0</v>
      </c>
      <c r="AW140" s="22">
        <f t="shared" ref="AW140" si="713">SUM(AX140:AY140)</f>
        <v>247</v>
      </c>
      <c r="AX140" s="22">
        <f>SUM(AX141:AX142)</f>
        <v>247</v>
      </c>
      <c r="AY140" s="22">
        <f>SUM(AY141:AY142)</f>
        <v>0</v>
      </c>
      <c r="AZ140" s="22">
        <f t="shared" si="677"/>
        <v>1115</v>
      </c>
      <c r="BA140" s="22">
        <f>SUM(BA141:BA142)</f>
        <v>1115</v>
      </c>
      <c r="BB140" s="22">
        <f>SUM(BB141:BB142)</f>
        <v>0</v>
      </c>
    </row>
    <row r="141" spans="1:54" s="3" customFormat="1" ht="15" customHeight="1" x14ac:dyDescent="0.25">
      <c r="A141" s="23"/>
      <c r="B141" s="1"/>
      <c r="C141" s="25" t="s">
        <v>124</v>
      </c>
      <c r="D141" s="54">
        <f>E141+F141</f>
        <v>3</v>
      </c>
      <c r="E141" s="57">
        <v>3</v>
      </c>
      <c r="F141" s="57">
        <v>0</v>
      </c>
      <c r="G141" s="54">
        <f t="shared" ref="G141:G142" si="714">H141+I141</f>
        <v>9</v>
      </c>
      <c r="H141" s="57">
        <v>9</v>
      </c>
      <c r="I141" s="57">
        <v>0</v>
      </c>
      <c r="J141" s="54">
        <f t="shared" ref="J141:J142" si="715">K141+L141</f>
        <v>13</v>
      </c>
      <c r="K141" s="57">
        <v>13</v>
      </c>
      <c r="L141" s="57">
        <v>0</v>
      </c>
      <c r="M141" s="56">
        <f t="shared" ref="M141:M142" si="716">N141+O141</f>
        <v>25</v>
      </c>
      <c r="N141" s="56">
        <f>+E141+H141+K141</f>
        <v>25</v>
      </c>
      <c r="O141" s="56">
        <f>F141+I141+L141</f>
        <v>0</v>
      </c>
      <c r="P141" s="54">
        <f t="shared" ref="P141:P142" si="717">Q141+R141</f>
        <v>16</v>
      </c>
      <c r="Q141" s="57">
        <v>16</v>
      </c>
      <c r="R141" s="57">
        <v>0</v>
      </c>
      <c r="S141" s="54">
        <f t="shared" ref="S141:S142" si="718">T141+U141</f>
        <v>16</v>
      </c>
      <c r="T141" s="57">
        <v>16</v>
      </c>
      <c r="U141" s="57">
        <v>0</v>
      </c>
      <c r="V141" s="54">
        <f t="shared" ref="V141:V142" si="719">W141+X141</f>
        <v>7</v>
      </c>
      <c r="W141" s="57">
        <v>7</v>
      </c>
      <c r="X141" s="57">
        <v>0</v>
      </c>
      <c r="Y141" s="56">
        <f t="shared" ref="Y141:Y142" si="720">Z141+AA141</f>
        <v>39</v>
      </c>
      <c r="Z141" s="56">
        <f>+Q141+T141+W141</f>
        <v>39</v>
      </c>
      <c r="AA141" s="56">
        <f>R141+U141+X141</f>
        <v>0</v>
      </c>
      <c r="AB141" s="54">
        <f>AC141+AD141</f>
        <v>3</v>
      </c>
      <c r="AC141" s="57">
        <v>3</v>
      </c>
      <c r="AD141" s="57">
        <v>0</v>
      </c>
      <c r="AE141" s="54">
        <f t="shared" ref="AE141:AE142" si="721">AF141+AG141</f>
        <v>12</v>
      </c>
      <c r="AF141" s="57">
        <v>12</v>
      </c>
      <c r="AG141" s="57">
        <v>0</v>
      </c>
      <c r="AH141" s="54">
        <f t="shared" ref="AH141:AH142" si="722">AI141+AJ141</f>
        <v>9</v>
      </c>
      <c r="AI141" s="57">
        <v>9</v>
      </c>
      <c r="AJ141" s="57">
        <v>0</v>
      </c>
      <c r="AK141" s="56">
        <f t="shared" ref="AK141:AK142" si="723">AL141+AM141</f>
        <v>24</v>
      </c>
      <c r="AL141" s="56">
        <f>+AC141+AF141+AI141</f>
        <v>24</v>
      </c>
      <c r="AM141" s="56">
        <f>AD141+AG141+AJ141</f>
        <v>0</v>
      </c>
      <c r="AN141" s="54">
        <f t="shared" ref="AN141:AN142" si="724">AO141+AP141</f>
        <v>11</v>
      </c>
      <c r="AO141" s="57">
        <v>11</v>
      </c>
      <c r="AP141" s="57">
        <v>0</v>
      </c>
      <c r="AQ141" s="54">
        <f t="shared" ref="AQ141:AQ142" si="725">AR141+AS141</f>
        <v>12</v>
      </c>
      <c r="AR141" s="57">
        <v>12</v>
      </c>
      <c r="AS141" s="57">
        <v>0</v>
      </c>
      <c r="AT141" s="54">
        <f t="shared" ref="AT141:AT142" si="726">AU141+AV141</f>
        <v>9</v>
      </c>
      <c r="AU141" s="57">
        <v>9</v>
      </c>
      <c r="AV141" s="57">
        <v>0</v>
      </c>
      <c r="AW141" s="56">
        <f t="shared" ref="AW141:AW142" si="727">AX141+AY141</f>
        <v>32</v>
      </c>
      <c r="AX141" s="56">
        <f>+AO141+AR141+AU141</f>
        <v>32</v>
      </c>
      <c r="AY141" s="56">
        <f>AP141+AS141+AV141</f>
        <v>0</v>
      </c>
      <c r="AZ141" s="56">
        <f t="shared" ref="AZ141:AZ142" si="728">BA141+BB141</f>
        <v>120</v>
      </c>
      <c r="BA141" s="56">
        <f>+N141+Z141+AL141+AX141</f>
        <v>120</v>
      </c>
      <c r="BB141" s="56">
        <f>+O141+AA141+AM141+AY141</f>
        <v>0</v>
      </c>
    </row>
    <row r="142" spans="1:54" s="3" customFormat="1" ht="15" customHeight="1" x14ac:dyDescent="0.25">
      <c r="A142" s="23"/>
      <c r="B142" s="1"/>
      <c r="C142" s="25" t="s">
        <v>125</v>
      </c>
      <c r="D142" s="54">
        <f>E142+F142</f>
        <v>59</v>
      </c>
      <c r="E142" s="57">
        <v>59</v>
      </c>
      <c r="F142" s="57">
        <v>0</v>
      </c>
      <c r="G142" s="54">
        <f t="shared" si="714"/>
        <v>72</v>
      </c>
      <c r="H142" s="57">
        <v>72</v>
      </c>
      <c r="I142" s="57">
        <v>0</v>
      </c>
      <c r="J142" s="54">
        <f t="shared" si="715"/>
        <v>87</v>
      </c>
      <c r="K142" s="57">
        <v>87</v>
      </c>
      <c r="L142" s="57">
        <v>0</v>
      </c>
      <c r="M142" s="56">
        <f t="shared" si="716"/>
        <v>218</v>
      </c>
      <c r="N142" s="56">
        <f>+E142+H142+K142</f>
        <v>218</v>
      </c>
      <c r="O142" s="56">
        <f>F142+I142+L142</f>
        <v>0</v>
      </c>
      <c r="P142" s="54">
        <f t="shared" si="717"/>
        <v>112</v>
      </c>
      <c r="Q142" s="57">
        <v>112</v>
      </c>
      <c r="R142" s="57">
        <v>0</v>
      </c>
      <c r="S142" s="54">
        <f t="shared" si="718"/>
        <v>124</v>
      </c>
      <c r="T142" s="57">
        <v>124</v>
      </c>
      <c r="U142" s="57">
        <v>0</v>
      </c>
      <c r="V142" s="54">
        <f t="shared" si="719"/>
        <v>95</v>
      </c>
      <c r="W142" s="57">
        <v>95</v>
      </c>
      <c r="X142" s="57">
        <v>0</v>
      </c>
      <c r="Y142" s="56">
        <f t="shared" si="720"/>
        <v>331</v>
      </c>
      <c r="Z142" s="56">
        <f>+Q142+T142+W142</f>
        <v>331</v>
      </c>
      <c r="AA142" s="56">
        <f>R142+U142+X142</f>
        <v>0</v>
      </c>
      <c r="AB142" s="54">
        <f>AC142+AD142</f>
        <v>84</v>
      </c>
      <c r="AC142" s="57">
        <v>84</v>
      </c>
      <c r="AD142" s="57">
        <v>0</v>
      </c>
      <c r="AE142" s="54">
        <f t="shared" si="721"/>
        <v>79</v>
      </c>
      <c r="AF142" s="57">
        <v>79</v>
      </c>
      <c r="AG142" s="57">
        <v>0</v>
      </c>
      <c r="AH142" s="54">
        <f t="shared" si="722"/>
        <v>68</v>
      </c>
      <c r="AI142" s="57">
        <v>68</v>
      </c>
      <c r="AJ142" s="57">
        <v>0</v>
      </c>
      <c r="AK142" s="56">
        <f t="shared" si="723"/>
        <v>231</v>
      </c>
      <c r="AL142" s="56">
        <f>+AC142+AF142+AI142</f>
        <v>231</v>
      </c>
      <c r="AM142" s="56">
        <f>AD142+AG142+AJ142</f>
        <v>0</v>
      </c>
      <c r="AN142" s="54">
        <f t="shared" si="724"/>
        <v>82</v>
      </c>
      <c r="AO142" s="57">
        <v>82</v>
      </c>
      <c r="AP142" s="57">
        <v>0</v>
      </c>
      <c r="AQ142" s="54">
        <f t="shared" si="725"/>
        <v>63</v>
      </c>
      <c r="AR142" s="57">
        <v>63</v>
      </c>
      <c r="AS142" s="57">
        <v>0</v>
      </c>
      <c r="AT142" s="54">
        <f t="shared" si="726"/>
        <v>70</v>
      </c>
      <c r="AU142" s="57">
        <v>70</v>
      </c>
      <c r="AV142" s="57">
        <v>0</v>
      </c>
      <c r="AW142" s="56">
        <f t="shared" si="727"/>
        <v>215</v>
      </c>
      <c r="AX142" s="56">
        <f>+AO142+AR142+AU142</f>
        <v>215</v>
      </c>
      <c r="AY142" s="56">
        <f>AP142+AS142+AV142</f>
        <v>0</v>
      </c>
      <c r="AZ142" s="56">
        <f t="shared" si="728"/>
        <v>995</v>
      </c>
      <c r="BA142" s="56">
        <f>+N142+Z142+AL142+AX142</f>
        <v>995</v>
      </c>
      <c r="BB142" s="56">
        <f>+O142+AA142+AM142+AY142</f>
        <v>0</v>
      </c>
    </row>
    <row r="143" spans="1:54" s="3" customFormat="1" ht="15" customHeight="1" x14ac:dyDescent="0.2">
      <c r="A143" s="23"/>
      <c r="B143" s="1"/>
      <c r="C143" s="21" t="s">
        <v>126</v>
      </c>
      <c r="D143" s="50">
        <f t="shared" ref="D143:F143" si="729">SUM(D144:D145)</f>
        <v>44</v>
      </c>
      <c r="E143" s="22">
        <f t="shared" si="729"/>
        <v>44</v>
      </c>
      <c r="F143" s="22">
        <f t="shared" si="729"/>
        <v>0</v>
      </c>
      <c r="G143" s="50">
        <f t="shared" ref="G143:I143" si="730">SUM(G144:G145)</f>
        <v>42</v>
      </c>
      <c r="H143" s="22">
        <f t="shared" si="730"/>
        <v>42</v>
      </c>
      <c r="I143" s="22">
        <f t="shared" si="730"/>
        <v>0</v>
      </c>
      <c r="J143" s="50">
        <f t="shared" si="663"/>
        <v>57</v>
      </c>
      <c r="K143" s="22">
        <f>SUM(K144:K145)</f>
        <v>57</v>
      </c>
      <c r="L143" s="22">
        <f>SUM(L144:L145)</f>
        <v>0</v>
      </c>
      <c r="M143" s="22">
        <f t="shared" si="664"/>
        <v>143</v>
      </c>
      <c r="N143" s="22">
        <f>SUM(N144:N145)</f>
        <v>143</v>
      </c>
      <c r="O143" s="22">
        <f>SUM(O144:O145)</f>
        <v>0</v>
      </c>
      <c r="P143" s="50">
        <f t="shared" si="665"/>
        <v>90</v>
      </c>
      <c r="Q143" s="22">
        <f>SUM(Q144:Q145)</f>
        <v>90</v>
      </c>
      <c r="R143" s="22">
        <f>SUM(R144:R145)</f>
        <v>0</v>
      </c>
      <c r="S143" s="50">
        <f t="shared" si="666"/>
        <v>128</v>
      </c>
      <c r="T143" s="22">
        <f>SUM(T144:T145)</f>
        <v>128</v>
      </c>
      <c r="U143" s="22">
        <f>SUM(U144:U145)</f>
        <v>0</v>
      </c>
      <c r="V143" s="50">
        <f t="shared" si="667"/>
        <v>114</v>
      </c>
      <c r="W143" s="22">
        <f>SUM(W144:W145)</f>
        <v>114</v>
      </c>
      <c r="X143" s="22">
        <f>SUM(X144:X145)</f>
        <v>0</v>
      </c>
      <c r="Y143" s="22">
        <f t="shared" ref="Y143" si="731">SUM(Z143:AA143)</f>
        <v>332</v>
      </c>
      <c r="Z143" s="22">
        <f>SUM(Z144:Z145)</f>
        <v>332</v>
      </c>
      <c r="AA143" s="22">
        <f>SUM(AA144:AA145)</f>
        <v>0</v>
      </c>
      <c r="AB143" s="50">
        <f t="shared" si="669"/>
        <v>95</v>
      </c>
      <c r="AC143" s="22">
        <f>SUM(AC144:AC145)</f>
        <v>95</v>
      </c>
      <c r="AD143" s="22">
        <f>SUM(AD144:AD145)</f>
        <v>0</v>
      </c>
      <c r="AE143" s="50">
        <f t="shared" si="702"/>
        <v>61</v>
      </c>
      <c r="AF143" s="22">
        <f>SUM(AF144:AF145)</f>
        <v>61</v>
      </c>
      <c r="AG143" s="22">
        <f>SUM(AG144:AG145)</f>
        <v>0</v>
      </c>
      <c r="AH143" s="50">
        <f t="shared" si="703"/>
        <v>59</v>
      </c>
      <c r="AI143" s="22">
        <f>SUM(AI144:AI145)</f>
        <v>59</v>
      </c>
      <c r="AJ143" s="22">
        <f>SUM(AJ144:AJ145)</f>
        <v>0</v>
      </c>
      <c r="AK143" s="22">
        <f t="shared" ref="AK143" si="732">SUM(AL143:AM143)</f>
        <v>215</v>
      </c>
      <c r="AL143" s="22">
        <f>SUM(AL144:AL145)</f>
        <v>215</v>
      </c>
      <c r="AM143" s="22">
        <f>SUM(AM144:AM145)</f>
        <v>0</v>
      </c>
      <c r="AN143" s="50">
        <f t="shared" si="673"/>
        <v>54</v>
      </c>
      <c r="AO143" s="22">
        <f>SUM(AO144:AO145)</f>
        <v>54</v>
      </c>
      <c r="AP143" s="22">
        <f>SUM(AP144:AP145)</f>
        <v>0</v>
      </c>
      <c r="AQ143" s="50">
        <f t="shared" si="674"/>
        <v>62</v>
      </c>
      <c r="AR143" s="22">
        <f>SUM(AR144:AR145)</f>
        <v>62</v>
      </c>
      <c r="AS143" s="22">
        <f>SUM(AS144:AS145)</f>
        <v>0</v>
      </c>
      <c r="AT143" s="50">
        <f t="shared" si="675"/>
        <v>98</v>
      </c>
      <c r="AU143" s="22">
        <f>SUM(AU144:AU145)</f>
        <v>98</v>
      </c>
      <c r="AV143" s="22">
        <f>SUM(AV144:AV145)</f>
        <v>0</v>
      </c>
      <c r="AW143" s="22">
        <f t="shared" ref="AW143" si="733">SUM(AX143:AY143)</f>
        <v>214</v>
      </c>
      <c r="AX143" s="22">
        <f>SUM(AX144:AX145)</f>
        <v>214</v>
      </c>
      <c r="AY143" s="22">
        <f>SUM(AY144:AY145)</f>
        <v>0</v>
      </c>
      <c r="AZ143" s="22">
        <f t="shared" si="677"/>
        <v>904</v>
      </c>
      <c r="BA143" s="22">
        <f>SUM(BA144:BA145)</f>
        <v>904</v>
      </c>
      <c r="BB143" s="22">
        <f>SUM(BB144:BB145)</f>
        <v>0</v>
      </c>
    </row>
    <row r="144" spans="1:54" s="3" customFormat="1" ht="15" customHeight="1" x14ac:dyDescent="0.25">
      <c r="A144" s="23"/>
      <c r="B144" s="1"/>
      <c r="C144" s="25" t="s">
        <v>127</v>
      </c>
      <c r="D144" s="54">
        <f>E144+F144</f>
        <v>0</v>
      </c>
      <c r="E144" s="57">
        <v>0</v>
      </c>
      <c r="F144" s="57">
        <v>0</v>
      </c>
      <c r="G144" s="54">
        <f t="shared" ref="G144:G145" si="734">H144+I144</f>
        <v>0</v>
      </c>
      <c r="H144" s="57">
        <v>0</v>
      </c>
      <c r="I144" s="57">
        <v>0</v>
      </c>
      <c r="J144" s="54">
        <f t="shared" ref="J144:J145" si="735">K144+L144</f>
        <v>0</v>
      </c>
      <c r="K144" s="57">
        <v>0</v>
      </c>
      <c r="L144" s="57">
        <v>0</v>
      </c>
      <c r="M144" s="56">
        <f t="shared" ref="M144:M145" si="736">N144+O144</f>
        <v>0</v>
      </c>
      <c r="N144" s="56">
        <f>+E144+H144+K144</f>
        <v>0</v>
      </c>
      <c r="O144" s="56">
        <f>F144+I144+L144</f>
        <v>0</v>
      </c>
      <c r="P144" s="54">
        <f t="shared" ref="P144:P145" si="737">Q144+R144</f>
        <v>37</v>
      </c>
      <c r="Q144" s="57">
        <v>37</v>
      </c>
      <c r="R144" s="57">
        <v>0</v>
      </c>
      <c r="S144" s="54">
        <f t="shared" ref="S144:S145" si="738">T144+U144</f>
        <v>61</v>
      </c>
      <c r="T144" s="57">
        <v>61</v>
      </c>
      <c r="U144" s="57">
        <v>0</v>
      </c>
      <c r="V144" s="54">
        <f t="shared" ref="V144:V145" si="739">W144+X144</f>
        <v>54</v>
      </c>
      <c r="W144" s="57">
        <v>54</v>
      </c>
      <c r="X144" s="57">
        <v>0</v>
      </c>
      <c r="Y144" s="56">
        <f t="shared" ref="Y144:Y145" si="740">Z144+AA144</f>
        <v>152</v>
      </c>
      <c r="Z144" s="56">
        <f>+Q144+T144+W144</f>
        <v>152</v>
      </c>
      <c r="AA144" s="56">
        <f>R144+U144+X144</f>
        <v>0</v>
      </c>
      <c r="AB144" s="54">
        <f>AC144+AD144</f>
        <v>50</v>
      </c>
      <c r="AC144" s="57">
        <v>50</v>
      </c>
      <c r="AD144" s="57">
        <v>0</v>
      </c>
      <c r="AE144" s="54">
        <f t="shared" ref="AE144:AE145" si="741">AF144+AG144</f>
        <v>31</v>
      </c>
      <c r="AF144" s="57">
        <v>31</v>
      </c>
      <c r="AG144" s="57">
        <v>0</v>
      </c>
      <c r="AH144" s="54">
        <f t="shared" ref="AH144:AH145" si="742">AI144+AJ144</f>
        <v>7</v>
      </c>
      <c r="AI144" s="57">
        <v>7</v>
      </c>
      <c r="AJ144" s="57">
        <v>0</v>
      </c>
      <c r="AK144" s="56">
        <f t="shared" ref="AK144:AK145" si="743">AL144+AM144</f>
        <v>88</v>
      </c>
      <c r="AL144" s="56">
        <f>+AC144+AF144+AI144</f>
        <v>88</v>
      </c>
      <c r="AM144" s="56">
        <f>AD144+AG144+AJ144</f>
        <v>0</v>
      </c>
      <c r="AN144" s="54">
        <f t="shared" ref="AN144:AN145" si="744">AO144+AP144</f>
        <v>0</v>
      </c>
      <c r="AO144" s="57">
        <v>0</v>
      </c>
      <c r="AP144" s="57">
        <v>0</v>
      </c>
      <c r="AQ144" s="54">
        <f t="shared" ref="AQ144:AQ145" si="745">AR144+AS144</f>
        <v>9</v>
      </c>
      <c r="AR144" s="57">
        <v>9</v>
      </c>
      <c r="AS144" s="57">
        <v>0</v>
      </c>
      <c r="AT144" s="54">
        <f t="shared" ref="AT144:AT145" si="746">AU144+AV144</f>
        <v>49</v>
      </c>
      <c r="AU144" s="57">
        <v>49</v>
      </c>
      <c r="AV144" s="57">
        <v>0</v>
      </c>
      <c r="AW144" s="56">
        <f t="shared" ref="AW144:AW145" si="747">AX144+AY144</f>
        <v>58</v>
      </c>
      <c r="AX144" s="56">
        <f>+AO144+AR144+AU144</f>
        <v>58</v>
      </c>
      <c r="AY144" s="56">
        <f>AP144+AS144+AV144</f>
        <v>0</v>
      </c>
      <c r="AZ144" s="56">
        <f t="shared" ref="AZ144:AZ145" si="748">BA144+BB144</f>
        <v>298</v>
      </c>
      <c r="BA144" s="56">
        <f>+N144+Z144+AL144+AX144</f>
        <v>298</v>
      </c>
      <c r="BB144" s="56">
        <f>+O144+AA144+AM144+AY144</f>
        <v>0</v>
      </c>
    </row>
    <row r="145" spans="1:54" s="3" customFormat="1" ht="15" customHeight="1" x14ac:dyDescent="0.25">
      <c r="A145" s="23"/>
      <c r="B145" s="1"/>
      <c r="C145" s="25" t="s">
        <v>128</v>
      </c>
      <c r="D145" s="54">
        <f>E145+F145</f>
        <v>44</v>
      </c>
      <c r="E145" s="57">
        <v>44</v>
      </c>
      <c r="F145" s="57">
        <v>0</v>
      </c>
      <c r="G145" s="54">
        <f t="shared" si="734"/>
        <v>42</v>
      </c>
      <c r="H145" s="57">
        <v>42</v>
      </c>
      <c r="I145" s="57">
        <v>0</v>
      </c>
      <c r="J145" s="54">
        <f t="shared" si="735"/>
        <v>57</v>
      </c>
      <c r="K145" s="57">
        <v>57</v>
      </c>
      <c r="L145" s="57">
        <v>0</v>
      </c>
      <c r="M145" s="56">
        <f t="shared" si="736"/>
        <v>143</v>
      </c>
      <c r="N145" s="56">
        <f>+E145+H145+K145</f>
        <v>143</v>
      </c>
      <c r="O145" s="56">
        <f>F145+I145+L145</f>
        <v>0</v>
      </c>
      <c r="P145" s="54">
        <f t="shared" si="737"/>
        <v>53</v>
      </c>
      <c r="Q145" s="57">
        <v>53</v>
      </c>
      <c r="R145" s="57">
        <v>0</v>
      </c>
      <c r="S145" s="54">
        <f t="shared" si="738"/>
        <v>67</v>
      </c>
      <c r="T145" s="57">
        <v>67</v>
      </c>
      <c r="U145" s="57">
        <v>0</v>
      </c>
      <c r="V145" s="54">
        <f t="shared" si="739"/>
        <v>60</v>
      </c>
      <c r="W145" s="57">
        <v>60</v>
      </c>
      <c r="X145" s="57">
        <v>0</v>
      </c>
      <c r="Y145" s="56">
        <f t="shared" si="740"/>
        <v>180</v>
      </c>
      <c r="Z145" s="56">
        <f>+Q145+T145+W145</f>
        <v>180</v>
      </c>
      <c r="AA145" s="56">
        <f>R145+U145+X145</f>
        <v>0</v>
      </c>
      <c r="AB145" s="54">
        <f>AC145+AD145</f>
        <v>45</v>
      </c>
      <c r="AC145" s="57">
        <v>45</v>
      </c>
      <c r="AD145" s="57">
        <v>0</v>
      </c>
      <c r="AE145" s="54">
        <f t="shared" si="741"/>
        <v>30</v>
      </c>
      <c r="AF145" s="57">
        <v>30</v>
      </c>
      <c r="AG145" s="57">
        <v>0</v>
      </c>
      <c r="AH145" s="54">
        <f t="shared" si="742"/>
        <v>52</v>
      </c>
      <c r="AI145" s="57">
        <v>52</v>
      </c>
      <c r="AJ145" s="57">
        <v>0</v>
      </c>
      <c r="AK145" s="56">
        <f t="shared" si="743"/>
        <v>127</v>
      </c>
      <c r="AL145" s="56">
        <f>+AC145+AF145+AI145</f>
        <v>127</v>
      </c>
      <c r="AM145" s="56">
        <f>AD145+AG145+AJ145</f>
        <v>0</v>
      </c>
      <c r="AN145" s="54">
        <f t="shared" si="744"/>
        <v>54</v>
      </c>
      <c r="AO145" s="57">
        <v>54</v>
      </c>
      <c r="AP145" s="57">
        <v>0</v>
      </c>
      <c r="AQ145" s="54">
        <f t="shared" si="745"/>
        <v>53</v>
      </c>
      <c r="AR145" s="57">
        <v>53</v>
      </c>
      <c r="AS145" s="57">
        <v>0</v>
      </c>
      <c r="AT145" s="54">
        <f t="shared" si="746"/>
        <v>49</v>
      </c>
      <c r="AU145" s="57">
        <v>49</v>
      </c>
      <c r="AV145" s="57">
        <v>0</v>
      </c>
      <c r="AW145" s="56">
        <f t="shared" si="747"/>
        <v>156</v>
      </c>
      <c r="AX145" s="56">
        <f>+AO145+AR145+AU145</f>
        <v>156</v>
      </c>
      <c r="AY145" s="56">
        <f>AP145+AS145+AV145</f>
        <v>0</v>
      </c>
      <c r="AZ145" s="56">
        <f t="shared" si="748"/>
        <v>606</v>
      </c>
      <c r="BA145" s="56">
        <f>+N145+Z145+AL145+AX145</f>
        <v>606</v>
      </c>
      <c r="BB145" s="56">
        <f>+O145+AA145+AM145+AY145</f>
        <v>0</v>
      </c>
    </row>
    <row r="146" spans="1:54" s="3" customFormat="1" ht="15" customHeight="1" x14ac:dyDescent="0.2">
      <c r="A146" s="23"/>
      <c r="B146" s="1"/>
      <c r="C146" s="21" t="s">
        <v>129</v>
      </c>
      <c r="D146" s="50">
        <f t="shared" ref="D146:F146" si="749">SUM(D147:D148)</f>
        <v>240</v>
      </c>
      <c r="E146" s="22">
        <f t="shared" si="749"/>
        <v>240</v>
      </c>
      <c r="F146" s="22">
        <f t="shared" si="749"/>
        <v>0</v>
      </c>
      <c r="G146" s="50">
        <f t="shared" ref="G146:I146" si="750">SUM(G147:G148)</f>
        <v>218</v>
      </c>
      <c r="H146" s="22">
        <f t="shared" si="750"/>
        <v>218</v>
      </c>
      <c r="I146" s="22">
        <f t="shared" si="750"/>
        <v>0</v>
      </c>
      <c r="J146" s="50">
        <f t="shared" si="663"/>
        <v>277</v>
      </c>
      <c r="K146" s="22">
        <f>SUM(K147:K148)</f>
        <v>277</v>
      </c>
      <c r="L146" s="22">
        <f>SUM(L147:L148)</f>
        <v>0</v>
      </c>
      <c r="M146" s="22">
        <f t="shared" si="664"/>
        <v>735</v>
      </c>
      <c r="N146" s="22">
        <f>SUM(N147:N148)</f>
        <v>735</v>
      </c>
      <c r="O146" s="22">
        <f>SUM(O147:O148)</f>
        <v>0</v>
      </c>
      <c r="P146" s="50">
        <f t="shared" si="665"/>
        <v>286</v>
      </c>
      <c r="Q146" s="22">
        <f>SUM(Q147:Q148)</f>
        <v>286</v>
      </c>
      <c r="R146" s="22">
        <f>SUM(R147:R148)</f>
        <v>0</v>
      </c>
      <c r="S146" s="50">
        <f t="shared" si="666"/>
        <v>320</v>
      </c>
      <c r="T146" s="22">
        <f>SUM(T147:T148)</f>
        <v>320</v>
      </c>
      <c r="U146" s="22">
        <f>SUM(U147:U148)</f>
        <v>0</v>
      </c>
      <c r="V146" s="50">
        <f t="shared" si="667"/>
        <v>273</v>
      </c>
      <c r="W146" s="22">
        <f>SUM(W147:W148)</f>
        <v>273</v>
      </c>
      <c r="X146" s="22">
        <f>SUM(X147:X148)</f>
        <v>0</v>
      </c>
      <c r="Y146" s="22">
        <f t="shared" ref="Y146" si="751">SUM(Z146:AA146)</f>
        <v>879</v>
      </c>
      <c r="Z146" s="22">
        <f>SUM(Z147:Z148)</f>
        <v>879</v>
      </c>
      <c r="AA146" s="22">
        <f>SUM(AA147:AA148)</f>
        <v>0</v>
      </c>
      <c r="AB146" s="50">
        <f t="shared" si="669"/>
        <v>255</v>
      </c>
      <c r="AC146" s="22">
        <f>SUM(AC147:AC148)</f>
        <v>255</v>
      </c>
      <c r="AD146" s="22">
        <f>SUM(AD147:AD148)</f>
        <v>0</v>
      </c>
      <c r="AE146" s="50">
        <f t="shared" si="702"/>
        <v>261</v>
      </c>
      <c r="AF146" s="22">
        <f>SUM(AF147:AF148)</f>
        <v>261</v>
      </c>
      <c r="AG146" s="22">
        <f>SUM(AG147:AG148)</f>
        <v>0</v>
      </c>
      <c r="AH146" s="50">
        <f t="shared" si="703"/>
        <v>255</v>
      </c>
      <c r="AI146" s="22">
        <f>SUM(AI147:AI148)</f>
        <v>255</v>
      </c>
      <c r="AJ146" s="22">
        <f>SUM(AJ147:AJ148)</f>
        <v>0</v>
      </c>
      <c r="AK146" s="22">
        <f t="shared" ref="AK146" si="752">SUM(AL146:AM146)</f>
        <v>771</v>
      </c>
      <c r="AL146" s="22">
        <f>SUM(AL147:AL148)</f>
        <v>771</v>
      </c>
      <c r="AM146" s="22">
        <f>SUM(AM147:AM148)</f>
        <v>0</v>
      </c>
      <c r="AN146" s="50">
        <f t="shared" si="673"/>
        <v>278</v>
      </c>
      <c r="AO146" s="22">
        <f>SUM(AO147:AO148)</f>
        <v>278</v>
      </c>
      <c r="AP146" s="22">
        <f>SUM(AP147:AP148)</f>
        <v>0</v>
      </c>
      <c r="AQ146" s="50">
        <f t="shared" si="674"/>
        <v>263</v>
      </c>
      <c r="AR146" s="22">
        <f>SUM(AR147:AR148)</f>
        <v>263</v>
      </c>
      <c r="AS146" s="22">
        <f>SUM(AS147:AS148)</f>
        <v>0</v>
      </c>
      <c r="AT146" s="50">
        <f t="shared" si="675"/>
        <v>282</v>
      </c>
      <c r="AU146" s="22">
        <f>SUM(AU147:AU148)</f>
        <v>282</v>
      </c>
      <c r="AV146" s="22">
        <f>SUM(AV147:AV148)</f>
        <v>0</v>
      </c>
      <c r="AW146" s="22">
        <f t="shared" ref="AW146" si="753">SUM(AX146:AY146)</f>
        <v>823</v>
      </c>
      <c r="AX146" s="22">
        <f>SUM(AX147:AX148)</f>
        <v>823</v>
      </c>
      <c r="AY146" s="22">
        <f>SUM(AY147:AY148)</f>
        <v>0</v>
      </c>
      <c r="AZ146" s="22">
        <f t="shared" si="677"/>
        <v>3208</v>
      </c>
      <c r="BA146" s="22">
        <f>SUM(BA147:BA148)</f>
        <v>3208</v>
      </c>
      <c r="BB146" s="22">
        <f>SUM(BB147:BB148)</f>
        <v>0</v>
      </c>
    </row>
    <row r="147" spans="1:54" s="3" customFormat="1" ht="15" customHeight="1" x14ac:dyDescent="0.25">
      <c r="A147" s="23"/>
      <c r="B147" s="1"/>
      <c r="C147" s="25" t="s">
        <v>130</v>
      </c>
      <c r="D147" s="54">
        <f>E147+F147</f>
        <v>240</v>
      </c>
      <c r="E147" s="57">
        <v>240</v>
      </c>
      <c r="F147" s="57">
        <v>0</v>
      </c>
      <c r="G147" s="54">
        <f t="shared" ref="G147:G148" si="754">H147+I147</f>
        <v>218</v>
      </c>
      <c r="H147" s="57">
        <v>218</v>
      </c>
      <c r="I147" s="57">
        <v>0</v>
      </c>
      <c r="J147" s="54">
        <f t="shared" ref="J147:J148" si="755">K147+L147</f>
        <v>277</v>
      </c>
      <c r="K147" s="57">
        <v>277</v>
      </c>
      <c r="L147" s="57">
        <v>0</v>
      </c>
      <c r="M147" s="56">
        <f t="shared" ref="M147:M148" si="756">N147+O147</f>
        <v>735</v>
      </c>
      <c r="N147" s="56">
        <f>+E147+H147+K147</f>
        <v>735</v>
      </c>
      <c r="O147" s="56">
        <f>F147+I147+L147</f>
        <v>0</v>
      </c>
      <c r="P147" s="54">
        <f t="shared" ref="P147:P148" si="757">Q147+R147</f>
        <v>282</v>
      </c>
      <c r="Q147" s="57">
        <v>282</v>
      </c>
      <c r="R147" s="57">
        <v>0</v>
      </c>
      <c r="S147" s="54">
        <f t="shared" ref="S147:S148" si="758">T147+U147</f>
        <v>315</v>
      </c>
      <c r="T147" s="57">
        <v>315</v>
      </c>
      <c r="U147" s="57">
        <v>0</v>
      </c>
      <c r="V147" s="54">
        <f t="shared" ref="V147:V148" si="759">W147+X147</f>
        <v>273</v>
      </c>
      <c r="W147" s="57">
        <v>273</v>
      </c>
      <c r="X147" s="57">
        <v>0</v>
      </c>
      <c r="Y147" s="56">
        <f t="shared" ref="Y147:Y148" si="760">Z147+AA147</f>
        <v>870</v>
      </c>
      <c r="Z147" s="56">
        <f>+Q147+T147+W147</f>
        <v>870</v>
      </c>
      <c r="AA147" s="56">
        <f>R147+U147+X147</f>
        <v>0</v>
      </c>
      <c r="AB147" s="54">
        <f>AC147+AD147</f>
        <v>255</v>
      </c>
      <c r="AC147" s="57">
        <v>255</v>
      </c>
      <c r="AD147" s="57">
        <v>0</v>
      </c>
      <c r="AE147" s="54">
        <f t="shared" ref="AE147:AE148" si="761">AF147+AG147</f>
        <v>261</v>
      </c>
      <c r="AF147" s="57">
        <v>261</v>
      </c>
      <c r="AG147" s="57">
        <v>0</v>
      </c>
      <c r="AH147" s="54">
        <f t="shared" ref="AH147:AH148" si="762">AI147+AJ147</f>
        <v>255</v>
      </c>
      <c r="AI147" s="57">
        <v>255</v>
      </c>
      <c r="AJ147" s="57">
        <v>0</v>
      </c>
      <c r="AK147" s="56">
        <f t="shared" ref="AK147:AK148" si="763">AL147+AM147</f>
        <v>771</v>
      </c>
      <c r="AL147" s="56">
        <f>+AC147+AF147+AI147</f>
        <v>771</v>
      </c>
      <c r="AM147" s="56">
        <f>AD147+AG147+AJ147</f>
        <v>0</v>
      </c>
      <c r="AN147" s="54">
        <f t="shared" ref="AN147:AN148" si="764">AO147+AP147</f>
        <v>278</v>
      </c>
      <c r="AO147" s="57">
        <v>278</v>
      </c>
      <c r="AP147" s="57">
        <v>0</v>
      </c>
      <c r="AQ147" s="54">
        <f t="shared" ref="AQ147:AQ148" si="765">AR147+AS147</f>
        <v>263</v>
      </c>
      <c r="AR147" s="57">
        <v>263</v>
      </c>
      <c r="AS147" s="57">
        <v>0</v>
      </c>
      <c r="AT147" s="54">
        <f t="shared" ref="AT147:AT148" si="766">AU147+AV147</f>
        <v>282</v>
      </c>
      <c r="AU147" s="57">
        <v>282</v>
      </c>
      <c r="AV147" s="57">
        <v>0</v>
      </c>
      <c r="AW147" s="56">
        <f t="shared" ref="AW147:AW148" si="767">AX147+AY147</f>
        <v>823</v>
      </c>
      <c r="AX147" s="56">
        <f>+AO147+AR147+AU147</f>
        <v>823</v>
      </c>
      <c r="AY147" s="56">
        <f>AP147+AS147+AV147</f>
        <v>0</v>
      </c>
      <c r="AZ147" s="56">
        <f t="shared" ref="AZ147:AZ148" si="768">BA147+BB147</f>
        <v>3199</v>
      </c>
      <c r="BA147" s="56">
        <f>+N147+Z147+AL147+AX147</f>
        <v>3199</v>
      </c>
      <c r="BB147" s="56">
        <f>+O147+AA147+AM147+AY147</f>
        <v>0</v>
      </c>
    </row>
    <row r="148" spans="1:54" s="3" customFormat="1" ht="15" customHeight="1" x14ac:dyDescent="0.25">
      <c r="A148" s="23"/>
      <c r="B148" s="1"/>
      <c r="C148" s="25" t="s">
        <v>131</v>
      </c>
      <c r="D148" s="54">
        <f>E148+F148</f>
        <v>0</v>
      </c>
      <c r="E148" s="57">
        <v>0</v>
      </c>
      <c r="F148" s="57">
        <v>0</v>
      </c>
      <c r="G148" s="54">
        <f t="shared" si="754"/>
        <v>0</v>
      </c>
      <c r="H148" s="57">
        <v>0</v>
      </c>
      <c r="I148" s="57">
        <v>0</v>
      </c>
      <c r="J148" s="54">
        <f t="shared" si="755"/>
        <v>0</v>
      </c>
      <c r="K148" s="57">
        <v>0</v>
      </c>
      <c r="L148" s="57">
        <v>0</v>
      </c>
      <c r="M148" s="56">
        <f t="shared" si="756"/>
        <v>0</v>
      </c>
      <c r="N148" s="56">
        <f>+E148+H148+K148</f>
        <v>0</v>
      </c>
      <c r="O148" s="56">
        <f>F148+I148+L148</f>
        <v>0</v>
      </c>
      <c r="P148" s="54">
        <f t="shared" si="757"/>
        <v>4</v>
      </c>
      <c r="Q148" s="57">
        <v>4</v>
      </c>
      <c r="R148" s="57">
        <v>0</v>
      </c>
      <c r="S148" s="54">
        <f t="shared" si="758"/>
        <v>5</v>
      </c>
      <c r="T148" s="57">
        <v>5</v>
      </c>
      <c r="U148" s="57">
        <v>0</v>
      </c>
      <c r="V148" s="54">
        <f t="shared" si="759"/>
        <v>0</v>
      </c>
      <c r="W148" s="57">
        <v>0</v>
      </c>
      <c r="X148" s="57">
        <v>0</v>
      </c>
      <c r="Y148" s="56">
        <f t="shared" si="760"/>
        <v>9</v>
      </c>
      <c r="Z148" s="56">
        <f>+Q148+T148+W148</f>
        <v>9</v>
      </c>
      <c r="AA148" s="56">
        <f>R148+U148+X148</f>
        <v>0</v>
      </c>
      <c r="AB148" s="54">
        <f>AC148+AD148</f>
        <v>0</v>
      </c>
      <c r="AC148" s="57">
        <v>0</v>
      </c>
      <c r="AD148" s="57">
        <v>0</v>
      </c>
      <c r="AE148" s="54">
        <f t="shared" si="761"/>
        <v>0</v>
      </c>
      <c r="AF148" s="57">
        <v>0</v>
      </c>
      <c r="AG148" s="57">
        <v>0</v>
      </c>
      <c r="AH148" s="54">
        <f t="shared" si="762"/>
        <v>0</v>
      </c>
      <c r="AI148" s="57">
        <v>0</v>
      </c>
      <c r="AJ148" s="57">
        <v>0</v>
      </c>
      <c r="AK148" s="56">
        <f t="shared" si="763"/>
        <v>0</v>
      </c>
      <c r="AL148" s="56">
        <f>+AC148+AF148+AI148</f>
        <v>0</v>
      </c>
      <c r="AM148" s="56">
        <f>AD148+AG148+AJ148</f>
        <v>0</v>
      </c>
      <c r="AN148" s="54">
        <f t="shared" si="764"/>
        <v>0</v>
      </c>
      <c r="AO148" s="57">
        <v>0</v>
      </c>
      <c r="AP148" s="57">
        <v>0</v>
      </c>
      <c r="AQ148" s="54">
        <f t="shared" si="765"/>
        <v>0</v>
      </c>
      <c r="AR148" s="57">
        <v>0</v>
      </c>
      <c r="AS148" s="57">
        <v>0</v>
      </c>
      <c r="AT148" s="54">
        <f t="shared" si="766"/>
        <v>0</v>
      </c>
      <c r="AU148" s="57">
        <v>0</v>
      </c>
      <c r="AV148" s="57">
        <v>0</v>
      </c>
      <c r="AW148" s="56">
        <f t="shared" si="767"/>
        <v>0</v>
      </c>
      <c r="AX148" s="56">
        <f>+AO148+AR148+AU148</f>
        <v>0</v>
      </c>
      <c r="AY148" s="56">
        <f>AP148+AS148+AV148</f>
        <v>0</v>
      </c>
      <c r="AZ148" s="56">
        <f t="shared" si="768"/>
        <v>9</v>
      </c>
      <c r="BA148" s="56">
        <f>+N148+Z148+AL148+AX148</f>
        <v>9</v>
      </c>
      <c r="BB148" s="56">
        <f>+O148+AA148+AM148+AY148</f>
        <v>0</v>
      </c>
    </row>
    <row r="149" spans="1:54" s="3" customFormat="1" ht="15" customHeight="1" x14ac:dyDescent="0.2">
      <c r="A149" s="23"/>
      <c r="B149" s="1"/>
      <c r="C149" s="21" t="s">
        <v>132</v>
      </c>
      <c r="D149" s="50">
        <f>SUM(D150:D154)</f>
        <v>436</v>
      </c>
      <c r="E149" s="22">
        <f t="shared" ref="E149:F149" si="769">SUM(E150:E154)</f>
        <v>436</v>
      </c>
      <c r="F149" s="22">
        <f t="shared" si="769"/>
        <v>0</v>
      </c>
      <c r="G149" s="50">
        <f>SUM(G150:G154)</f>
        <v>435</v>
      </c>
      <c r="H149" s="22">
        <f t="shared" ref="H149:I149" si="770">SUM(H150:H154)</f>
        <v>435</v>
      </c>
      <c r="I149" s="22">
        <f t="shared" si="770"/>
        <v>0</v>
      </c>
      <c r="J149" s="50">
        <f>SUM(K149:L149)</f>
        <v>482</v>
      </c>
      <c r="K149" s="22">
        <f>SUM(K150:K154)</f>
        <v>482</v>
      </c>
      <c r="L149" s="22">
        <f>SUM(L150:L154)</f>
        <v>0</v>
      </c>
      <c r="M149" s="22">
        <f t="shared" si="664"/>
        <v>1353</v>
      </c>
      <c r="N149" s="22">
        <f>SUM(N150:N154)</f>
        <v>1353</v>
      </c>
      <c r="O149" s="22">
        <f>SUM(O150:O154)</f>
        <v>0</v>
      </c>
      <c r="P149" s="50">
        <f t="shared" si="665"/>
        <v>485</v>
      </c>
      <c r="Q149" s="22">
        <f>SUM(Q150:Q154)</f>
        <v>485</v>
      </c>
      <c r="R149" s="22">
        <f>SUM(R150:R154)</f>
        <v>0</v>
      </c>
      <c r="S149" s="50">
        <f t="shared" si="666"/>
        <v>538</v>
      </c>
      <c r="T149" s="22">
        <f>SUM(T150:T154)</f>
        <v>538</v>
      </c>
      <c r="U149" s="22">
        <f>SUM(U150:U154)</f>
        <v>0</v>
      </c>
      <c r="V149" s="50">
        <f t="shared" si="667"/>
        <v>494</v>
      </c>
      <c r="W149" s="22">
        <f>SUM(W150:W154)</f>
        <v>494</v>
      </c>
      <c r="X149" s="22">
        <f>SUM(X150:X154)</f>
        <v>0</v>
      </c>
      <c r="Y149" s="22">
        <f t="shared" ref="Y149" si="771">SUM(Z149:AA149)</f>
        <v>1517</v>
      </c>
      <c r="Z149" s="22">
        <f>SUM(Z150:Z154)</f>
        <v>1517</v>
      </c>
      <c r="AA149" s="22">
        <f>SUM(AA150:AA154)</f>
        <v>0</v>
      </c>
      <c r="AB149" s="50">
        <f t="shared" si="669"/>
        <v>489</v>
      </c>
      <c r="AC149" s="22">
        <f>SUM(AC150:AC154)</f>
        <v>489</v>
      </c>
      <c r="AD149" s="22">
        <f>SUM(AD150:AD154)</f>
        <v>0</v>
      </c>
      <c r="AE149" s="50">
        <f t="shared" si="702"/>
        <v>475</v>
      </c>
      <c r="AF149" s="22">
        <f>SUM(AF150:AF154)</f>
        <v>475</v>
      </c>
      <c r="AG149" s="22">
        <f>SUM(AG150:AG154)</f>
        <v>0</v>
      </c>
      <c r="AH149" s="50">
        <f t="shared" si="703"/>
        <v>467</v>
      </c>
      <c r="AI149" s="22">
        <f>SUM(AI150:AI154)</f>
        <v>467</v>
      </c>
      <c r="AJ149" s="22">
        <f>SUM(AJ150:AJ154)</f>
        <v>0</v>
      </c>
      <c r="AK149" s="22">
        <f t="shared" ref="AK149" si="772">SUM(AL149:AM149)</f>
        <v>1431</v>
      </c>
      <c r="AL149" s="22">
        <f>SUM(AL150:AL154)</f>
        <v>1431</v>
      </c>
      <c r="AM149" s="22">
        <f>SUM(AM150:AM154)</f>
        <v>0</v>
      </c>
      <c r="AN149" s="50">
        <f t="shared" si="673"/>
        <v>507</v>
      </c>
      <c r="AO149" s="22">
        <f>SUM(AO150:AO154)</f>
        <v>507</v>
      </c>
      <c r="AP149" s="22">
        <f>SUM(AP150:AP154)</f>
        <v>0</v>
      </c>
      <c r="AQ149" s="50">
        <f t="shared" si="674"/>
        <v>503</v>
      </c>
      <c r="AR149" s="22">
        <f>SUM(AR150:AR154)</f>
        <v>503</v>
      </c>
      <c r="AS149" s="22">
        <f>SUM(AS150:AS154)</f>
        <v>0</v>
      </c>
      <c r="AT149" s="50">
        <f t="shared" si="675"/>
        <v>528</v>
      </c>
      <c r="AU149" s="22">
        <f>SUM(AU150:AU154)</f>
        <v>528</v>
      </c>
      <c r="AV149" s="22">
        <f>SUM(AV150:AV154)</f>
        <v>0</v>
      </c>
      <c r="AW149" s="22">
        <f t="shared" ref="AW149" si="773">SUM(AX149:AY149)</f>
        <v>1538</v>
      </c>
      <c r="AX149" s="22">
        <f>SUM(AX150:AX154)</f>
        <v>1538</v>
      </c>
      <c r="AY149" s="22">
        <f>SUM(AY150:AY154)</f>
        <v>0</v>
      </c>
      <c r="AZ149" s="22">
        <f t="shared" si="677"/>
        <v>5839</v>
      </c>
      <c r="BA149" s="22">
        <f>SUM(BA150:BA154)</f>
        <v>5839</v>
      </c>
      <c r="BB149" s="22">
        <f>SUM(BB150:BB154)</f>
        <v>0</v>
      </c>
    </row>
    <row r="150" spans="1:54" s="3" customFormat="1" ht="15" customHeight="1" x14ac:dyDescent="0.25">
      <c r="A150" s="23"/>
      <c r="B150" s="1"/>
      <c r="C150" s="25" t="s">
        <v>133</v>
      </c>
      <c r="D150" s="54">
        <f>E150+F150</f>
        <v>332</v>
      </c>
      <c r="E150" s="57">
        <v>332</v>
      </c>
      <c r="F150" s="57">
        <v>0</v>
      </c>
      <c r="G150" s="54">
        <f t="shared" ref="G150:G156" si="774">H150+I150</f>
        <v>321</v>
      </c>
      <c r="H150" s="57">
        <v>321</v>
      </c>
      <c r="I150" s="57">
        <v>0</v>
      </c>
      <c r="J150" s="54">
        <f t="shared" ref="J150:J151" si="775">K150+L150</f>
        <v>340</v>
      </c>
      <c r="K150" s="57">
        <v>340</v>
      </c>
      <c r="L150" s="57">
        <v>0</v>
      </c>
      <c r="M150" s="56">
        <f t="shared" ref="M150:M151" si="776">N150+O150</f>
        <v>993</v>
      </c>
      <c r="N150" s="56">
        <f>+E150+H150+K150</f>
        <v>993</v>
      </c>
      <c r="O150" s="56">
        <f>F150+I150+L150</f>
        <v>0</v>
      </c>
      <c r="P150" s="54">
        <f t="shared" ref="P150:P151" si="777">Q150+R150</f>
        <v>352</v>
      </c>
      <c r="Q150" s="57">
        <v>352</v>
      </c>
      <c r="R150" s="57">
        <v>0</v>
      </c>
      <c r="S150" s="54">
        <f t="shared" ref="S150:S151" si="778">T150+U150</f>
        <v>387</v>
      </c>
      <c r="T150" s="57">
        <v>387</v>
      </c>
      <c r="U150" s="57">
        <v>0</v>
      </c>
      <c r="V150" s="54">
        <f t="shared" ref="V150:V151" si="779">W150+X150</f>
        <v>364</v>
      </c>
      <c r="W150" s="57">
        <v>364</v>
      </c>
      <c r="X150" s="57">
        <v>0</v>
      </c>
      <c r="Y150" s="56">
        <f t="shared" ref="Y150:Y151" si="780">Z150+AA150</f>
        <v>1103</v>
      </c>
      <c r="Z150" s="56">
        <f>+Q150+T150+W150</f>
        <v>1103</v>
      </c>
      <c r="AA150" s="56">
        <f>R150+U150+X150</f>
        <v>0</v>
      </c>
      <c r="AB150" s="54">
        <f>AC150+AD150</f>
        <v>356</v>
      </c>
      <c r="AC150" s="57">
        <v>356</v>
      </c>
      <c r="AD150" s="57">
        <v>0</v>
      </c>
      <c r="AE150" s="54">
        <f t="shared" ref="AE150:AE151" si="781">AF150+AG150</f>
        <v>363</v>
      </c>
      <c r="AF150" s="57">
        <v>363</v>
      </c>
      <c r="AG150" s="57">
        <v>0</v>
      </c>
      <c r="AH150" s="54">
        <f t="shared" ref="AH150:AH151" si="782">AI150+AJ150</f>
        <v>347</v>
      </c>
      <c r="AI150" s="57">
        <v>347</v>
      </c>
      <c r="AJ150" s="57">
        <v>0</v>
      </c>
      <c r="AK150" s="56">
        <f t="shared" ref="AK150:AK151" si="783">AL150+AM150</f>
        <v>1066</v>
      </c>
      <c r="AL150" s="56">
        <f>+AC150+AF150+AI150</f>
        <v>1066</v>
      </c>
      <c r="AM150" s="56">
        <f>AD150+AG150+AJ150</f>
        <v>0</v>
      </c>
      <c r="AN150" s="54">
        <f t="shared" ref="AN150:AN151" si="784">AO150+AP150</f>
        <v>387</v>
      </c>
      <c r="AO150" s="57">
        <v>387</v>
      </c>
      <c r="AP150" s="57">
        <v>0</v>
      </c>
      <c r="AQ150" s="54">
        <f t="shared" ref="AQ150:AQ151" si="785">AR150+AS150</f>
        <v>359</v>
      </c>
      <c r="AR150" s="57">
        <v>359</v>
      </c>
      <c r="AS150" s="57">
        <v>0</v>
      </c>
      <c r="AT150" s="54">
        <f t="shared" ref="AT150:AT151" si="786">AU150+AV150</f>
        <v>388</v>
      </c>
      <c r="AU150" s="57">
        <v>388</v>
      </c>
      <c r="AV150" s="57">
        <v>0</v>
      </c>
      <c r="AW150" s="56">
        <f t="shared" ref="AW150:AW151" si="787">AX150+AY150</f>
        <v>1134</v>
      </c>
      <c r="AX150" s="56">
        <f>+AO150+AR150+AU150</f>
        <v>1134</v>
      </c>
      <c r="AY150" s="56">
        <f>AP150+AS150+AV150</f>
        <v>0</v>
      </c>
      <c r="AZ150" s="56">
        <f t="shared" ref="AZ150:AZ151" si="788">BA150+BB150</f>
        <v>4296</v>
      </c>
      <c r="BA150" s="56">
        <f>+N150+Z150+AL150+AX150</f>
        <v>4296</v>
      </c>
      <c r="BB150" s="56">
        <f>+O150+AA150+AM150+AY150</f>
        <v>0</v>
      </c>
    </row>
    <row r="151" spans="1:54" s="3" customFormat="1" ht="15" customHeight="1" x14ac:dyDescent="0.25">
      <c r="A151" s="23"/>
      <c r="B151" s="1"/>
      <c r="C151" s="25" t="s">
        <v>134</v>
      </c>
      <c r="D151" s="54">
        <f>E151+F151</f>
        <v>22</v>
      </c>
      <c r="E151" s="57">
        <v>22</v>
      </c>
      <c r="F151" s="57">
        <v>0</v>
      </c>
      <c r="G151" s="54">
        <f t="shared" si="774"/>
        <v>24</v>
      </c>
      <c r="H151" s="57">
        <v>24</v>
      </c>
      <c r="I151" s="57">
        <v>0</v>
      </c>
      <c r="J151" s="54">
        <f t="shared" si="775"/>
        <v>29</v>
      </c>
      <c r="K151" s="57">
        <v>29</v>
      </c>
      <c r="L151" s="57">
        <v>0</v>
      </c>
      <c r="M151" s="56">
        <f t="shared" si="776"/>
        <v>75</v>
      </c>
      <c r="N151" s="56">
        <f>+E151+H151+K151</f>
        <v>75</v>
      </c>
      <c r="O151" s="56">
        <f>F151+I151+L151</f>
        <v>0</v>
      </c>
      <c r="P151" s="54">
        <f t="shared" si="777"/>
        <v>29</v>
      </c>
      <c r="Q151" s="57">
        <v>29</v>
      </c>
      <c r="R151" s="57">
        <v>0</v>
      </c>
      <c r="S151" s="54">
        <f t="shared" si="778"/>
        <v>36</v>
      </c>
      <c r="T151" s="57">
        <v>36</v>
      </c>
      <c r="U151" s="57">
        <v>0</v>
      </c>
      <c r="V151" s="54">
        <f t="shared" si="779"/>
        <v>31</v>
      </c>
      <c r="W151" s="57">
        <v>31</v>
      </c>
      <c r="X151" s="57">
        <v>0</v>
      </c>
      <c r="Y151" s="56">
        <f t="shared" si="780"/>
        <v>96</v>
      </c>
      <c r="Z151" s="56">
        <f>+Q151+T151+W151</f>
        <v>96</v>
      </c>
      <c r="AA151" s="56">
        <f>R151+U151+X151</f>
        <v>0</v>
      </c>
      <c r="AB151" s="54">
        <f>AC151+AD151</f>
        <v>26</v>
      </c>
      <c r="AC151" s="57">
        <v>26</v>
      </c>
      <c r="AD151" s="57">
        <v>0</v>
      </c>
      <c r="AE151" s="54">
        <f t="shared" si="781"/>
        <v>10</v>
      </c>
      <c r="AF151" s="57">
        <v>10</v>
      </c>
      <c r="AG151" s="57">
        <v>0</v>
      </c>
      <c r="AH151" s="54">
        <f t="shared" si="782"/>
        <v>27</v>
      </c>
      <c r="AI151" s="57">
        <v>27</v>
      </c>
      <c r="AJ151" s="57">
        <v>0</v>
      </c>
      <c r="AK151" s="56">
        <f t="shared" si="783"/>
        <v>63</v>
      </c>
      <c r="AL151" s="56">
        <f>+AC151+AF151+AI151</f>
        <v>63</v>
      </c>
      <c r="AM151" s="56">
        <f>AD151+AG151+AJ151</f>
        <v>0</v>
      </c>
      <c r="AN151" s="54">
        <f t="shared" si="784"/>
        <v>26</v>
      </c>
      <c r="AO151" s="57">
        <v>26</v>
      </c>
      <c r="AP151" s="57">
        <v>0</v>
      </c>
      <c r="AQ151" s="54">
        <f t="shared" si="785"/>
        <v>29</v>
      </c>
      <c r="AR151" s="57">
        <v>29</v>
      </c>
      <c r="AS151" s="57">
        <v>0</v>
      </c>
      <c r="AT151" s="54">
        <f t="shared" si="786"/>
        <v>29</v>
      </c>
      <c r="AU151" s="57">
        <v>29</v>
      </c>
      <c r="AV151" s="57">
        <v>0</v>
      </c>
      <c r="AW151" s="56">
        <f t="shared" si="787"/>
        <v>84</v>
      </c>
      <c r="AX151" s="56">
        <f>+AO151+AR151+AU151</f>
        <v>84</v>
      </c>
      <c r="AY151" s="56">
        <f>AP151+AS151+AV151</f>
        <v>0</v>
      </c>
      <c r="AZ151" s="56">
        <f t="shared" si="788"/>
        <v>318</v>
      </c>
      <c r="BA151" s="56">
        <f>+N151+Z151+AL151+AX151</f>
        <v>318</v>
      </c>
      <c r="BB151" s="56">
        <f>+O151+AA151+AM151+AY151</f>
        <v>0</v>
      </c>
    </row>
    <row r="152" spans="1:54" s="3" customFormat="1" ht="15" customHeight="1" x14ac:dyDescent="0.2">
      <c r="A152" s="23"/>
      <c r="B152" s="1"/>
      <c r="C152" s="25" t="s">
        <v>135</v>
      </c>
      <c r="D152" s="50">
        <f t="shared" ref="D152" si="789">E152+F152</f>
        <v>0</v>
      </c>
      <c r="E152" s="22">
        <v>0</v>
      </c>
      <c r="F152" s="22">
        <v>0</v>
      </c>
      <c r="G152" s="50">
        <f t="shared" si="774"/>
        <v>0</v>
      </c>
      <c r="H152" s="22">
        <v>0</v>
      </c>
      <c r="I152" s="22">
        <v>0</v>
      </c>
      <c r="J152" s="50">
        <f t="shared" si="663"/>
        <v>0</v>
      </c>
      <c r="K152" s="22">
        <v>0</v>
      </c>
      <c r="L152" s="22">
        <v>0</v>
      </c>
      <c r="M152" s="22">
        <f t="shared" ref="M152" si="790">SUM(N152:O152)</f>
        <v>0</v>
      </c>
      <c r="N152" s="22">
        <f t="shared" ref="N152:O152" si="791">E152+H152+K152</f>
        <v>0</v>
      </c>
      <c r="O152" s="22">
        <f t="shared" si="791"/>
        <v>0</v>
      </c>
      <c r="P152" s="50">
        <f t="shared" si="665"/>
        <v>0</v>
      </c>
      <c r="Q152" s="22">
        <v>0</v>
      </c>
      <c r="R152" s="22">
        <v>0</v>
      </c>
      <c r="S152" s="50">
        <f t="shared" si="666"/>
        <v>0</v>
      </c>
      <c r="T152" s="22">
        <v>0</v>
      </c>
      <c r="U152" s="22">
        <v>0</v>
      </c>
      <c r="V152" s="50">
        <f t="shared" si="667"/>
        <v>0</v>
      </c>
      <c r="W152" s="22">
        <v>0</v>
      </c>
      <c r="X152" s="22">
        <v>0</v>
      </c>
      <c r="Y152" s="22">
        <f t="shared" ref="Y152" si="792">SUM(Z152:AA152)</f>
        <v>0</v>
      </c>
      <c r="Z152" s="22">
        <f t="shared" ref="Z152:AA152" si="793">Q152+T152+W152</f>
        <v>0</v>
      </c>
      <c r="AA152" s="22">
        <f t="shared" si="793"/>
        <v>0</v>
      </c>
      <c r="AB152" s="50">
        <f t="shared" si="669"/>
        <v>0</v>
      </c>
      <c r="AC152" s="22">
        <v>0</v>
      </c>
      <c r="AD152" s="22">
        <v>0</v>
      </c>
      <c r="AE152" s="50">
        <f t="shared" si="702"/>
        <v>0</v>
      </c>
      <c r="AF152" s="22">
        <v>0</v>
      </c>
      <c r="AG152" s="22">
        <v>0</v>
      </c>
      <c r="AH152" s="50">
        <f t="shared" si="703"/>
        <v>0</v>
      </c>
      <c r="AI152" s="22">
        <v>0</v>
      </c>
      <c r="AJ152" s="22">
        <v>0</v>
      </c>
      <c r="AK152" s="22">
        <f t="shared" ref="AK152" si="794">SUM(AL152:AM152)</f>
        <v>0</v>
      </c>
      <c r="AL152" s="22">
        <f t="shared" ref="AL152:AM152" si="795">AC152+AF152+AI152</f>
        <v>0</v>
      </c>
      <c r="AM152" s="22">
        <f t="shared" si="795"/>
        <v>0</v>
      </c>
      <c r="AN152" s="50">
        <f t="shared" si="673"/>
        <v>0</v>
      </c>
      <c r="AO152" s="22">
        <f t="shared" ref="AO152" si="796">SUM(AP152:AQ152)</f>
        <v>0</v>
      </c>
      <c r="AP152" s="22">
        <v>0</v>
      </c>
      <c r="AQ152" s="50">
        <v>0</v>
      </c>
      <c r="AR152" s="22">
        <f t="shared" ref="AR152" si="797">SUM(AS152:AT152)</f>
        <v>0</v>
      </c>
      <c r="AS152" s="22">
        <v>0</v>
      </c>
      <c r="AT152" s="50">
        <v>0</v>
      </c>
      <c r="AU152" s="22">
        <f t="shared" ref="AU152" si="798">SUM(AV152:AW152)</f>
        <v>0</v>
      </c>
      <c r="AV152" s="22">
        <v>0</v>
      </c>
      <c r="AW152" s="22">
        <v>0</v>
      </c>
      <c r="AX152" s="22">
        <f t="shared" ref="AX152:AY152" si="799">AO152+AR152+AU152</f>
        <v>0</v>
      </c>
      <c r="AY152" s="22">
        <f t="shared" si="799"/>
        <v>0</v>
      </c>
      <c r="AZ152" s="22">
        <f t="shared" ref="AZ152" si="800">SUM(BA152:BB152)</f>
        <v>0</v>
      </c>
      <c r="BA152" s="22">
        <f t="shared" ref="BA152:BB152" si="801">N152+Z152+AL152+AX152</f>
        <v>0</v>
      </c>
      <c r="BB152" s="22">
        <f t="shared" si="801"/>
        <v>0</v>
      </c>
    </row>
    <row r="153" spans="1:54" s="3" customFormat="1" ht="15" customHeight="1" x14ac:dyDescent="0.25">
      <c r="A153" s="23"/>
      <c r="B153" s="1"/>
      <c r="C153" s="25" t="s">
        <v>136</v>
      </c>
      <c r="D153" s="54">
        <f>E153+F153</f>
        <v>24</v>
      </c>
      <c r="E153" s="57">
        <v>24</v>
      </c>
      <c r="F153" s="57">
        <v>0</v>
      </c>
      <c r="G153" s="54">
        <f t="shared" si="774"/>
        <v>23</v>
      </c>
      <c r="H153" s="57">
        <v>23</v>
      </c>
      <c r="I153" s="57">
        <v>0</v>
      </c>
      <c r="J153" s="54">
        <f t="shared" ref="J153:J156" si="802">K153+L153</f>
        <v>23</v>
      </c>
      <c r="K153" s="57">
        <v>23</v>
      </c>
      <c r="L153" s="57">
        <v>0</v>
      </c>
      <c r="M153" s="56">
        <f t="shared" ref="M153:M156" si="803">N153+O153</f>
        <v>70</v>
      </c>
      <c r="N153" s="56">
        <f>+E153+H153+K153</f>
        <v>70</v>
      </c>
      <c r="O153" s="56">
        <f>F153+I153+L153</f>
        <v>0</v>
      </c>
      <c r="P153" s="54">
        <f t="shared" ref="P153:P156" si="804">Q153+R153</f>
        <v>25</v>
      </c>
      <c r="Q153" s="57">
        <v>25</v>
      </c>
      <c r="R153" s="57">
        <v>0</v>
      </c>
      <c r="S153" s="54">
        <f t="shared" ref="S153:S156" si="805">T153+U153</f>
        <v>32</v>
      </c>
      <c r="T153" s="57">
        <v>32</v>
      </c>
      <c r="U153" s="57">
        <v>0</v>
      </c>
      <c r="V153" s="54">
        <f t="shared" ref="V153:V156" si="806">W153+X153</f>
        <v>27</v>
      </c>
      <c r="W153" s="57">
        <v>27</v>
      </c>
      <c r="X153" s="57">
        <v>0</v>
      </c>
      <c r="Y153" s="56">
        <f t="shared" ref="Y153:Y156" si="807">Z153+AA153</f>
        <v>84</v>
      </c>
      <c r="Z153" s="56">
        <f>+Q153+T153+W153</f>
        <v>84</v>
      </c>
      <c r="AA153" s="56">
        <f>R153+U153+X153</f>
        <v>0</v>
      </c>
      <c r="AB153" s="54">
        <f>AC153+AD153</f>
        <v>22</v>
      </c>
      <c r="AC153" s="57">
        <v>22</v>
      </c>
      <c r="AD153" s="57">
        <v>0</v>
      </c>
      <c r="AE153" s="54">
        <f t="shared" ref="AE153:AE156" si="808">AF153+AG153</f>
        <v>28</v>
      </c>
      <c r="AF153" s="57">
        <v>28</v>
      </c>
      <c r="AG153" s="57">
        <v>0</v>
      </c>
      <c r="AH153" s="54">
        <f t="shared" ref="AH153:AH156" si="809">AI153+AJ153</f>
        <v>23</v>
      </c>
      <c r="AI153" s="57">
        <v>23</v>
      </c>
      <c r="AJ153" s="57">
        <v>0</v>
      </c>
      <c r="AK153" s="56">
        <f t="shared" ref="AK153:AK156" si="810">AL153+AM153</f>
        <v>73</v>
      </c>
      <c r="AL153" s="56">
        <f>+AC153+AF153+AI153</f>
        <v>73</v>
      </c>
      <c r="AM153" s="56">
        <f>AD153+AG153+AJ153</f>
        <v>0</v>
      </c>
      <c r="AN153" s="54">
        <f t="shared" ref="AN153:AN156" si="811">AO153+AP153</f>
        <v>30</v>
      </c>
      <c r="AO153" s="57">
        <v>30</v>
      </c>
      <c r="AP153" s="57">
        <v>0</v>
      </c>
      <c r="AQ153" s="54">
        <f t="shared" ref="AQ153:AQ156" si="812">AR153+AS153</f>
        <v>61</v>
      </c>
      <c r="AR153" s="57">
        <v>61</v>
      </c>
      <c r="AS153" s="57">
        <v>0</v>
      </c>
      <c r="AT153" s="54">
        <f t="shared" ref="AT153:AT156" si="813">AU153+AV153</f>
        <v>53</v>
      </c>
      <c r="AU153" s="57">
        <v>53</v>
      </c>
      <c r="AV153" s="57">
        <v>0</v>
      </c>
      <c r="AW153" s="56">
        <f t="shared" ref="AW153:AW156" si="814">AX153+AY153</f>
        <v>144</v>
      </c>
      <c r="AX153" s="56">
        <f>+AO153+AR153+AU153</f>
        <v>144</v>
      </c>
      <c r="AY153" s="56">
        <f>AP153+AS153+AV153</f>
        <v>0</v>
      </c>
      <c r="AZ153" s="56">
        <f t="shared" ref="AZ153:AZ156" si="815">BA153+BB153</f>
        <v>371</v>
      </c>
      <c r="BA153" s="56">
        <f t="shared" ref="BA153:BB156" si="816">+N153+Z153+AL153+AX153</f>
        <v>371</v>
      </c>
      <c r="BB153" s="56">
        <f t="shared" si="816"/>
        <v>0</v>
      </c>
    </row>
    <row r="154" spans="1:54" s="3" customFormat="1" ht="15" customHeight="1" x14ac:dyDescent="0.25">
      <c r="A154" s="23"/>
      <c r="B154" s="1"/>
      <c r="C154" s="25" t="s">
        <v>137</v>
      </c>
      <c r="D154" s="54">
        <f>E154+F154</f>
        <v>58</v>
      </c>
      <c r="E154" s="57">
        <v>58</v>
      </c>
      <c r="F154" s="57">
        <v>0</v>
      </c>
      <c r="G154" s="54">
        <f t="shared" si="774"/>
        <v>67</v>
      </c>
      <c r="H154" s="57">
        <v>67</v>
      </c>
      <c r="I154" s="57">
        <v>0</v>
      </c>
      <c r="J154" s="54">
        <f t="shared" si="802"/>
        <v>90</v>
      </c>
      <c r="K154" s="57">
        <v>90</v>
      </c>
      <c r="L154" s="57">
        <v>0</v>
      </c>
      <c r="M154" s="56">
        <f t="shared" si="803"/>
        <v>215</v>
      </c>
      <c r="N154" s="56">
        <f>+E154+H154+K154</f>
        <v>215</v>
      </c>
      <c r="O154" s="56">
        <f>F154+I154+L154</f>
        <v>0</v>
      </c>
      <c r="P154" s="54">
        <f t="shared" si="804"/>
        <v>79</v>
      </c>
      <c r="Q154" s="57">
        <v>79</v>
      </c>
      <c r="R154" s="57">
        <v>0</v>
      </c>
      <c r="S154" s="54">
        <f t="shared" si="805"/>
        <v>83</v>
      </c>
      <c r="T154" s="57">
        <v>83</v>
      </c>
      <c r="U154" s="57">
        <v>0</v>
      </c>
      <c r="V154" s="54">
        <f t="shared" si="806"/>
        <v>72</v>
      </c>
      <c r="W154" s="57">
        <v>72</v>
      </c>
      <c r="X154" s="57">
        <v>0</v>
      </c>
      <c r="Y154" s="56">
        <f t="shared" si="807"/>
        <v>234</v>
      </c>
      <c r="Z154" s="56">
        <f>+Q154+T154+W154</f>
        <v>234</v>
      </c>
      <c r="AA154" s="56">
        <f>R154+U154+X154</f>
        <v>0</v>
      </c>
      <c r="AB154" s="54">
        <f>AC154+AD154</f>
        <v>85</v>
      </c>
      <c r="AC154" s="57">
        <v>85</v>
      </c>
      <c r="AD154" s="57">
        <v>0</v>
      </c>
      <c r="AE154" s="54">
        <f t="shared" si="808"/>
        <v>74</v>
      </c>
      <c r="AF154" s="57">
        <v>74</v>
      </c>
      <c r="AG154" s="57">
        <v>0</v>
      </c>
      <c r="AH154" s="54">
        <f t="shared" si="809"/>
        <v>70</v>
      </c>
      <c r="AI154" s="57">
        <v>70</v>
      </c>
      <c r="AJ154" s="57">
        <v>0</v>
      </c>
      <c r="AK154" s="56">
        <f t="shared" si="810"/>
        <v>229</v>
      </c>
      <c r="AL154" s="56">
        <f>+AC154+AF154+AI154</f>
        <v>229</v>
      </c>
      <c r="AM154" s="56">
        <f>AD154+AG154+AJ154</f>
        <v>0</v>
      </c>
      <c r="AN154" s="54">
        <f t="shared" si="811"/>
        <v>64</v>
      </c>
      <c r="AO154" s="57">
        <v>64</v>
      </c>
      <c r="AP154" s="57">
        <v>0</v>
      </c>
      <c r="AQ154" s="54">
        <f t="shared" si="812"/>
        <v>54</v>
      </c>
      <c r="AR154" s="57">
        <v>54</v>
      </c>
      <c r="AS154" s="57">
        <v>0</v>
      </c>
      <c r="AT154" s="54">
        <f t="shared" si="813"/>
        <v>58</v>
      </c>
      <c r="AU154" s="57">
        <v>58</v>
      </c>
      <c r="AV154" s="57">
        <v>0</v>
      </c>
      <c r="AW154" s="56">
        <f t="shared" si="814"/>
        <v>176</v>
      </c>
      <c r="AX154" s="56">
        <f>+AO154+AR154+AU154</f>
        <v>176</v>
      </c>
      <c r="AY154" s="56">
        <f>AP154+AS154+AV154</f>
        <v>0</v>
      </c>
      <c r="AZ154" s="56">
        <f t="shared" si="815"/>
        <v>854</v>
      </c>
      <c r="BA154" s="56">
        <f t="shared" si="816"/>
        <v>854</v>
      </c>
      <c r="BB154" s="56">
        <f t="shared" si="816"/>
        <v>0</v>
      </c>
    </row>
    <row r="155" spans="1:54" s="3" customFormat="1" ht="15" customHeight="1" x14ac:dyDescent="0.25">
      <c r="A155" s="23"/>
      <c r="B155" s="1"/>
      <c r="C155" s="21" t="s">
        <v>57</v>
      </c>
      <c r="D155" s="54">
        <f>E155+F155</f>
        <v>110</v>
      </c>
      <c r="E155" s="57">
        <v>110</v>
      </c>
      <c r="F155" s="57">
        <v>0</v>
      </c>
      <c r="G155" s="54">
        <f t="shared" si="774"/>
        <v>111</v>
      </c>
      <c r="H155" s="57">
        <v>111</v>
      </c>
      <c r="I155" s="57">
        <v>0</v>
      </c>
      <c r="J155" s="54">
        <f t="shared" si="802"/>
        <v>122</v>
      </c>
      <c r="K155" s="57">
        <v>122</v>
      </c>
      <c r="L155" s="57">
        <v>0</v>
      </c>
      <c r="M155" s="56">
        <f t="shared" si="803"/>
        <v>343</v>
      </c>
      <c r="N155" s="56">
        <f>+E155+H155+K155</f>
        <v>343</v>
      </c>
      <c r="O155" s="56">
        <f>F155+I155+L155</f>
        <v>0</v>
      </c>
      <c r="P155" s="54">
        <f t="shared" si="804"/>
        <v>135</v>
      </c>
      <c r="Q155" s="57">
        <v>135</v>
      </c>
      <c r="R155" s="57">
        <v>0</v>
      </c>
      <c r="S155" s="54">
        <f t="shared" si="805"/>
        <v>129</v>
      </c>
      <c r="T155" s="57">
        <v>129</v>
      </c>
      <c r="U155" s="57">
        <v>0</v>
      </c>
      <c r="V155" s="54">
        <f t="shared" si="806"/>
        <v>92</v>
      </c>
      <c r="W155" s="57">
        <v>92</v>
      </c>
      <c r="X155" s="57">
        <v>0</v>
      </c>
      <c r="Y155" s="56">
        <f t="shared" si="807"/>
        <v>356</v>
      </c>
      <c r="Z155" s="56">
        <f>+Q155+T155+W155</f>
        <v>356</v>
      </c>
      <c r="AA155" s="56">
        <f>R155+U155+X155</f>
        <v>0</v>
      </c>
      <c r="AB155" s="54">
        <f>AC155+AD155</f>
        <v>127</v>
      </c>
      <c r="AC155" s="57">
        <v>127</v>
      </c>
      <c r="AD155" s="57">
        <v>0</v>
      </c>
      <c r="AE155" s="54">
        <f t="shared" si="808"/>
        <v>94</v>
      </c>
      <c r="AF155" s="57">
        <v>94</v>
      </c>
      <c r="AG155" s="57">
        <v>0</v>
      </c>
      <c r="AH155" s="54">
        <f t="shared" si="809"/>
        <v>91</v>
      </c>
      <c r="AI155" s="57">
        <v>91</v>
      </c>
      <c r="AJ155" s="57">
        <v>0</v>
      </c>
      <c r="AK155" s="56">
        <f t="shared" si="810"/>
        <v>312</v>
      </c>
      <c r="AL155" s="56">
        <f>+AC155+AF155+AI155</f>
        <v>312</v>
      </c>
      <c r="AM155" s="56">
        <f>AD155+AG155+AJ155</f>
        <v>0</v>
      </c>
      <c r="AN155" s="54">
        <f t="shared" si="811"/>
        <v>103</v>
      </c>
      <c r="AO155" s="57">
        <v>103</v>
      </c>
      <c r="AP155" s="57">
        <v>0</v>
      </c>
      <c r="AQ155" s="54">
        <f t="shared" si="812"/>
        <v>85</v>
      </c>
      <c r="AR155" s="57">
        <v>85</v>
      </c>
      <c r="AS155" s="57">
        <v>0</v>
      </c>
      <c r="AT155" s="54">
        <f t="shared" si="813"/>
        <v>98</v>
      </c>
      <c r="AU155" s="57">
        <v>98</v>
      </c>
      <c r="AV155" s="57">
        <v>0</v>
      </c>
      <c r="AW155" s="56">
        <f t="shared" si="814"/>
        <v>286</v>
      </c>
      <c r="AX155" s="56">
        <f>+AO155+AR155+AU155</f>
        <v>286</v>
      </c>
      <c r="AY155" s="56">
        <f>AP155+AS155+AV155</f>
        <v>0</v>
      </c>
      <c r="AZ155" s="56">
        <f t="shared" si="815"/>
        <v>1297</v>
      </c>
      <c r="BA155" s="56">
        <f t="shared" si="816"/>
        <v>1297</v>
      </c>
      <c r="BB155" s="56">
        <f t="shared" si="816"/>
        <v>0</v>
      </c>
    </row>
    <row r="156" spans="1:54" s="3" customFormat="1" ht="15" customHeight="1" x14ac:dyDescent="0.25">
      <c r="A156" s="23"/>
      <c r="B156" s="1"/>
      <c r="C156" s="21" t="s">
        <v>25</v>
      </c>
      <c r="D156" s="54">
        <f>E156+F156</f>
        <v>9</v>
      </c>
      <c r="E156" s="57">
        <v>9</v>
      </c>
      <c r="F156" s="57">
        <v>0</v>
      </c>
      <c r="G156" s="54">
        <f t="shared" si="774"/>
        <v>4</v>
      </c>
      <c r="H156" s="57">
        <v>4</v>
      </c>
      <c r="I156" s="57">
        <v>0</v>
      </c>
      <c r="J156" s="54">
        <f t="shared" si="802"/>
        <v>6</v>
      </c>
      <c r="K156" s="57">
        <v>6</v>
      </c>
      <c r="L156" s="57">
        <v>0</v>
      </c>
      <c r="M156" s="56">
        <f t="shared" si="803"/>
        <v>19</v>
      </c>
      <c r="N156" s="56">
        <f>+E156+H156+K156</f>
        <v>19</v>
      </c>
      <c r="O156" s="56">
        <f>F156+I156+L156</f>
        <v>0</v>
      </c>
      <c r="P156" s="54">
        <f t="shared" si="804"/>
        <v>9</v>
      </c>
      <c r="Q156" s="57">
        <v>9</v>
      </c>
      <c r="R156" s="57">
        <v>0</v>
      </c>
      <c r="S156" s="54">
        <f t="shared" si="805"/>
        <v>10</v>
      </c>
      <c r="T156" s="57">
        <v>10</v>
      </c>
      <c r="U156" s="57">
        <v>0</v>
      </c>
      <c r="V156" s="54">
        <f t="shared" si="806"/>
        <v>8</v>
      </c>
      <c r="W156" s="57">
        <v>8</v>
      </c>
      <c r="X156" s="57">
        <v>0</v>
      </c>
      <c r="Y156" s="56">
        <f t="shared" si="807"/>
        <v>27</v>
      </c>
      <c r="Z156" s="56">
        <f>+Q156+T156+W156</f>
        <v>27</v>
      </c>
      <c r="AA156" s="56">
        <f>R156+U156+X156</f>
        <v>0</v>
      </c>
      <c r="AB156" s="54">
        <f>AC156+AD156</f>
        <v>9</v>
      </c>
      <c r="AC156" s="57">
        <v>9</v>
      </c>
      <c r="AD156" s="57">
        <v>0</v>
      </c>
      <c r="AE156" s="54">
        <f t="shared" si="808"/>
        <v>13</v>
      </c>
      <c r="AF156" s="57">
        <v>13</v>
      </c>
      <c r="AG156" s="57">
        <v>0</v>
      </c>
      <c r="AH156" s="54">
        <f t="shared" si="809"/>
        <v>10</v>
      </c>
      <c r="AI156" s="57">
        <v>10</v>
      </c>
      <c r="AJ156" s="57">
        <v>0</v>
      </c>
      <c r="AK156" s="56">
        <f t="shared" si="810"/>
        <v>32</v>
      </c>
      <c r="AL156" s="56">
        <f>+AC156+AF156+AI156</f>
        <v>32</v>
      </c>
      <c r="AM156" s="56">
        <f>AD156+AG156+AJ156</f>
        <v>0</v>
      </c>
      <c r="AN156" s="54">
        <f t="shared" si="811"/>
        <v>9</v>
      </c>
      <c r="AO156" s="57">
        <v>9</v>
      </c>
      <c r="AP156" s="57">
        <v>0</v>
      </c>
      <c r="AQ156" s="54">
        <f t="shared" si="812"/>
        <v>10</v>
      </c>
      <c r="AR156" s="57">
        <v>10</v>
      </c>
      <c r="AS156" s="57">
        <v>0</v>
      </c>
      <c r="AT156" s="54">
        <f t="shared" si="813"/>
        <v>10</v>
      </c>
      <c r="AU156" s="57">
        <v>10</v>
      </c>
      <c r="AV156" s="57">
        <v>0</v>
      </c>
      <c r="AW156" s="56">
        <f t="shared" si="814"/>
        <v>29</v>
      </c>
      <c r="AX156" s="56">
        <f>+AO156+AR156+AU156</f>
        <v>29</v>
      </c>
      <c r="AY156" s="56">
        <f>AP156+AS156+AV156</f>
        <v>0</v>
      </c>
      <c r="AZ156" s="56">
        <f t="shared" si="815"/>
        <v>107</v>
      </c>
      <c r="BA156" s="56">
        <f t="shared" si="816"/>
        <v>107</v>
      </c>
      <c r="BB156" s="56">
        <f t="shared" si="816"/>
        <v>0</v>
      </c>
    </row>
    <row r="157" spans="1:54" s="3" customFormat="1" ht="15" customHeight="1" x14ac:dyDescent="0.2">
      <c r="A157" s="23"/>
      <c r="B157" s="1"/>
      <c r="C157" s="25"/>
      <c r="D157" s="50"/>
      <c r="E157" s="22"/>
      <c r="F157" s="22"/>
      <c r="G157" s="50"/>
      <c r="H157" s="22"/>
      <c r="I157" s="22"/>
      <c r="J157" s="50"/>
      <c r="K157" s="22"/>
      <c r="L157" s="22"/>
      <c r="M157" s="22"/>
      <c r="N157" s="22"/>
      <c r="O157" s="22"/>
      <c r="P157" s="50"/>
      <c r="Q157" s="22"/>
      <c r="R157" s="22"/>
      <c r="S157" s="50"/>
      <c r="T157" s="22"/>
      <c r="U157" s="22"/>
      <c r="V157" s="50"/>
      <c r="W157" s="22"/>
      <c r="X157" s="22"/>
      <c r="Y157" s="22"/>
      <c r="Z157" s="22"/>
      <c r="AA157" s="22"/>
      <c r="AB157" s="50"/>
      <c r="AC157" s="22"/>
      <c r="AD157" s="22"/>
      <c r="AE157" s="50"/>
      <c r="AF157" s="22"/>
      <c r="AG157" s="22"/>
      <c r="AH157" s="50"/>
      <c r="AI157" s="22"/>
      <c r="AJ157" s="22"/>
      <c r="AK157" s="22"/>
      <c r="AL157" s="22"/>
      <c r="AM157" s="22"/>
      <c r="AN157" s="50"/>
      <c r="AO157" s="22"/>
      <c r="AP157" s="22"/>
      <c r="AQ157" s="50"/>
      <c r="AR157" s="22"/>
      <c r="AS157" s="22"/>
      <c r="AT157" s="50"/>
      <c r="AU157" s="22"/>
      <c r="AV157" s="22"/>
      <c r="AW157" s="22"/>
      <c r="AX157" s="22"/>
      <c r="AY157" s="22"/>
      <c r="AZ157" s="22"/>
      <c r="BA157" s="22"/>
      <c r="BB157" s="22"/>
    </row>
    <row r="158" spans="1:54" s="3" customFormat="1" ht="15" customHeight="1" x14ac:dyDescent="0.2">
      <c r="A158" s="20"/>
      <c r="B158" s="1" t="s">
        <v>138</v>
      </c>
      <c r="C158" s="21"/>
      <c r="D158" s="50">
        <f t="shared" ref="D158:I158" si="817">D159+D162+D165+D166+D167</f>
        <v>939</v>
      </c>
      <c r="E158" s="22">
        <f t="shared" si="817"/>
        <v>935</v>
      </c>
      <c r="F158" s="22">
        <f t="shared" si="817"/>
        <v>4</v>
      </c>
      <c r="G158" s="50">
        <f t="shared" si="817"/>
        <v>855</v>
      </c>
      <c r="H158" s="22">
        <f t="shared" si="817"/>
        <v>850</v>
      </c>
      <c r="I158" s="22">
        <f t="shared" si="817"/>
        <v>5</v>
      </c>
      <c r="J158" s="50">
        <f t="shared" ref="J158:J162" si="818">SUM(K158:L158)</f>
        <v>988</v>
      </c>
      <c r="K158" s="22">
        <f>K159+K162+K165+K166+K167</f>
        <v>982</v>
      </c>
      <c r="L158" s="22">
        <f>L159+L162+L165+L166+L167</f>
        <v>6</v>
      </c>
      <c r="M158" s="22">
        <f t="shared" ref="M158:M162" si="819">SUM(N158:O158)</f>
        <v>2782</v>
      </c>
      <c r="N158" s="22">
        <f>N159+N162+N165+N166+N167</f>
        <v>2767</v>
      </c>
      <c r="O158" s="22">
        <f>O159+O162+O165+O166+O167</f>
        <v>15</v>
      </c>
      <c r="P158" s="50">
        <f t="shared" ref="P158:P162" si="820">SUM(Q158:R158)</f>
        <v>1140</v>
      </c>
      <c r="Q158" s="22">
        <f>Q159+Q162+Q165+Q166+Q167</f>
        <v>1134</v>
      </c>
      <c r="R158" s="22">
        <f>R159+R162+R165+R166+R167</f>
        <v>6</v>
      </c>
      <c r="S158" s="50">
        <f t="shared" ref="S158:S162" si="821">SUM(T158:U158)</f>
        <v>1157</v>
      </c>
      <c r="T158" s="22">
        <f>T159+T162+T165+T166+T167</f>
        <v>1155</v>
      </c>
      <c r="U158" s="22">
        <f>U159+U162+U165+U166+U167</f>
        <v>2</v>
      </c>
      <c r="V158" s="50">
        <f t="shared" ref="V158:V162" si="822">SUM(W158:X158)</f>
        <v>1069</v>
      </c>
      <c r="W158" s="22">
        <f>W159+W162+W165+W166+W167</f>
        <v>1063</v>
      </c>
      <c r="X158" s="22">
        <f>X159+X162+X165+X166+X167</f>
        <v>6</v>
      </c>
      <c r="Y158" s="22">
        <f t="shared" ref="Y158:Y159" si="823">SUM(Z158:AA158)</f>
        <v>3366</v>
      </c>
      <c r="Z158" s="22">
        <f>Z159+Z162+Z165+Z166+Z167</f>
        <v>3352</v>
      </c>
      <c r="AA158" s="22">
        <f>AA159+AA162+AA165+AA166+AA167</f>
        <v>14</v>
      </c>
      <c r="AB158" s="50">
        <f t="shared" ref="AB158:AB162" si="824">SUM(AC158:AD158)</f>
        <v>1017</v>
      </c>
      <c r="AC158" s="22">
        <f>AC159+AC162+AC165+AC166+AC167</f>
        <v>1009</v>
      </c>
      <c r="AD158" s="22">
        <f>AD159+AD162+AD165+AD166+AD167</f>
        <v>8</v>
      </c>
      <c r="AE158" s="50">
        <f t="shared" ref="AE158:AE162" si="825">SUM(AF158:AG158)</f>
        <v>898</v>
      </c>
      <c r="AF158" s="22">
        <f t="shared" ref="AF158:AG158" si="826">AF159+AF162+AF165+AF166+AF167</f>
        <v>889</v>
      </c>
      <c r="AG158" s="22">
        <f t="shared" si="826"/>
        <v>9</v>
      </c>
      <c r="AH158" s="50">
        <f t="shared" ref="AH158:AH162" si="827">SUM(AI158:AJ158)</f>
        <v>846</v>
      </c>
      <c r="AI158" s="22">
        <f t="shared" ref="AI158:AJ158" si="828">AI159+AI162+AI165+AI166+AI167</f>
        <v>837</v>
      </c>
      <c r="AJ158" s="22">
        <f t="shared" si="828"/>
        <v>9</v>
      </c>
      <c r="AK158" s="22">
        <f t="shared" ref="AK158:AK159" si="829">SUM(AL158:AM158)</f>
        <v>2761</v>
      </c>
      <c r="AL158" s="22">
        <f>AL159+AL162+AL165+AL166+AL167</f>
        <v>2735</v>
      </c>
      <c r="AM158" s="22">
        <f>AM159+AM162+AM165+AM166+AM167</f>
        <v>26</v>
      </c>
      <c r="AN158" s="50">
        <f t="shared" ref="AN158:AN162" si="830">SUM(AO158:AP158)</f>
        <v>850</v>
      </c>
      <c r="AO158" s="22">
        <f>AO159+AO162+AO165+AO166+AO167</f>
        <v>845</v>
      </c>
      <c r="AP158" s="22">
        <f>AP159+AP162+AP165+AP166+AP167</f>
        <v>5</v>
      </c>
      <c r="AQ158" s="50">
        <f t="shared" ref="AQ158:AQ162" si="831">SUM(AR158:AS158)</f>
        <v>920</v>
      </c>
      <c r="AR158" s="22">
        <f>AR159+AR162+AR165+AR166+AR167</f>
        <v>912</v>
      </c>
      <c r="AS158" s="22">
        <f>AS159+AS162+AS165+AS166+AS167</f>
        <v>8</v>
      </c>
      <c r="AT158" s="50">
        <f t="shared" ref="AT158:AT162" si="832">SUM(AU158:AV158)</f>
        <v>742</v>
      </c>
      <c r="AU158" s="22">
        <f>AU159+AU162+AU165+AU166+AU167</f>
        <v>735</v>
      </c>
      <c r="AV158" s="22">
        <f>AV159+AV162+AV165+AV166+AV167</f>
        <v>7</v>
      </c>
      <c r="AW158" s="22">
        <f t="shared" ref="AW158:AW159" si="833">SUM(AX158:AY158)</f>
        <v>2512</v>
      </c>
      <c r="AX158" s="22">
        <f>AX159+AX162+AX165+AX166+AX167</f>
        <v>2492</v>
      </c>
      <c r="AY158" s="22">
        <f>AY159+AY162+AY165+AY166+AY167</f>
        <v>20</v>
      </c>
      <c r="AZ158" s="22">
        <f t="shared" ref="AZ158:AZ162" si="834">SUM(BA158:BB158)</f>
        <v>11421</v>
      </c>
      <c r="BA158" s="22">
        <f>BA159+BA162+BA165+BA166+BA167</f>
        <v>11346</v>
      </c>
      <c r="BB158" s="22">
        <f>BB159+BB162+BB165+BB166+BB167</f>
        <v>75</v>
      </c>
    </row>
    <row r="159" spans="1:54" s="3" customFormat="1" ht="15" customHeight="1" x14ac:dyDescent="0.2">
      <c r="A159" s="23"/>
      <c r="B159" s="1"/>
      <c r="C159" s="21" t="s">
        <v>139</v>
      </c>
      <c r="D159" s="50">
        <f t="shared" ref="D159:I159" si="835">D160+D161</f>
        <v>448</v>
      </c>
      <c r="E159" s="22">
        <f t="shared" si="835"/>
        <v>448</v>
      </c>
      <c r="F159" s="22">
        <f t="shared" si="835"/>
        <v>0</v>
      </c>
      <c r="G159" s="50">
        <f t="shared" si="835"/>
        <v>408</v>
      </c>
      <c r="H159" s="22">
        <f t="shared" si="835"/>
        <v>408</v>
      </c>
      <c r="I159" s="22">
        <f t="shared" si="835"/>
        <v>0</v>
      </c>
      <c r="J159" s="50">
        <f t="shared" si="818"/>
        <v>462</v>
      </c>
      <c r="K159" s="22">
        <f>SUM(K160:K161)</f>
        <v>462</v>
      </c>
      <c r="L159" s="22">
        <f>SUM(L160:L161)</f>
        <v>0</v>
      </c>
      <c r="M159" s="22">
        <f t="shared" si="819"/>
        <v>1318</v>
      </c>
      <c r="N159" s="22">
        <f>SUM(N160:N161)</f>
        <v>1318</v>
      </c>
      <c r="O159" s="22">
        <f>SUM(O160:O161)</f>
        <v>0</v>
      </c>
      <c r="P159" s="50">
        <f t="shared" si="820"/>
        <v>510</v>
      </c>
      <c r="Q159" s="22">
        <f>SUM(Q160:Q161)</f>
        <v>510</v>
      </c>
      <c r="R159" s="22">
        <f>SUM(R160:R161)</f>
        <v>0</v>
      </c>
      <c r="S159" s="50">
        <f t="shared" si="821"/>
        <v>544</v>
      </c>
      <c r="T159" s="22">
        <f>SUM(T160:T161)</f>
        <v>544</v>
      </c>
      <c r="U159" s="22">
        <f>SUM(U160:U161)</f>
        <v>0</v>
      </c>
      <c r="V159" s="50">
        <f t="shared" si="822"/>
        <v>503</v>
      </c>
      <c r="W159" s="22">
        <f>SUM(W160:W161)</f>
        <v>503</v>
      </c>
      <c r="X159" s="22">
        <f>SUM(X160:X161)</f>
        <v>0</v>
      </c>
      <c r="Y159" s="22">
        <f t="shared" si="823"/>
        <v>1557</v>
      </c>
      <c r="Z159" s="22">
        <f>SUM(Z160:Z161)</f>
        <v>1557</v>
      </c>
      <c r="AA159" s="22">
        <f>SUM(AA160:AA161)</f>
        <v>0</v>
      </c>
      <c r="AB159" s="50">
        <f t="shared" si="824"/>
        <v>486</v>
      </c>
      <c r="AC159" s="22">
        <f>SUM(AC160:AC161)</f>
        <v>486</v>
      </c>
      <c r="AD159" s="22">
        <f>SUM(AD160:AD161)</f>
        <v>0</v>
      </c>
      <c r="AE159" s="50">
        <f t="shared" si="825"/>
        <v>429</v>
      </c>
      <c r="AF159" s="22">
        <f t="shared" ref="AF159:AG159" si="836">SUM(AF160:AF161)</f>
        <v>429</v>
      </c>
      <c r="AG159" s="22">
        <f t="shared" si="836"/>
        <v>0</v>
      </c>
      <c r="AH159" s="50">
        <f t="shared" si="827"/>
        <v>405</v>
      </c>
      <c r="AI159" s="22">
        <f t="shared" ref="AI159:AJ159" si="837">SUM(AI160:AI161)</f>
        <v>405</v>
      </c>
      <c r="AJ159" s="22">
        <f t="shared" si="837"/>
        <v>0</v>
      </c>
      <c r="AK159" s="22">
        <f t="shared" si="829"/>
        <v>1320</v>
      </c>
      <c r="AL159" s="22">
        <f>SUM(AL160:AL161)</f>
        <v>1320</v>
      </c>
      <c r="AM159" s="22">
        <f>SUM(AM160:AM161)</f>
        <v>0</v>
      </c>
      <c r="AN159" s="50">
        <f t="shared" si="830"/>
        <v>402</v>
      </c>
      <c r="AO159" s="22">
        <f>SUM(AO160:AO161)</f>
        <v>402</v>
      </c>
      <c r="AP159" s="22">
        <f>SUM(AP160:AP161)</f>
        <v>0</v>
      </c>
      <c r="AQ159" s="50">
        <f t="shared" si="831"/>
        <v>430</v>
      </c>
      <c r="AR159" s="22">
        <f>SUM(AR160:AR161)</f>
        <v>430</v>
      </c>
      <c r="AS159" s="22">
        <f>SUM(AS160:AS161)</f>
        <v>0</v>
      </c>
      <c r="AT159" s="50">
        <f t="shared" si="832"/>
        <v>352</v>
      </c>
      <c r="AU159" s="22">
        <f>SUM(AU160:AU161)</f>
        <v>352</v>
      </c>
      <c r="AV159" s="22">
        <f>SUM(AV160:AV161)</f>
        <v>0</v>
      </c>
      <c r="AW159" s="22">
        <f t="shared" si="833"/>
        <v>1184</v>
      </c>
      <c r="AX159" s="22">
        <f>SUM(AX160:AX161)</f>
        <v>1184</v>
      </c>
      <c r="AY159" s="22">
        <f>SUM(AY160:AY161)</f>
        <v>0</v>
      </c>
      <c r="AZ159" s="22">
        <f t="shared" si="834"/>
        <v>5379</v>
      </c>
      <c r="BA159" s="22">
        <f>SUM(BA160:BA161)</f>
        <v>5379</v>
      </c>
      <c r="BB159" s="22">
        <f>SUM(BB160:BB161)</f>
        <v>0</v>
      </c>
    </row>
    <row r="160" spans="1:54" s="3" customFormat="1" ht="15" customHeight="1" x14ac:dyDescent="0.25">
      <c r="A160" s="23"/>
      <c r="B160" s="1"/>
      <c r="C160" s="25" t="s">
        <v>140</v>
      </c>
      <c r="D160" s="54">
        <f>E160+F160</f>
        <v>414</v>
      </c>
      <c r="E160" s="57">
        <v>414</v>
      </c>
      <c r="F160" s="57">
        <v>0</v>
      </c>
      <c r="G160" s="54">
        <f t="shared" ref="G160:G161" si="838">H160+I160</f>
        <v>370</v>
      </c>
      <c r="H160" s="57">
        <v>370</v>
      </c>
      <c r="I160" s="57">
        <v>0</v>
      </c>
      <c r="J160" s="54">
        <f t="shared" ref="J160:J161" si="839">K160+L160</f>
        <v>435</v>
      </c>
      <c r="K160" s="57">
        <v>435</v>
      </c>
      <c r="L160" s="57">
        <v>0</v>
      </c>
      <c r="M160" s="56">
        <f t="shared" ref="M160:M161" si="840">N160+O160</f>
        <v>1219</v>
      </c>
      <c r="N160" s="56">
        <f>+E160+H160+K160</f>
        <v>1219</v>
      </c>
      <c r="O160" s="56">
        <f>F160+I160+L160</f>
        <v>0</v>
      </c>
      <c r="P160" s="54">
        <f t="shared" ref="P160:P161" si="841">Q160+R160</f>
        <v>483</v>
      </c>
      <c r="Q160" s="57">
        <v>483</v>
      </c>
      <c r="R160" s="57">
        <v>0</v>
      </c>
      <c r="S160" s="54">
        <f t="shared" ref="S160:S161" si="842">T160+U160</f>
        <v>515</v>
      </c>
      <c r="T160" s="57">
        <v>515</v>
      </c>
      <c r="U160" s="57">
        <v>0</v>
      </c>
      <c r="V160" s="54">
        <f t="shared" ref="V160:V161" si="843">W160+X160</f>
        <v>482</v>
      </c>
      <c r="W160" s="57">
        <v>482</v>
      </c>
      <c r="X160" s="57">
        <v>0</v>
      </c>
      <c r="Y160" s="56">
        <f t="shared" ref="Y160:Y161" si="844">Z160+AA160</f>
        <v>1480</v>
      </c>
      <c r="Z160" s="56">
        <f>+Q160+T160+W160</f>
        <v>1480</v>
      </c>
      <c r="AA160" s="56">
        <f>R160+U160+X160</f>
        <v>0</v>
      </c>
      <c r="AB160" s="54">
        <f>AC160+AD160</f>
        <v>464</v>
      </c>
      <c r="AC160" s="57">
        <v>464</v>
      </c>
      <c r="AD160" s="57">
        <v>0</v>
      </c>
      <c r="AE160" s="54">
        <f t="shared" ref="AE160:AE161" si="845">AF160+AG160</f>
        <v>407</v>
      </c>
      <c r="AF160" s="57">
        <v>407</v>
      </c>
      <c r="AG160" s="57">
        <v>0</v>
      </c>
      <c r="AH160" s="54">
        <f t="shared" ref="AH160:AH161" si="846">AI160+AJ160</f>
        <v>379</v>
      </c>
      <c r="AI160" s="57">
        <v>379</v>
      </c>
      <c r="AJ160" s="57">
        <v>0</v>
      </c>
      <c r="AK160" s="56">
        <f t="shared" ref="AK160:AK161" si="847">AL160+AM160</f>
        <v>1250</v>
      </c>
      <c r="AL160" s="56">
        <f>+AC160+AF160+AI160</f>
        <v>1250</v>
      </c>
      <c r="AM160" s="56">
        <f>AD160+AG160+AJ160</f>
        <v>0</v>
      </c>
      <c r="AN160" s="54">
        <f t="shared" ref="AN160:AN161" si="848">AO160+AP160</f>
        <v>378</v>
      </c>
      <c r="AO160" s="57">
        <v>378</v>
      </c>
      <c r="AP160" s="57">
        <v>0</v>
      </c>
      <c r="AQ160" s="54">
        <f t="shared" ref="AQ160:AQ161" si="849">AR160+AS160</f>
        <v>411</v>
      </c>
      <c r="AR160" s="57">
        <v>411</v>
      </c>
      <c r="AS160" s="57">
        <v>0</v>
      </c>
      <c r="AT160" s="54">
        <f t="shared" ref="AT160:AT161" si="850">AU160+AV160</f>
        <v>335</v>
      </c>
      <c r="AU160" s="57">
        <v>335</v>
      </c>
      <c r="AV160" s="57">
        <v>0</v>
      </c>
      <c r="AW160" s="56">
        <f t="shared" ref="AW160:AW161" si="851">AX160+AY160</f>
        <v>1124</v>
      </c>
      <c r="AX160" s="56">
        <f>+AO160+AR160+AU160</f>
        <v>1124</v>
      </c>
      <c r="AY160" s="56">
        <f>AP160+AS160+AV160</f>
        <v>0</v>
      </c>
      <c r="AZ160" s="56">
        <f t="shared" ref="AZ160:AZ161" si="852">BA160+BB160</f>
        <v>5073</v>
      </c>
      <c r="BA160" s="56">
        <f>+N160+Z160+AL160+AX160</f>
        <v>5073</v>
      </c>
      <c r="BB160" s="56">
        <f>+O160+AA160+AM160+AY160</f>
        <v>0</v>
      </c>
    </row>
    <row r="161" spans="1:54" s="3" customFormat="1" ht="15" customHeight="1" x14ac:dyDescent="0.25">
      <c r="A161" s="23"/>
      <c r="B161" s="1"/>
      <c r="C161" s="25" t="s">
        <v>141</v>
      </c>
      <c r="D161" s="54">
        <f>E161+F161</f>
        <v>34</v>
      </c>
      <c r="E161" s="57">
        <v>34</v>
      </c>
      <c r="F161" s="57">
        <v>0</v>
      </c>
      <c r="G161" s="54">
        <f t="shared" si="838"/>
        <v>38</v>
      </c>
      <c r="H161" s="57">
        <v>38</v>
      </c>
      <c r="I161" s="57">
        <v>0</v>
      </c>
      <c r="J161" s="54">
        <f t="shared" si="839"/>
        <v>27</v>
      </c>
      <c r="K161" s="57">
        <v>27</v>
      </c>
      <c r="L161" s="57">
        <v>0</v>
      </c>
      <c r="M161" s="56">
        <f t="shared" si="840"/>
        <v>99</v>
      </c>
      <c r="N161" s="56">
        <f>+E161+H161+K161</f>
        <v>99</v>
      </c>
      <c r="O161" s="56">
        <f>F161+I161+L161</f>
        <v>0</v>
      </c>
      <c r="P161" s="54">
        <f t="shared" si="841"/>
        <v>27</v>
      </c>
      <c r="Q161" s="57">
        <v>27</v>
      </c>
      <c r="R161" s="57">
        <v>0</v>
      </c>
      <c r="S161" s="54">
        <f t="shared" si="842"/>
        <v>29</v>
      </c>
      <c r="T161" s="57">
        <v>29</v>
      </c>
      <c r="U161" s="57">
        <v>0</v>
      </c>
      <c r="V161" s="54">
        <f t="shared" si="843"/>
        <v>21</v>
      </c>
      <c r="W161" s="57">
        <v>21</v>
      </c>
      <c r="X161" s="57">
        <v>0</v>
      </c>
      <c r="Y161" s="56">
        <f t="shared" si="844"/>
        <v>77</v>
      </c>
      <c r="Z161" s="56">
        <f>+Q161+T161+W161</f>
        <v>77</v>
      </c>
      <c r="AA161" s="56">
        <f>R161+U161+X161</f>
        <v>0</v>
      </c>
      <c r="AB161" s="54">
        <f>AC161+AD161</f>
        <v>22</v>
      </c>
      <c r="AC161" s="57">
        <v>22</v>
      </c>
      <c r="AD161" s="57">
        <v>0</v>
      </c>
      <c r="AE161" s="54">
        <f t="shared" si="845"/>
        <v>22</v>
      </c>
      <c r="AF161" s="57">
        <v>22</v>
      </c>
      <c r="AG161" s="57">
        <v>0</v>
      </c>
      <c r="AH161" s="54">
        <f t="shared" si="846"/>
        <v>26</v>
      </c>
      <c r="AI161" s="57">
        <v>26</v>
      </c>
      <c r="AJ161" s="57">
        <v>0</v>
      </c>
      <c r="AK161" s="56">
        <f t="shared" si="847"/>
        <v>70</v>
      </c>
      <c r="AL161" s="56">
        <f>+AC161+AF161+AI161</f>
        <v>70</v>
      </c>
      <c r="AM161" s="56">
        <f>AD161+AG161+AJ161</f>
        <v>0</v>
      </c>
      <c r="AN161" s="54">
        <f t="shared" si="848"/>
        <v>24</v>
      </c>
      <c r="AO161" s="57">
        <v>24</v>
      </c>
      <c r="AP161" s="57">
        <v>0</v>
      </c>
      <c r="AQ161" s="54">
        <f t="shared" si="849"/>
        <v>19</v>
      </c>
      <c r="AR161" s="57">
        <v>19</v>
      </c>
      <c r="AS161" s="57">
        <v>0</v>
      </c>
      <c r="AT161" s="54">
        <f t="shared" si="850"/>
        <v>17</v>
      </c>
      <c r="AU161" s="57">
        <v>17</v>
      </c>
      <c r="AV161" s="57">
        <v>0</v>
      </c>
      <c r="AW161" s="56">
        <f t="shared" si="851"/>
        <v>60</v>
      </c>
      <c r="AX161" s="56">
        <f>+AO161+AR161+AU161</f>
        <v>60</v>
      </c>
      <c r="AY161" s="56">
        <f>AP161+AS161+AV161</f>
        <v>0</v>
      </c>
      <c r="AZ161" s="56">
        <f t="shared" si="852"/>
        <v>306</v>
      </c>
      <c r="BA161" s="56">
        <f>+N161+Z161+AL161+AX161</f>
        <v>306</v>
      </c>
      <c r="BB161" s="56">
        <f>+O161+AA161+AM161+AY161</f>
        <v>0</v>
      </c>
    </row>
    <row r="162" spans="1:54" s="3" customFormat="1" ht="15" customHeight="1" x14ac:dyDescent="0.2">
      <c r="A162" s="23"/>
      <c r="B162" s="1"/>
      <c r="C162" s="21" t="s">
        <v>142</v>
      </c>
      <c r="D162" s="50">
        <f t="shared" ref="D162:I162" si="853">D163+D164</f>
        <v>418</v>
      </c>
      <c r="E162" s="22">
        <f t="shared" si="853"/>
        <v>418</v>
      </c>
      <c r="F162" s="22">
        <f t="shared" si="853"/>
        <v>0</v>
      </c>
      <c r="G162" s="50">
        <f t="shared" si="853"/>
        <v>363</v>
      </c>
      <c r="H162" s="22">
        <f t="shared" si="853"/>
        <v>363</v>
      </c>
      <c r="I162" s="22">
        <f t="shared" si="853"/>
        <v>0</v>
      </c>
      <c r="J162" s="50">
        <f t="shared" si="818"/>
        <v>429</v>
      </c>
      <c r="K162" s="22">
        <f>SUM(K163:K164)</f>
        <v>429</v>
      </c>
      <c r="L162" s="22">
        <f>SUM(L163:L164)</f>
        <v>0</v>
      </c>
      <c r="M162" s="22">
        <f t="shared" si="819"/>
        <v>1210</v>
      </c>
      <c r="N162" s="22">
        <f>SUM(N163:N164)</f>
        <v>1210</v>
      </c>
      <c r="O162" s="22">
        <f>SUM(O163:O164)</f>
        <v>0</v>
      </c>
      <c r="P162" s="50">
        <f t="shared" si="820"/>
        <v>473</v>
      </c>
      <c r="Q162" s="22">
        <f>SUM(Q163:Q164)</f>
        <v>473</v>
      </c>
      <c r="R162" s="22">
        <f>SUM(R163:R164)</f>
        <v>0</v>
      </c>
      <c r="S162" s="50">
        <f t="shared" si="821"/>
        <v>500</v>
      </c>
      <c r="T162" s="22">
        <f>SUM(T163:T164)</f>
        <v>500</v>
      </c>
      <c r="U162" s="22">
        <f>SUM(U163:U164)</f>
        <v>0</v>
      </c>
      <c r="V162" s="50">
        <f t="shared" si="822"/>
        <v>471</v>
      </c>
      <c r="W162" s="22">
        <f>SUM(W163:W164)</f>
        <v>471</v>
      </c>
      <c r="X162" s="22">
        <f>SUM(X163:X164)</f>
        <v>0</v>
      </c>
      <c r="Y162" s="22">
        <f t="shared" ref="Y162" si="854">SUM(Z162:AA162)</f>
        <v>1444</v>
      </c>
      <c r="Z162" s="22">
        <f>SUM(Z163:Z164)</f>
        <v>1444</v>
      </c>
      <c r="AA162" s="22">
        <f>SUM(AA163:AA164)</f>
        <v>0</v>
      </c>
      <c r="AB162" s="50">
        <f t="shared" si="824"/>
        <v>442</v>
      </c>
      <c r="AC162" s="22">
        <f>SUM(AC163:AC164)</f>
        <v>442</v>
      </c>
      <c r="AD162" s="22">
        <f>SUM(AD163:AD164)</f>
        <v>0</v>
      </c>
      <c r="AE162" s="50">
        <f t="shared" si="825"/>
        <v>394</v>
      </c>
      <c r="AF162" s="22">
        <f t="shared" ref="AF162:AG162" si="855">SUM(AF163:AF164)</f>
        <v>394</v>
      </c>
      <c r="AG162" s="22">
        <f t="shared" si="855"/>
        <v>0</v>
      </c>
      <c r="AH162" s="50">
        <f t="shared" si="827"/>
        <v>365</v>
      </c>
      <c r="AI162" s="22">
        <f t="shared" ref="AI162:AJ162" si="856">SUM(AI163:AI164)</f>
        <v>365</v>
      </c>
      <c r="AJ162" s="22">
        <f t="shared" si="856"/>
        <v>0</v>
      </c>
      <c r="AK162" s="22">
        <f t="shared" ref="AK162" si="857">SUM(AL162:AM162)</f>
        <v>1201</v>
      </c>
      <c r="AL162" s="22">
        <f>SUM(AL163:AL164)</f>
        <v>1201</v>
      </c>
      <c r="AM162" s="22">
        <f>SUM(AM163:AM164)</f>
        <v>0</v>
      </c>
      <c r="AN162" s="50">
        <f t="shared" si="830"/>
        <v>361</v>
      </c>
      <c r="AO162" s="22">
        <f>SUM(AO163:AO164)</f>
        <v>361</v>
      </c>
      <c r="AP162" s="22">
        <f>SUM(AP163:AP164)</f>
        <v>0</v>
      </c>
      <c r="AQ162" s="50">
        <f t="shared" si="831"/>
        <v>395</v>
      </c>
      <c r="AR162" s="22">
        <f>SUM(AR163:AR164)</f>
        <v>395</v>
      </c>
      <c r="AS162" s="22">
        <f>SUM(AS163:AS164)</f>
        <v>0</v>
      </c>
      <c r="AT162" s="50">
        <f t="shared" si="832"/>
        <v>315</v>
      </c>
      <c r="AU162" s="22">
        <f>SUM(AU163:AU164)</f>
        <v>315</v>
      </c>
      <c r="AV162" s="22">
        <f>SUM(AV163:AV164)</f>
        <v>0</v>
      </c>
      <c r="AW162" s="22">
        <f t="shared" ref="AW162" si="858">SUM(AX162:AY162)</f>
        <v>1071</v>
      </c>
      <c r="AX162" s="22">
        <f>SUM(AX163:AX164)</f>
        <v>1071</v>
      </c>
      <c r="AY162" s="22">
        <f>SUM(AY163:AY164)</f>
        <v>0</v>
      </c>
      <c r="AZ162" s="22">
        <f t="shared" si="834"/>
        <v>4926</v>
      </c>
      <c r="BA162" s="22">
        <f>SUM(BA163:BA164)</f>
        <v>4926</v>
      </c>
      <c r="BB162" s="22">
        <f>SUM(BB163:BB164)</f>
        <v>0</v>
      </c>
    </row>
    <row r="163" spans="1:54" s="3" customFormat="1" ht="15" customHeight="1" x14ac:dyDescent="0.25">
      <c r="A163" s="23"/>
      <c r="B163" s="1"/>
      <c r="C163" s="25" t="s">
        <v>143</v>
      </c>
      <c r="D163" s="54">
        <f>E163+F163</f>
        <v>417</v>
      </c>
      <c r="E163" s="57">
        <v>417</v>
      </c>
      <c r="F163" s="57">
        <v>0</v>
      </c>
      <c r="G163" s="54">
        <f t="shared" ref="G163:G167" si="859">H163+I163</f>
        <v>363</v>
      </c>
      <c r="H163" s="57">
        <v>363</v>
      </c>
      <c r="I163" s="57">
        <v>0</v>
      </c>
      <c r="J163" s="54">
        <f t="shared" ref="J163:J167" si="860">K163+L163</f>
        <v>426</v>
      </c>
      <c r="K163" s="57">
        <v>426</v>
      </c>
      <c r="L163" s="57">
        <v>0</v>
      </c>
      <c r="M163" s="56">
        <f t="shared" ref="M163:M167" si="861">N163+O163</f>
        <v>1206</v>
      </c>
      <c r="N163" s="56">
        <f>+E163+H163+K163</f>
        <v>1206</v>
      </c>
      <c r="O163" s="56">
        <f>F163+I163+L163</f>
        <v>0</v>
      </c>
      <c r="P163" s="54">
        <f t="shared" ref="P163:P167" si="862">Q163+R163</f>
        <v>472</v>
      </c>
      <c r="Q163" s="57">
        <v>472</v>
      </c>
      <c r="R163" s="57">
        <v>0</v>
      </c>
      <c r="S163" s="54">
        <f t="shared" ref="S163:S167" si="863">T163+U163</f>
        <v>499</v>
      </c>
      <c r="T163" s="57">
        <v>499</v>
      </c>
      <c r="U163" s="57">
        <v>0</v>
      </c>
      <c r="V163" s="54">
        <f t="shared" ref="V163:V167" si="864">W163+X163</f>
        <v>469</v>
      </c>
      <c r="W163" s="57">
        <v>469</v>
      </c>
      <c r="X163" s="57">
        <v>0</v>
      </c>
      <c r="Y163" s="56">
        <f t="shared" ref="Y163:Y167" si="865">Z163+AA163</f>
        <v>1440</v>
      </c>
      <c r="Z163" s="56">
        <f>+Q163+T163+W163</f>
        <v>1440</v>
      </c>
      <c r="AA163" s="56">
        <f>R163+U163+X163</f>
        <v>0</v>
      </c>
      <c r="AB163" s="54">
        <f>AC163+AD163</f>
        <v>441</v>
      </c>
      <c r="AC163" s="57">
        <v>441</v>
      </c>
      <c r="AD163" s="57">
        <v>0</v>
      </c>
      <c r="AE163" s="54">
        <f t="shared" ref="AE163:AE167" si="866">AF163+AG163</f>
        <v>393</v>
      </c>
      <c r="AF163" s="57">
        <v>393</v>
      </c>
      <c r="AG163" s="57">
        <v>0</v>
      </c>
      <c r="AH163" s="54">
        <f t="shared" ref="AH163:AH167" si="867">AI163+AJ163</f>
        <v>364</v>
      </c>
      <c r="AI163" s="57">
        <v>364</v>
      </c>
      <c r="AJ163" s="57">
        <v>0</v>
      </c>
      <c r="AK163" s="56">
        <f t="shared" ref="AK163:AK167" si="868">AL163+AM163</f>
        <v>1198</v>
      </c>
      <c r="AL163" s="56">
        <f>+AC163+AF163+AI163</f>
        <v>1198</v>
      </c>
      <c r="AM163" s="56">
        <f>AD163+AG163+AJ163</f>
        <v>0</v>
      </c>
      <c r="AN163" s="54">
        <f t="shared" ref="AN163:AN167" si="869">AO163+AP163</f>
        <v>357</v>
      </c>
      <c r="AO163" s="57">
        <v>357</v>
      </c>
      <c r="AP163" s="57">
        <v>0</v>
      </c>
      <c r="AQ163" s="54">
        <f t="shared" ref="AQ163:AQ167" si="870">AR163+AS163</f>
        <v>395</v>
      </c>
      <c r="AR163" s="57">
        <v>395</v>
      </c>
      <c r="AS163" s="57">
        <v>0</v>
      </c>
      <c r="AT163" s="54">
        <f t="shared" ref="AT163:AT167" si="871">AU163+AV163</f>
        <v>314</v>
      </c>
      <c r="AU163" s="57">
        <v>314</v>
      </c>
      <c r="AV163" s="57">
        <v>0</v>
      </c>
      <c r="AW163" s="56">
        <f t="shared" ref="AW163:AW167" si="872">AX163+AY163</f>
        <v>1066</v>
      </c>
      <c r="AX163" s="56">
        <f>+AO163+AR163+AU163</f>
        <v>1066</v>
      </c>
      <c r="AY163" s="56">
        <f>AP163+AS163+AV163</f>
        <v>0</v>
      </c>
      <c r="AZ163" s="56">
        <f t="shared" ref="AZ163:AZ167" si="873">BA163+BB163</f>
        <v>4910</v>
      </c>
      <c r="BA163" s="56">
        <f t="shared" ref="BA163:BB167" si="874">+N163+Z163+AL163+AX163</f>
        <v>4910</v>
      </c>
      <c r="BB163" s="56">
        <f t="shared" si="874"/>
        <v>0</v>
      </c>
    </row>
    <row r="164" spans="1:54" s="3" customFormat="1" ht="15" customHeight="1" x14ac:dyDescent="0.25">
      <c r="A164" s="23"/>
      <c r="B164" s="1"/>
      <c r="C164" s="25" t="s">
        <v>144</v>
      </c>
      <c r="D164" s="54">
        <f>E164+F164</f>
        <v>1</v>
      </c>
      <c r="E164" s="57">
        <v>1</v>
      </c>
      <c r="F164" s="57">
        <v>0</v>
      </c>
      <c r="G164" s="54">
        <f t="shared" si="859"/>
        <v>0</v>
      </c>
      <c r="H164" s="57">
        <v>0</v>
      </c>
      <c r="I164" s="57">
        <v>0</v>
      </c>
      <c r="J164" s="54">
        <f t="shared" si="860"/>
        <v>3</v>
      </c>
      <c r="K164" s="57">
        <v>3</v>
      </c>
      <c r="L164" s="57">
        <v>0</v>
      </c>
      <c r="M164" s="56">
        <f t="shared" si="861"/>
        <v>4</v>
      </c>
      <c r="N164" s="56">
        <f>+E164+H164+K164</f>
        <v>4</v>
      </c>
      <c r="O164" s="56">
        <f>F164+I164+L164</f>
        <v>0</v>
      </c>
      <c r="P164" s="54">
        <f t="shared" si="862"/>
        <v>1</v>
      </c>
      <c r="Q164" s="57">
        <v>1</v>
      </c>
      <c r="R164" s="57">
        <v>0</v>
      </c>
      <c r="S164" s="54">
        <f t="shared" si="863"/>
        <v>1</v>
      </c>
      <c r="T164" s="57">
        <v>1</v>
      </c>
      <c r="U164" s="57">
        <v>0</v>
      </c>
      <c r="V164" s="54">
        <f t="shared" si="864"/>
        <v>2</v>
      </c>
      <c r="W164" s="57">
        <v>2</v>
      </c>
      <c r="X164" s="57">
        <v>0</v>
      </c>
      <c r="Y164" s="56">
        <f t="shared" si="865"/>
        <v>4</v>
      </c>
      <c r="Z164" s="56">
        <f>+Q164+T164+W164</f>
        <v>4</v>
      </c>
      <c r="AA164" s="56">
        <f>R164+U164+X164</f>
        <v>0</v>
      </c>
      <c r="AB164" s="54">
        <f>AC164+AD164</f>
        <v>1</v>
      </c>
      <c r="AC164" s="57">
        <v>1</v>
      </c>
      <c r="AD164" s="57">
        <v>0</v>
      </c>
      <c r="AE164" s="54">
        <f t="shared" si="866"/>
        <v>1</v>
      </c>
      <c r="AF164" s="57">
        <v>1</v>
      </c>
      <c r="AG164" s="57">
        <v>0</v>
      </c>
      <c r="AH164" s="54">
        <f t="shared" si="867"/>
        <v>1</v>
      </c>
      <c r="AI164" s="57">
        <v>1</v>
      </c>
      <c r="AJ164" s="57">
        <v>0</v>
      </c>
      <c r="AK164" s="56">
        <f t="shared" si="868"/>
        <v>3</v>
      </c>
      <c r="AL164" s="56">
        <f>+AC164+AF164+AI164</f>
        <v>3</v>
      </c>
      <c r="AM164" s="56">
        <f>AD164+AG164+AJ164</f>
        <v>0</v>
      </c>
      <c r="AN164" s="54">
        <f t="shared" si="869"/>
        <v>4</v>
      </c>
      <c r="AO164" s="57">
        <v>4</v>
      </c>
      <c r="AP164" s="57">
        <v>0</v>
      </c>
      <c r="AQ164" s="54">
        <f t="shared" si="870"/>
        <v>0</v>
      </c>
      <c r="AR164" s="57">
        <v>0</v>
      </c>
      <c r="AS164" s="57">
        <v>0</v>
      </c>
      <c r="AT164" s="54">
        <f t="shared" si="871"/>
        <v>1</v>
      </c>
      <c r="AU164" s="57">
        <v>1</v>
      </c>
      <c r="AV164" s="57">
        <v>0</v>
      </c>
      <c r="AW164" s="56">
        <f t="shared" si="872"/>
        <v>5</v>
      </c>
      <c r="AX164" s="56">
        <f>+AO164+AR164+AU164</f>
        <v>5</v>
      </c>
      <c r="AY164" s="56">
        <f>AP164+AS164+AV164</f>
        <v>0</v>
      </c>
      <c r="AZ164" s="56">
        <f t="shared" si="873"/>
        <v>16</v>
      </c>
      <c r="BA164" s="56">
        <f t="shared" si="874"/>
        <v>16</v>
      </c>
      <c r="BB164" s="56">
        <f t="shared" si="874"/>
        <v>0</v>
      </c>
    </row>
    <row r="165" spans="1:54" s="3" customFormat="1" ht="15" customHeight="1" x14ac:dyDescent="0.25">
      <c r="A165" s="23"/>
      <c r="B165" s="1"/>
      <c r="C165" s="21" t="s">
        <v>145</v>
      </c>
      <c r="D165" s="54">
        <f>E165+F165</f>
        <v>30</v>
      </c>
      <c r="E165" s="57">
        <v>30</v>
      </c>
      <c r="F165" s="57">
        <v>0</v>
      </c>
      <c r="G165" s="54">
        <f t="shared" si="859"/>
        <v>32</v>
      </c>
      <c r="H165" s="57">
        <v>32</v>
      </c>
      <c r="I165" s="57">
        <v>0</v>
      </c>
      <c r="J165" s="54">
        <f t="shared" si="860"/>
        <v>35</v>
      </c>
      <c r="K165" s="57">
        <v>35</v>
      </c>
      <c r="L165" s="57">
        <v>0</v>
      </c>
      <c r="M165" s="56">
        <f t="shared" si="861"/>
        <v>97</v>
      </c>
      <c r="N165" s="56">
        <f>+E165+H165+K165</f>
        <v>97</v>
      </c>
      <c r="O165" s="56">
        <f>F165+I165+L165</f>
        <v>0</v>
      </c>
      <c r="P165" s="54">
        <f t="shared" si="862"/>
        <v>83</v>
      </c>
      <c r="Q165" s="57">
        <v>83</v>
      </c>
      <c r="R165" s="57">
        <v>0</v>
      </c>
      <c r="S165" s="54">
        <f t="shared" si="863"/>
        <v>54</v>
      </c>
      <c r="T165" s="57">
        <v>54</v>
      </c>
      <c r="U165" s="57">
        <v>0</v>
      </c>
      <c r="V165" s="54">
        <f t="shared" si="864"/>
        <v>37</v>
      </c>
      <c r="W165" s="57">
        <v>37</v>
      </c>
      <c r="X165" s="57">
        <v>0</v>
      </c>
      <c r="Y165" s="56">
        <f t="shared" si="865"/>
        <v>174</v>
      </c>
      <c r="Z165" s="56">
        <f>+Q165+T165+W165</f>
        <v>174</v>
      </c>
      <c r="AA165" s="56">
        <f>R165+U165+X165</f>
        <v>0</v>
      </c>
      <c r="AB165" s="54">
        <f>AC165+AD165</f>
        <v>29</v>
      </c>
      <c r="AC165" s="57">
        <v>29</v>
      </c>
      <c r="AD165" s="57">
        <v>0</v>
      </c>
      <c r="AE165" s="54">
        <f t="shared" si="866"/>
        <v>24</v>
      </c>
      <c r="AF165" s="57">
        <v>24</v>
      </c>
      <c r="AG165" s="57">
        <v>0</v>
      </c>
      <c r="AH165" s="54">
        <f t="shared" si="867"/>
        <v>30</v>
      </c>
      <c r="AI165" s="57">
        <v>30</v>
      </c>
      <c r="AJ165" s="57">
        <v>0</v>
      </c>
      <c r="AK165" s="56">
        <f t="shared" si="868"/>
        <v>83</v>
      </c>
      <c r="AL165" s="56">
        <f>+AC165+AF165+AI165</f>
        <v>83</v>
      </c>
      <c r="AM165" s="56">
        <f>AD165+AG165+AJ165</f>
        <v>0</v>
      </c>
      <c r="AN165" s="54">
        <f t="shared" si="869"/>
        <v>29</v>
      </c>
      <c r="AO165" s="57">
        <v>29</v>
      </c>
      <c r="AP165" s="57">
        <v>0</v>
      </c>
      <c r="AQ165" s="54">
        <f t="shared" si="870"/>
        <v>33</v>
      </c>
      <c r="AR165" s="57">
        <v>33</v>
      </c>
      <c r="AS165" s="57">
        <v>0</v>
      </c>
      <c r="AT165" s="54">
        <f t="shared" si="871"/>
        <v>31</v>
      </c>
      <c r="AU165" s="57">
        <v>31</v>
      </c>
      <c r="AV165" s="57">
        <v>0</v>
      </c>
      <c r="AW165" s="56">
        <f t="shared" si="872"/>
        <v>93</v>
      </c>
      <c r="AX165" s="56">
        <f>+AO165+AR165+AU165</f>
        <v>93</v>
      </c>
      <c r="AY165" s="56">
        <f>AP165+AS165+AV165</f>
        <v>0</v>
      </c>
      <c r="AZ165" s="56">
        <f t="shared" si="873"/>
        <v>447</v>
      </c>
      <c r="BA165" s="56">
        <f t="shared" si="874"/>
        <v>447</v>
      </c>
      <c r="BB165" s="56">
        <f t="shared" si="874"/>
        <v>0</v>
      </c>
    </row>
    <row r="166" spans="1:54" s="3" customFormat="1" ht="15" customHeight="1" x14ac:dyDescent="0.25">
      <c r="A166" s="23"/>
      <c r="B166" s="1"/>
      <c r="C166" s="21" t="s">
        <v>57</v>
      </c>
      <c r="D166" s="54">
        <f>E166+F166</f>
        <v>3</v>
      </c>
      <c r="E166" s="55">
        <v>3</v>
      </c>
      <c r="F166" s="55">
        <v>0</v>
      </c>
      <c r="G166" s="54">
        <f t="shared" si="859"/>
        <v>1</v>
      </c>
      <c r="H166" s="55">
        <v>1</v>
      </c>
      <c r="I166" s="55">
        <v>0</v>
      </c>
      <c r="J166" s="54">
        <f t="shared" si="860"/>
        <v>1</v>
      </c>
      <c r="K166" s="55">
        <v>1</v>
      </c>
      <c r="L166" s="55">
        <v>0</v>
      </c>
      <c r="M166" s="56">
        <f t="shared" si="861"/>
        <v>5</v>
      </c>
      <c r="N166" s="56">
        <f>+E166+H166+K166</f>
        <v>5</v>
      </c>
      <c r="O166" s="56">
        <f>F166+I166+L166</f>
        <v>0</v>
      </c>
      <c r="P166" s="54">
        <f t="shared" si="862"/>
        <v>13</v>
      </c>
      <c r="Q166" s="55">
        <v>13</v>
      </c>
      <c r="R166" s="55">
        <v>0</v>
      </c>
      <c r="S166" s="54">
        <f t="shared" si="863"/>
        <v>17</v>
      </c>
      <c r="T166" s="55">
        <v>17</v>
      </c>
      <c r="U166" s="55">
        <v>0</v>
      </c>
      <c r="V166" s="54">
        <f t="shared" si="864"/>
        <v>19</v>
      </c>
      <c r="W166" s="55">
        <v>19</v>
      </c>
      <c r="X166" s="55">
        <v>0</v>
      </c>
      <c r="Y166" s="56">
        <f t="shared" si="865"/>
        <v>49</v>
      </c>
      <c r="Z166" s="56">
        <f>+Q166+T166+W166</f>
        <v>49</v>
      </c>
      <c r="AA166" s="56">
        <f>R166+U166+X166</f>
        <v>0</v>
      </c>
      <c r="AB166" s="54">
        <f>AC166+AD166</f>
        <v>20</v>
      </c>
      <c r="AC166" s="55">
        <v>20</v>
      </c>
      <c r="AD166" s="55">
        <v>0</v>
      </c>
      <c r="AE166" s="54">
        <f t="shared" si="866"/>
        <v>12</v>
      </c>
      <c r="AF166" s="55">
        <v>12</v>
      </c>
      <c r="AG166" s="55">
        <v>0</v>
      </c>
      <c r="AH166" s="54">
        <f t="shared" si="867"/>
        <v>10</v>
      </c>
      <c r="AI166" s="55">
        <v>10</v>
      </c>
      <c r="AJ166" s="55">
        <v>0</v>
      </c>
      <c r="AK166" s="56">
        <f t="shared" si="868"/>
        <v>42</v>
      </c>
      <c r="AL166" s="56">
        <f>+AC166+AF166+AI166</f>
        <v>42</v>
      </c>
      <c r="AM166" s="56">
        <f>AD166+AG166+AJ166</f>
        <v>0</v>
      </c>
      <c r="AN166" s="54">
        <f t="shared" si="869"/>
        <v>23</v>
      </c>
      <c r="AO166" s="55">
        <v>23</v>
      </c>
      <c r="AP166" s="55">
        <v>0</v>
      </c>
      <c r="AQ166" s="54">
        <f t="shared" si="870"/>
        <v>26</v>
      </c>
      <c r="AR166" s="55">
        <v>26</v>
      </c>
      <c r="AS166" s="55">
        <v>0</v>
      </c>
      <c r="AT166" s="54">
        <f t="shared" si="871"/>
        <v>20</v>
      </c>
      <c r="AU166" s="55">
        <v>20</v>
      </c>
      <c r="AV166" s="55">
        <v>0</v>
      </c>
      <c r="AW166" s="56">
        <f t="shared" si="872"/>
        <v>69</v>
      </c>
      <c r="AX166" s="56">
        <f>+AO166+AR166+AU166</f>
        <v>69</v>
      </c>
      <c r="AY166" s="56">
        <f>AP166+AS166+AV166</f>
        <v>0</v>
      </c>
      <c r="AZ166" s="56">
        <f t="shared" si="873"/>
        <v>165</v>
      </c>
      <c r="BA166" s="56">
        <f t="shared" si="874"/>
        <v>165</v>
      </c>
      <c r="BB166" s="56">
        <f t="shared" si="874"/>
        <v>0</v>
      </c>
    </row>
    <row r="167" spans="1:54" s="3" customFormat="1" ht="15" customHeight="1" x14ac:dyDescent="0.25">
      <c r="A167" s="23"/>
      <c r="B167" s="1"/>
      <c r="C167" s="21" t="s">
        <v>25</v>
      </c>
      <c r="D167" s="54">
        <f>E167+F167</f>
        <v>40</v>
      </c>
      <c r="E167" s="55">
        <v>36</v>
      </c>
      <c r="F167" s="55">
        <v>4</v>
      </c>
      <c r="G167" s="54">
        <f t="shared" si="859"/>
        <v>51</v>
      </c>
      <c r="H167" s="55">
        <v>46</v>
      </c>
      <c r="I167" s="55">
        <v>5</v>
      </c>
      <c r="J167" s="54">
        <f t="shared" si="860"/>
        <v>61</v>
      </c>
      <c r="K167" s="55">
        <v>55</v>
      </c>
      <c r="L167" s="55">
        <v>6</v>
      </c>
      <c r="M167" s="56">
        <f t="shared" si="861"/>
        <v>152</v>
      </c>
      <c r="N167" s="56">
        <f>+E167+H167+K167</f>
        <v>137</v>
      </c>
      <c r="O167" s="56">
        <f>F167+I167+L167</f>
        <v>15</v>
      </c>
      <c r="P167" s="54">
        <f t="shared" si="862"/>
        <v>61</v>
      </c>
      <c r="Q167" s="55">
        <v>55</v>
      </c>
      <c r="R167" s="55">
        <v>6</v>
      </c>
      <c r="S167" s="54">
        <f t="shared" si="863"/>
        <v>42</v>
      </c>
      <c r="T167" s="55">
        <v>40</v>
      </c>
      <c r="U167" s="55">
        <v>2</v>
      </c>
      <c r="V167" s="54">
        <f t="shared" si="864"/>
        <v>39</v>
      </c>
      <c r="W167" s="55">
        <v>33</v>
      </c>
      <c r="X167" s="55">
        <v>6</v>
      </c>
      <c r="Y167" s="56">
        <f t="shared" si="865"/>
        <v>142</v>
      </c>
      <c r="Z167" s="56">
        <f>+Q167+T167+W167</f>
        <v>128</v>
      </c>
      <c r="AA167" s="56">
        <f>R167+U167+X167</f>
        <v>14</v>
      </c>
      <c r="AB167" s="54">
        <f>AC167+AD167</f>
        <v>40</v>
      </c>
      <c r="AC167" s="55">
        <v>32</v>
      </c>
      <c r="AD167" s="55">
        <v>8</v>
      </c>
      <c r="AE167" s="54">
        <f t="shared" si="866"/>
        <v>39</v>
      </c>
      <c r="AF167" s="55">
        <v>30</v>
      </c>
      <c r="AG167" s="55">
        <v>9</v>
      </c>
      <c r="AH167" s="54">
        <f t="shared" si="867"/>
        <v>36</v>
      </c>
      <c r="AI167" s="55">
        <v>27</v>
      </c>
      <c r="AJ167" s="55">
        <v>9</v>
      </c>
      <c r="AK167" s="56">
        <f t="shared" si="868"/>
        <v>115</v>
      </c>
      <c r="AL167" s="56">
        <f>+AC167+AF167+AI167</f>
        <v>89</v>
      </c>
      <c r="AM167" s="56">
        <f>AD167+AG167+AJ167</f>
        <v>26</v>
      </c>
      <c r="AN167" s="54">
        <f t="shared" si="869"/>
        <v>35</v>
      </c>
      <c r="AO167" s="55">
        <v>30</v>
      </c>
      <c r="AP167" s="55">
        <v>5</v>
      </c>
      <c r="AQ167" s="54">
        <f t="shared" si="870"/>
        <v>36</v>
      </c>
      <c r="AR167" s="55">
        <v>28</v>
      </c>
      <c r="AS167" s="55">
        <v>8</v>
      </c>
      <c r="AT167" s="54">
        <f t="shared" si="871"/>
        <v>24</v>
      </c>
      <c r="AU167" s="55">
        <v>17</v>
      </c>
      <c r="AV167" s="55">
        <v>7</v>
      </c>
      <c r="AW167" s="56">
        <f t="shared" si="872"/>
        <v>95</v>
      </c>
      <c r="AX167" s="56">
        <f>+AO167+AR167+AU167</f>
        <v>75</v>
      </c>
      <c r="AY167" s="56">
        <f>AP167+AS167+AV167</f>
        <v>20</v>
      </c>
      <c r="AZ167" s="56">
        <f t="shared" si="873"/>
        <v>504</v>
      </c>
      <c r="BA167" s="56">
        <f t="shared" si="874"/>
        <v>429</v>
      </c>
      <c r="BB167" s="56">
        <f t="shared" si="874"/>
        <v>75</v>
      </c>
    </row>
    <row r="168" spans="1:54" s="3" customFormat="1" ht="15" customHeight="1" x14ac:dyDescent="0.2">
      <c r="A168" s="23"/>
      <c r="B168" s="1"/>
      <c r="C168" s="25"/>
      <c r="D168" s="50"/>
      <c r="E168" s="22"/>
      <c r="F168" s="22"/>
      <c r="G168" s="50"/>
      <c r="H168" s="22"/>
      <c r="I168" s="22"/>
      <c r="J168" s="50"/>
      <c r="K168" s="22"/>
      <c r="L168" s="22"/>
      <c r="M168" s="22"/>
      <c r="N168" s="22"/>
      <c r="O168" s="22"/>
      <c r="P168" s="50"/>
      <c r="Q168" s="22"/>
      <c r="R168" s="22"/>
      <c r="S168" s="50"/>
      <c r="T168" s="22"/>
      <c r="U168" s="22"/>
      <c r="V168" s="50"/>
      <c r="W168" s="22"/>
      <c r="X168" s="22"/>
      <c r="Y168" s="22"/>
      <c r="Z168" s="22"/>
      <c r="AA168" s="22"/>
      <c r="AB168" s="50"/>
      <c r="AC168" s="22"/>
      <c r="AD168" s="22"/>
      <c r="AE168" s="50"/>
      <c r="AF168" s="22"/>
      <c r="AG168" s="22"/>
      <c r="AH168" s="50"/>
      <c r="AI168" s="22"/>
      <c r="AJ168" s="22"/>
      <c r="AK168" s="22"/>
      <c r="AL168" s="22"/>
      <c r="AM168" s="22"/>
      <c r="AN168" s="50"/>
      <c r="AO168" s="22"/>
      <c r="AP168" s="22"/>
      <c r="AQ168" s="50"/>
      <c r="AR168" s="22"/>
      <c r="AS168" s="22"/>
      <c r="AT168" s="50"/>
      <c r="AU168" s="22"/>
      <c r="AV168" s="22"/>
      <c r="AW168" s="22"/>
      <c r="AX168" s="22"/>
      <c r="AY168" s="22"/>
      <c r="AZ168" s="22"/>
      <c r="BA168" s="22"/>
      <c r="BB168" s="22"/>
    </row>
    <row r="169" spans="1:54" s="3" customFormat="1" ht="15" customHeight="1" x14ac:dyDescent="0.2">
      <c r="A169" s="20"/>
      <c r="B169" s="1" t="s">
        <v>146</v>
      </c>
      <c r="C169" s="21"/>
      <c r="D169" s="50">
        <f t="shared" ref="D169:I169" si="875">D170+D173+D174</f>
        <v>454</v>
      </c>
      <c r="E169" s="22">
        <f t="shared" si="875"/>
        <v>453</v>
      </c>
      <c r="F169" s="22">
        <f t="shared" si="875"/>
        <v>1</v>
      </c>
      <c r="G169" s="50">
        <f t="shared" si="875"/>
        <v>406</v>
      </c>
      <c r="H169" s="22">
        <f t="shared" si="875"/>
        <v>404</v>
      </c>
      <c r="I169" s="22">
        <f t="shared" si="875"/>
        <v>2</v>
      </c>
      <c r="J169" s="50">
        <f t="shared" ref="J169:J170" si="876">SUM(K169:L169)</f>
        <v>444</v>
      </c>
      <c r="K169" s="22">
        <f>K170+K173+K174</f>
        <v>444</v>
      </c>
      <c r="L169" s="22">
        <f>L170+L173+L174</f>
        <v>0</v>
      </c>
      <c r="M169" s="22">
        <f t="shared" ref="M169:M170" si="877">SUM(N169:O169)</f>
        <v>1304</v>
      </c>
      <c r="N169" s="22">
        <f>N170+N173+N174</f>
        <v>1301</v>
      </c>
      <c r="O169" s="22">
        <f>O170+O173+O174</f>
        <v>3</v>
      </c>
      <c r="P169" s="50">
        <f t="shared" ref="P169:P170" si="878">SUM(Q169:R169)</f>
        <v>444</v>
      </c>
      <c r="Q169" s="22">
        <f>Q170+Q173+Q174</f>
        <v>444</v>
      </c>
      <c r="R169" s="22">
        <f>R170+R173+R174</f>
        <v>0</v>
      </c>
      <c r="S169" s="50">
        <f t="shared" ref="S169:S170" si="879">SUM(T169:U169)</f>
        <v>471</v>
      </c>
      <c r="T169" s="22">
        <f>T170+T173+T174</f>
        <v>471</v>
      </c>
      <c r="U169" s="22">
        <f>U170+U173+U174</f>
        <v>0</v>
      </c>
      <c r="V169" s="50">
        <f t="shared" ref="V169:V170" si="880">SUM(W169:X169)</f>
        <v>436</v>
      </c>
      <c r="W169" s="22">
        <f>W170+W173+W174</f>
        <v>436</v>
      </c>
      <c r="X169" s="22">
        <f>X170+X173+X174</f>
        <v>0</v>
      </c>
      <c r="Y169" s="22">
        <f t="shared" ref="Y169:Y170" si="881">SUM(Z169:AA169)</f>
        <v>1351</v>
      </c>
      <c r="Z169" s="22">
        <f>Z170+Z173+Z174</f>
        <v>1351</v>
      </c>
      <c r="AA169" s="22">
        <f>AA170+AA173+AA174</f>
        <v>0</v>
      </c>
      <c r="AB169" s="50">
        <f t="shared" ref="AB169:AB170" si="882">SUM(AC169:AD169)</f>
        <v>543</v>
      </c>
      <c r="AC169" s="22">
        <f>AC170+AC173+AC174</f>
        <v>543</v>
      </c>
      <c r="AD169" s="22">
        <f>AD170+AD173+AD174</f>
        <v>0</v>
      </c>
      <c r="AE169" s="50">
        <f t="shared" ref="AE169:AE170" si="883">SUM(AF169:AG169)</f>
        <v>577</v>
      </c>
      <c r="AF169" s="22">
        <f>AF170+AF173+AF174</f>
        <v>577</v>
      </c>
      <c r="AG169" s="22">
        <f>AG170+AG173+AG174</f>
        <v>0</v>
      </c>
      <c r="AH169" s="50">
        <f t="shared" ref="AH169:AH170" si="884">SUM(AI169:AJ169)</f>
        <v>522</v>
      </c>
      <c r="AI169" s="22">
        <f>AI170+AI173+AI174</f>
        <v>522</v>
      </c>
      <c r="AJ169" s="22">
        <f>AJ170+AJ173+AJ174</f>
        <v>0</v>
      </c>
      <c r="AK169" s="22">
        <f t="shared" ref="AK169:AK170" si="885">SUM(AL169:AM169)</f>
        <v>1642</v>
      </c>
      <c r="AL169" s="22">
        <f>AL170+AL173+AL174</f>
        <v>1642</v>
      </c>
      <c r="AM169" s="22">
        <f>AM170+AM173+AM174</f>
        <v>0</v>
      </c>
      <c r="AN169" s="50">
        <f t="shared" ref="AN169:AN170" si="886">SUM(AO169:AP169)</f>
        <v>497</v>
      </c>
      <c r="AO169" s="22">
        <f>AO170+AO173+AO174</f>
        <v>496</v>
      </c>
      <c r="AP169" s="22">
        <f>AP170+AP173+AP174</f>
        <v>1</v>
      </c>
      <c r="AQ169" s="50">
        <f t="shared" ref="AQ169:AQ170" si="887">SUM(AR169:AS169)</f>
        <v>537</v>
      </c>
      <c r="AR169" s="22">
        <f>AR170+AR173+AR174</f>
        <v>537</v>
      </c>
      <c r="AS169" s="22">
        <f>AS170+AS173+AS174</f>
        <v>0</v>
      </c>
      <c r="AT169" s="50">
        <f t="shared" ref="AT169:AT170" si="888">SUM(AU169:AV169)</f>
        <v>459</v>
      </c>
      <c r="AU169" s="22">
        <f>AU170+AU173+AU174</f>
        <v>459</v>
      </c>
      <c r="AV169" s="22">
        <f>AV170+AV173+AV174</f>
        <v>0</v>
      </c>
      <c r="AW169" s="22">
        <f t="shared" ref="AW169:AW170" si="889">SUM(AX169:AY169)</f>
        <v>1493</v>
      </c>
      <c r="AX169" s="22">
        <f>AX170+AX173+AX174</f>
        <v>1492</v>
      </c>
      <c r="AY169" s="22">
        <f>AY170+AY173+AY174</f>
        <v>1</v>
      </c>
      <c r="AZ169" s="22">
        <f t="shared" ref="AZ169:AZ170" si="890">SUM(BA169:BB169)</f>
        <v>5790</v>
      </c>
      <c r="BA169" s="22">
        <f>BA170+BA173+BA174</f>
        <v>5786</v>
      </c>
      <c r="BB169" s="22">
        <f>BB170+BB173+BB174</f>
        <v>4</v>
      </c>
    </row>
    <row r="170" spans="1:54" s="3" customFormat="1" ht="15" customHeight="1" x14ac:dyDescent="0.2">
      <c r="A170" s="23"/>
      <c r="B170" s="1"/>
      <c r="C170" s="21" t="s">
        <v>147</v>
      </c>
      <c r="D170" s="50">
        <f t="shared" ref="D170:I170" si="891">D171+D172</f>
        <v>380</v>
      </c>
      <c r="E170" s="22">
        <f t="shared" si="891"/>
        <v>380</v>
      </c>
      <c r="F170" s="22">
        <f t="shared" si="891"/>
        <v>0</v>
      </c>
      <c r="G170" s="50">
        <f t="shared" si="891"/>
        <v>338</v>
      </c>
      <c r="H170" s="22">
        <f t="shared" si="891"/>
        <v>338</v>
      </c>
      <c r="I170" s="22">
        <f t="shared" si="891"/>
        <v>0</v>
      </c>
      <c r="J170" s="50">
        <f t="shared" si="876"/>
        <v>354</v>
      </c>
      <c r="K170" s="22">
        <f>SUM(K171:K172)</f>
        <v>354</v>
      </c>
      <c r="L170" s="22">
        <f>SUM(L171:L172)</f>
        <v>0</v>
      </c>
      <c r="M170" s="22">
        <f t="shared" si="877"/>
        <v>1072</v>
      </c>
      <c r="N170" s="22">
        <f>SUM(N171:N172)</f>
        <v>1072</v>
      </c>
      <c r="O170" s="22">
        <f>SUM(O171:O172)</f>
        <v>0</v>
      </c>
      <c r="P170" s="50">
        <f t="shared" si="878"/>
        <v>368</v>
      </c>
      <c r="Q170" s="22">
        <f>SUM(Q171:Q172)</f>
        <v>368</v>
      </c>
      <c r="R170" s="22">
        <f>SUM(R171:R172)</f>
        <v>0</v>
      </c>
      <c r="S170" s="50">
        <f t="shared" si="879"/>
        <v>383</v>
      </c>
      <c r="T170" s="22">
        <f>SUM(T171:T172)</f>
        <v>383</v>
      </c>
      <c r="U170" s="22">
        <f>SUM(U171:U172)</f>
        <v>0</v>
      </c>
      <c r="V170" s="50">
        <f t="shared" si="880"/>
        <v>355</v>
      </c>
      <c r="W170" s="22">
        <f>SUM(W171:W172)</f>
        <v>355</v>
      </c>
      <c r="X170" s="22">
        <f>SUM(X171:X172)</f>
        <v>0</v>
      </c>
      <c r="Y170" s="22">
        <f t="shared" si="881"/>
        <v>1106</v>
      </c>
      <c r="Z170" s="22">
        <f>SUM(Z171:Z172)</f>
        <v>1106</v>
      </c>
      <c r="AA170" s="22">
        <f>SUM(AA171:AA172)</f>
        <v>0</v>
      </c>
      <c r="AB170" s="50">
        <f t="shared" si="882"/>
        <v>349</v>
      </c>
      <c r="AC170" s="22">
        <f>SUM(AC171:AC172)</f>
        <v>349</v>
      </c>
      <c r="AD170" s="22">
        <f>SUM(AD171:AD172)</f>
        <v>0</v>
      </c>
      <c r="AE170" s="50">
        <f t="shared" si="883"/>
        <v>358</v>
      </c>
      <c r="AF170" s="22">
        <f>SUM(AF171:AF172)</f>
        <v>358</v>
      </c>
      <c r="AG170" s="22">
        <f>SUM(AG171:AG172)</f>
        <v>0</v>
      </c>
      <c r="AH170" s="50">
        <f t="shared" si="884"/>
        <v>340</v>
      </c>
      <c r="AI170" s="22">
        <f>SUM(AI171:AI172)</f>
        <v>340</v>
      </c>
      <c r="AJ170" s="22">
        <f>SUM(AJ171:AJ172)</f>
        <v>0</v>
      </c>
      <c r="AK170" s="22">
        <f t="shared" si="885"/>
        <v>1047</v>
      </c>
      <c r="AL170" s="22">
        <f>SUM(AL171:AL172)</f>
        <v>1047</v>
      </c>
      <c r="AM170" s="22">
        <f>SUM(AM171:AM172)</f>
        <v>0</v>
      </c>
      <c r="AN170" s="50">
        <f t="shared" si="886"/>
        <v>363</v>
      </c>
      <c r="AO170" s="22">
        <f>SUM(AO171:AO172)</f>
        <v>362</v>
      </c>
      <c r="AP170" s="22">
        <f>SUM(AP171:AP172)</f>
        <v>1</v>
      </c>
      <c r="AQ170" s="50">
        <f t="shared" si="887"/>
        <v>353</v>
      </c>
      <c r="AR170" s="22">
        <f>SUM(AR171:AR172)</f>
        <v>353</v>
      </c>
      <c r="AS170" s="22">
        <f>SUM(AS171:AS172)</f>
        <v>0</v>
      </c>
      <c r="AT170" s="50">
        <f t="shared" si="888"/>
        <v>335</v>
      </c>
      <c r="AU170" s="22">
        <f>SUM(AU171:AU172)</f>
        <v>335</v>
      </c>
      <c r="AV170" s="22">
        <f>SUM(AV171:AV172)</f>
        <v>0</v>
      </c>
      <c r="AW170" s="22">
        <f t="shared" si="889"/>
        <v>1051</v>
      </c>
      <c r="AX170" s="22">
        <f>SUM(AX171:AX172)</f>
        <v>1050</v>
      </c>
      <c r="AY170" s="22">
        <f>SUM(AY171:AY172)</f>
        <v>1</v>
      </c>
      <c r="AZ170" s="22">
        <f t="shared" si="890"/>
        <v>4276</v>
      </c>
      <c r="BA170" s="22">
        <f>SUM(BA171:BA172)</f>
        <v>4275</v>
      </c>
      <c r="BB170" s="22">
        <f>SUM(BB171:BB172)</f>
        <v>1</v>
      </c>
    </row>
    <row r="171" spans="1:54" s="3" customFormat="1" ht="15" customHeight="1" x14ac:dyDescent="0.25">
      <c r="A171" s="23"/>
      <c r="B171" s="1"/>
      <c r="C171" s="25" t="s">
        <v>148</v>
      </c>
      <c r="D171" s="54">
        <f>E171+F171</f>
        <v>221</v>
      </c>
      <c r="E171" s="57">
        <v>221</v>
      </c>
      <c r="F171" s="57">
        <v>0</v>
      </c>
      <c r="G171" s="54">
        <f t="shared" ref="G171:G174" si="892">H171+I171</f>
        <v>195</v>
      </c>
      <c r="H171" s="57">
        <v>195</v>
      </c>
      <c r="I171" s="57">
        <v>0</v>
      </c>
      <c r="J171" s="54">
        <f t="shared" ref="J171:J174" si="893">K171+L171</f>
        <v>222</v>
      </c>
      <c r="K171" s="57">
        <v>222</v>
      </c>
      <c r="L171" s="57">
        <v>0</v>
      </c>
      <c r="M171" s="56">
        <f t="shared" ref="M171:M174" si="894">N171+O171</f>
        <v>638</v>
      </c>
      <c r="N171" s="56">
        <f>+E171+H171+K171</f>
        <v>638</v>
      </c>
      <c r="O171" s="56">
        <f>F171+I171+L171</f>
        <v>0</v>
      </c>
      <c r="P171" s="54">
        <f t="shared" ref="P171:P174" si="895">Q171+R171</f>
        <v>243</v>
      </c>
      <c r="Q171" s="57">
        <v>243</v>
      </c>
      <c r="R171" s="57">
        <v>0</v>
      </c>
      <c r="S171" s="54">
        <f t="shared" ref="S171:S174" si="896">T171+U171</f>
        <v>246</v>
      </c>
      <c r="T171" s="57">
        <v>246</v>
      </c>
      <c r="U171" s="57">
        <v>0</v>
      </c>
      <c r="V171" s="54">
        <f t="shared" ref="V171:V174" si="897">W171+X171</f>
        <v>211</v>
      </c>
      <c r="W171" s="57">
        <v>211</v>
      </c>
      <c r="X171" s="57">
        <v>0</v>
      </c>
      <c r="Y171" s="56">
        <f t="shared" ref="Y171:Y174" si="898">Z171+AA171</f>
        <v>700</v>
      </c>
      <c r="Z171" s="56">
        <f>+Q171+T171+W171</f>
        <v>700</v>
      </c>
      <c r="AA171" s="56">
        <f>R171+U171+X171</f>
        <v>0</v>
      </c>
      <c r="AB171" s="54">
        <f>AC171+AD171</f>
        <v>222</v>
      </c>
      <c r="AC171" s="57">
        <v>222</v>
      </c>
      <c r="AD171" s="57">
        <v>0</v>
      </c>
      <c r="AE171" s="54">
        <f t="shared" ref="AE171:AE174" si="899">AF171+AG171</f>
        <v>225</v>
      </c>
      <c r="AF171" s="57">
        <v>225</v>
      </c>
      <c r="AG171" s="57">
        <v>0</v>
      </c>
      <c r="AH171" s="54">
        <f t="shared" ref="AH171:AH174" si="900">AI171+AJ171</f>
        <v>217</v>
      </c>
      <c r="AI171" s="57">
        <v>217</v>
      </c>
      <c r="AJ171" s="57">
        <v>0</v>
      </c>
      <c r="AK171" s="56">
        <f t="shared" ref="AK171:AK174" si="901">AL171+AM171</f>
        <v>664</v>
      </c>
      <c r="AL171" s="56">
        <f>+AC171+AF171+AI171</f>
        <v>664</v>
      </c>
      <c r="AM171" s="56">
        <f>AD171+AG171+AJ171</f>
        <v>0</v>
      </c>
      <c r="AN171" s="54">
        <f t="shared" ref="AN171:AN174" si="902">AO171+AP171</f>
        <v>230</v>
      </c>
      <c r="AO171" s="57">
        <v>230</v>
      </c>
      <c r="AP171" s="57">
        <v>0</v>
      </c>
      <c r="AQ171" s="54">
        <f t="shared" ref="AQ171:AQ174" si="903">AR171+AS171</f>
        <v>223</v>
      </c>
      <c r="AR171" s="57">
        <v>223</v>
      </c>
      <c r="AS171" s="57">
        <v>0</v>
      </c>
      <c r="AT171" s="54">
        <f t="shared" ref="AT171:AT174" si="904">AU171+AV171</f>
        <v>215</v>
      </c>
      <c r="AU171" s="57">
        <v>215</v>
      </c>
      <c r="AV171" s="57">
        <v>0</v>
      </c>
      <c r="AW171" s="56">
        <f t="shared" ref="AW171:AW174" si="905">AX171+AY171</f>
        <v>668</v>
      </c>
      <c r="AX171" s="56">
        <f>+AO171+AR171+AU171</f>
        <v>668</v>
      </c>
      <c r="AY171" s="56">
        <f>AP171+AS171+AV171</f>
        <v>0</v>
      </c>
      <c r="AZ171" s="56">
        <f t="shared" ref="AZ171:AZ174" si="906">BA171+BB171</f>
        <v>2670</v>
      </c>
      <c r="BA171" s="56">
        <f t="shared" ref="BA171:BB174" si="907">+N171+Z171+AL171+AX171</f>
        <v>2670</v>
      </c>
      <c r="BB171" s="56">
        <f t="shared" si="907"/>
        <v>0</v>
      </c>
    </row>
    <row r="172" spans="1:54" s="3" customFormat="1" ht="15" customHeight="1" x14ac:dyDescent="0.25">
      <c r="A172" s="23"/>
      <c r="B172" s="1"/>
      <c r="C172" s="25" t="s">
        <v>149</v>
      </c>
      <c r="D172" s="54">
        <f>E172+F172</f>
        <v>159</v>
      </c>
      <c r="E172" s="57">
        <v>159</v>
      </c>
      <c r="F172" s="57">
        <v>0</v>
      </c>
      <c r="G172" s="54">
        <f t="shared" si="892"/>
        <v>143</v>
      </c>
      <c r="H172" s="57">
        <v>143</v>
      </c>
      <c r="I172" s="57">
        <v>0</v>
      </c>
      <c r="J172" s="54">
        <f t="shared" si="893"/>
        <v>132</v>
      </c>
      <c r="K172" s="57">
        <v>132</v>
      </c>
      <c r="L172" s="57">
        <v>0</v>
      </c>
      <c r="M172" s="56">
        <f t="shared" si="894"/>
        <v>434</v>
      </c>
      <c r="N172" s="56">
        <f>+E172+H172+K172</f>
        <v>434</v>
      </c>
      <c r="O172" s="56">
        <f>F172+I172+L172</f>
        <v>0</v>
      </c>
      <c r="P172" s="54">
        <f t="shared" si="895"/>
        <v>125</v>
      </c>
      <c r="Q172" s="57">
        <v>125</v>
      </c>
      <c r="R172" s="57">
        <v>0</v>
      </c>
      <c r="S172" s="54">
        <f t="shared" si="896"/>
        <v>137</v>
      </c>
      <c r="T172" s="57">
        <v>137</v>
      </c>
      <c r="U172" s="57">
        <v>0</v>
      </c>
      <c r="V172" s="54">
        <f t="shared" si="897"/>
        <v>144</v>
      </c>
      <c r="W172" s="57">
        <v>144</v>
      </c>
      <c r="X172" s="57">
        <v>0</v>
      </c>
      <c r="Y172" s="56">
        <f t="shared" si="898"/>
        <v>406</v>
      </c>
      <c r="Z172" s="56">
        <f>+Q172+T172+W172</f>
        <v>406</v>
      </c>
      <c r="AA172" s="56">
        <f>R172+U172+X172</f>
        <v>0</v>
      </c>
      <c r="AB172" s="54">
        <f>AC172+AD172</f>
        <v>127</v>
      </c>
      <c r="AC172" s="57">
        <v>127</v>
      </c>
      <c r="AD172" s="57">
        <v>0</v>
      </c>
      <c r="AE172" s="54">
        <f t="shared" si="899"/>
        <v>133</v>
      </c>
      <c r="AF172" s="57">
        <v>133</v>
      </c>
      <c r="AG172" s="57">
        <v>0</v>
      </c>
      <c r="AH172" s="54">
        <f t="shared" si="900"/>
        <v>123</v>
      </c>
      <c r="AI172" s="57">
        <v>123</v>
      </c>
      <c r="AJ172" s="57">
        <v>0</v>
      </c>
      <c r="AK172" s="56">
        <f t="shared" si="901"/>
        <v>383</v>
      </c>
      <c r="AL172" s="56">
        <f>+AC172+AF172+AI172</f>
        <v>383</v>
      </c>
      <c r="AM172" s="56">
        <f>AD172+AG172+AJ172</f>
        <v>0</v>
      </c>
      <c r="AN172" s="54">
        <f t="shared" si="902"/>
        <v>133</v>
      </c>
      <c r="AO172" s="57">
        <v>132</v>
      </c>
      <c r="AP172" s="57">
        <v>1</v>
      </c>
      <c r="AQ172" s="54">
        <f t="shared" si="903"/>
        <v>130</v>
      </c>
      <c r="AR172" s="57">
        <v>130</v>
      </c>
      <c r="AS172" s="57">
        <v>0</v>
      </c>
      <c r="AT172" s="54">
        <f t="shared" si="904"/>
        <v>120</v>
      </c>
      <c r="AU172" s="57">
        <v>120</v>
      </c>
      <c r="AV172" s="57">
        <v>0</v>
      </c>
      <c r="AW172" s="56">
        <f t="shared" si="905"/>
        <v>383</v>
      </c>
      <c r="AX172" s="56">
        <f>+AO172+AR172+AU172</f>
        <v>382</v>
      </c>
      <c r="AY172" s="56">
        <f>AP172+AS172+AV172</f>
        <v>1</v>
      </c>
      <c r="AZ172" s="56">
        <f t="shared" si="906"/>
        <v>1606</v>
      </c>
      <c r="BA172" s="56">
        <f t="shared" si="907"/>
        <v>1605</v>
      </c>
      <c r="BB172" s="56">
        <f t="shared" si="907"/>
        <v>1</v>
      </c>
    </row>
    <row r="173" spans="1:54" s="3" customFormat="1" ht="15" customHeight="1" x14ac:dyDescent="0.25">
      <c r="A173" s="23"/>
      <c r="B173" s="1"/>
      <c r="C173" s="21" t="s">
        <v>57</v>
      </c>
      <c r="D173" s="54">
        <f>E173+F173</f>
        <v>51</v>
      </c>
      <c r="E173" s="55">
        <v>51</v>
      </c>
      <c r="F173" s="55">
        <v>0</v>
      </c>
      <c r="G173" s="54">
        <f t="shared" si="892"/>
        <v>47</v>
      </c>
      <c r="H173" s="55">
        <v>47</v>
      </c>
      <c r="I173" s="55">
        <v>0</v>
      </c>
      <c r="J173" s="54">
        <f t="shared" si="893"/>
        <v>65</v>
      </c>
      <c r="K173" s="55">
        <v>65</v>
      </c>
      <c r="L173" s="55">
        <v>0</v>
      </c>
      <c r="M173" s="56">
        <f t="shared" si="894"/>
        <v>163</v>
      </c>
      <c r="N173" s="56">
        <f>+E173+H173+K173</f>
        <v>163</v>
      </c>
      <c r="O173" s="56">
        <f>F173+I173+L173</f>
        <v>0</v>
      </c>
      <c r="P173" s="54">
        <f t="shared" si="895"/>
        <v>57</v>
      </c>
      <c r="Q173" s="55">
        <v>57</v>
      </c>
      <c r="R173" s="55">
        <v>0</v>
      </c>
      <c r="S173" s="54">
        <f t="shared" si="896"/>
        <v>62</v>
      </c>
      <c r="T173" s="55">
        <v>62</v>
      </c>
      <c r="U173" s="55">
        <v>0</v>
      </c>
      <c r="V173" s="54">
        <f t="shared" si="897"/>
        <v>60</v>
      </c>
      <c r="W173" s="55">
        <v>60</v>
      </c>
      <c r="X173" s="55">
        <v>0</v>
      </c>
      <c r="Y173" s="56">
        <f t="shared" si="898"/>
        <v>179</v>
      </c>
      <c r="Z173" s="56">
        <f>+Q173+T173+W173</f>
        <v>179</v>
      </c>
      <c r="AA173" s="56">
        <f>R173+U173+X173</f>
        <v>0</v>
      </c>
      <c r="AB173" s="54">
        <f>AC173+AD173</f>
        <v>177</v>
      </c>
      <c r="AC173" s="55">
        <v>177</v>
      </c>
      <c r="AD173" s="55">
        <v>0</v>
      </c>
      <c r="AE173" s="54">
        <f t="shared" si="899"/>
        <v>193</v>
      </c>
      <c r="AF173" s="55">
        <v>193</v>
      </c>
      <c r="AG173" s="55">
        <v>0</v>
      </c>
      <c r="AH173" s="54">
        <f t="shared" si="900"/>
        <v>157</v>
      </c>
      <c r="AI173" s="55">
        <v>157</v>
      </c>
      <c r="AJ173" s="55">
        <v>0</v>
      </c>
      <c r="AK173" s="56">
        <f t="shared" si="901"/>
        <v>527</v>
      </c>
      <c r="AL173" s="56">
        <f>+AC173+AF173+AI173</f>
        <v>527</v>
      </c>
      <c r="AM173" s="56">
        <f>AD173+AG173+AJ173</f>
        <v>0</v>
      </c>
      <c r="AN173" s="54">
        <f t="shared" si="902"/>
        <v>116</v>
      </c>
      <c r="AO173" s="55">
        <v>116</v>
      </c>
      <c r="AP173" s="55">
        <v>0</v>
      </c>
      <c r="AQ173" s="54">
        <f t="shared" si="903"/>
        <v>163</v>
      </c>
      <c r="AR173" s="55">
        <v>163</v>
      </c>
      <c r="AS173" s="55">
        <v>0</v>
      </c>
      <c r="AT173" s="54">
        <f t="shared" si="904"/>
        <v>102</v>
      </c>
      <c r="AU173" s="55">
        <v>102</v>
      </c>
      <c r="AV173" s="55">
        <v>0</v>
      </c>
      <c r="AW173" s="56">
        <f t="shared" si="905"/>
        <v>381</v>
      </c>
      <c r="AX173" s="56">
        <f>+AO173+AR173+AU173</f>
        <v>381</v>
      </c>
      <c r="AY173" s="56">
        <f>AP173+AS173+AV173</f>
        <v>0</v>
      </c>
      <c r="AZ173" s="56">
        <f t="shared" si="906"/>
        <v>1250</v>
      </c>
      <c r="BA173" s="56">
        <f t="shared" si="907"/>
        <v>1250</v>
      </c>
      <c r="BB173" s="56">
        <f t="shared" si="907"/>
        <v>0</v>
      </c>
    </row>
    <row r="174" spans="1:54" s="3" customFormat="1" ht="15" customHeight="1" x14ac:dyDescent="0.25">
      <c r="A174" s="23"/>
      <c r="B174" s="1"/>
      <c r="C174" s="21" t="s">
        <v>25</v>
      </c>
      <c r="D174" s="54">
        <f>E174+F174</f>
        <v>23</v>
      </c>
      <c r="E174" s="55">
        <v>22</v>
      </c>
      <c r="F174" s="55">
        <v>1</v>
      </c>
      <c r="G174" s="54">
        <f t="shared" si="892"/>
        <v>21</v>
      </c>
      <c r="H174" s="55">
        <v>19</v>
      </c>
      <c r="I174" s="55">
        <v>2</v>
      </c>
      <c r="J174" s="54">
        <f t="shared" si="893"/>
        <v>25</v>
      </c>
      <c r="K174" s="55">
        <v>25</v>
      </c>
      <c r="L174" s="55">
        <v>0</v>
      </c>
      <c r="M174" s="56">
        <f t="shared" si="894"/>
        <v>69</v>
      </c>
      <c r="N174" s="56">
        <f>+E174+H174+K174</f>
        <v>66</v>
      </c>
      <c r="O174" s="56">
        <f>F174+I174+L174</f>
        <v>3</v>
      </c>
      <c r="P174" s="54">
        <f t="shared" si="895"/>
        <v>19</v>
      </c>
      <c r="Q174" s="55">
        <v>19</v>
      </c>
      <c r="R174" s="55">
        <v>0</v>
      </c>
      <c r="S174" s="54">
        <f t="shared" si="896"/>
        <v>26</v>
      </c>
      <c r="T174" s="55">
        <v>26</v>
      </c>
      <c r="U174" s="55">
        <v>0</v>
      </c>
      <c r="V174" s="54">
        <f t="shared" si="897"/>
        <v>21</v>
      </c>
      <c r="W174" s="55">
        <v>21</v>
      </c>
      <c r="X174" s="55">
        <v>0</v>
      </c>
      <c r="Y174" s="56">
        <f t="shared" si="898"/>
        <v>66</v>
      </c>
      <c r="Z174" s="56">
        <f>+Q174+T174+W174</f>
        <v>66</v>
      </c>
      <c r="AA174" s="56">
        <f>R174+U174+X174</f>
        <v>0</v>
      </c>
      <c r="AB174" s="54">
        <f>AC174+AD174</f>
        <v>17</v>
      </c>
      <c r="AC174" s="55">
        <v>17</v>
      </c>
      <c r="AD174" s="55">
        <v>0</v>
      </c>
      <c r="AE174" s="54">
        <f t="shared" si="899"/>
        <v>26</v>
      </c>
      <c r="AF174" s="55">
        <v>26</v>
      </c>
      <c r="AG174" s="55">
        <v>0</v>
      </c>
      <c r="AH174" s="54">
        <f t="shared" si="900"/>
        <v>25</v>
      </c>
      <c r="AI174" s="55">
        <v>25</v>
      </c>
      <c r="AJ174" s="55">
        <v>0</v>
      </c>
      <c r="AK174" s="56">
        <f t="shared" si="901"/>
        <v>68</v>
      </c>
      <c r="AL174" s="56">
        <f>+AC174+AF174+AI174</f>
        <v>68</v>
      </c>
      <c r="AM174" s="56">
        <f>AD174+AG174+AJ174</f>
        <v>0</v>
      </c>
      <c r="AN174" s="54">
        <f t="shared" si="902"/>
        <v>18</v>
      </c>
      <c r="AO174" s="55">
        <v>18</v>
      </c>
      <c r="AP174" s="55">
        <v>0</v>
      </c>
      <c r="AQ174" s="54">
        <f t="shared" si="903"/>
        <v>21</v>
      </c>
      <c r="AR174" s="55">
        <v>21</v>
      </c>
      <c r="AS174" s="55">
        <v>0</v>
      </c>
      <c r="AT174" s="54">
        <f t="shared" si="904"/>
        <v>22</v>
      </c>
      <c r="AU174" s="55">
        <v>22</v>
      </c>
      <c r="AV174" s="55">
        <v>0</v>
      </c>
      <c r="AW174" s="56">
        <f t="shared" si="905"/>
        <v>61</v>
      </c>
      <c r="AX174" s="56">
        <f>+AO174+AR174+AU174</f>
        <v>61</v>
      </c>
      <c r="AY174" s="56">
        <f>AP174+AS174+AV174</f>
        <v>0</v>
      </c>
      <c r="AZ174" s="56">
        <f t="shared" si="906"/>
        <v>264</v>
      </c>
      <c r="BA174" s="56">
        <f t="shared" si="907"/>
        <v>261</v>
      </c>
      <c r="BB174" s="56">
        <f t="shared" si="907"/>
        <v>3</v>
      </c>
    </row>
    <row r="175" spans="1:54" s="3" customFormat="1" ht="15" customHeight="1" x14ac:dyDescent="0.2">
      <c r="A175" s="23"/>
      <c r="B175" s="1"/>
      <c r="C175" s="25"/>
      <c r="D175" s="50"/>
      <c r="E175" s="22"/>
      <c r="F175" s="22"/>
      <c r="G175" s="50"/>
      <c r="H175" s="22"/>
      <c r="I175" s="22"/>
      <c r="J175" s="50"/>
      <c r="K175" s="22"/>
      <c r="L175" s="22"/>
      <c r="M175" s="22"/>
      <c r="N175" s="22"/>
      <c r="O175" s="22"/>
      <c r="P175" s="50"/>
      <c r="Q175" s="22"/>
      <c r="R175" s="22"/>
      <c r="S175" s="50"/>
      <c r="T175" s="22"/>
      <c r="U175" s="22"/>
      <c r="V175" s="50"/>
      <c r="W175" s="22"/>
      <c r="X175" s="22"/>
      <c r="Y175" s="22"/>
      <c r="Z175" s="22"/>
      <c r="AA175" s="22"/>
      <c r="AB175" s="50"/>
      <c r="AC175" s="22"/>
      <c r="AD175" s="22"/>
      <c r="AE175" s="50"/>
      <c r="AF175" s="22"/>
      <c r="AG175" s="22"/>
      <c r="AH175" s="50"/>
      <c r="AI175" s="22"/>
      <c r="AJ175" s="22"/>
      <c r="AK175" s="22"/>
      <c r="AL175" s="22"/>
      <c r="AM175" s="22"/>
      <c r="AN175" s="50"/>
      <c r="AO175" s="22"/>
      <c r="AP175" s="22"/>
      <c r="AQ175" s="50"/>
      <c r="AR175" s="22"/>
      <c r="AS175" s="22"/>
      <c r="AT175" s="50"/>
      <c r="AU175" s="22"/>
      <c r="AV175" s="22"/>
      <c r="AW175" s="22"/>
      <c r="AX175" s="22"/>
      <c r="AY175" s="22"/>
      <c r="AZ175" s="22"/>
      <c r="BA175" s="22"/>
      <c r="BB175" s="22"/>
    </row>
    <row r="176" spans="1:54" s="3" customFormat="1" ht="15" customHeight="1" x14ac:dyDescent="0.2">
      <c r="A176" s="20" t="s">
        <v>150</v>
      </c>
      <c r="B176" s="1"/>
      <c r="C176" s="21"/>
      <c r="D176" s="50">
        <f t="shared" ref="D176:I176" si="908">D178+D190+D215+D228+D247+D271</f>
        <v>13189</v>
      </c>
      <c r="E176" s="22">
        <f t="shared" si="908"/>
        <v>13101</v>
      </c>
      <c r="F176" s="22">
        <f t="shared" si="908"/>
        <v>88</v>
      </c>
      <c r="G176" s="50">
        <f t="shared" si="908"/>
        <v>13178</v>
      </c>
      <c r="H176" s="22">
        <f t="shared" si="908"/>
        <v>13095</v>
      </c>
      <c r="I176" s="22">
        <f t="shared" si="908"/>
        <v>83</v>
      </c>
      <c r="J176" s="50">
        <f t="shared" ref="J176" si="909">SUM(K176:L176)</f>
        <v>15285</v>
      </c>
      <c r="K176" s="22">
        <f>K178+K190+K215+K228+K247+K271</f>
        <v>15182</v>
      </c>
      <c r="L176" s="22">
        <f>L178+L190+L215+L228+L247+L271</f>
        <v>103</v>
      </c>
      <c r="M176" s="22">
        <f t="shared" ref="M176" si="910">SUM(N176:O176)</f>
        <v>41652</v>
      </c>
      <c r="N176" s="22">
        <f>N178+N190+N215+N228+N247+N271</f>
        <v>41378</v>
      </c>
      <c r="O176" s="22">
        <f>O178+O190+O215+O228+O247+O271</f>
        <v>274</v>
      </c>
      <c r="P176" s="50">
        <f t="shared" ref="P176" si="911">SUM(Q176:R176)</f>
        <v>15319</v>
      </c>
      <c r="Q176" s="22">
        <f>Q178+Q190+Q215+Q228+Q247+Q271</f>
        <v>15241</v>
      </c>
      <c r="R176" s="22">
        <f>R178+R190+R215+R228+R247+R271</f>
        <v>78</v>
      </c>
      <c r="S176" s="50">
        <f t="shared" ref="S176" si="912">SUM(T176:U176)</f>
        <v>17127</v>
      </c>
      <c r="T176" s="22">
        <f>T178+T190+T215+T228+T247+T271</f>
        <v>17050</v>
      </c>
      <c r="U176" s="22">
        <f>U178+U190+U215+U228+U247+U271</f>
        <v>77</v>
      </c>
      <c r="V176" s="50">
        <f t="shared" ref="V176" si="913">SUM(W176:X176)</f>
        <v>15711</v>
      </c>
      <c r="W176" s="22">
        <f>W178+W190+W215+W228+W247+W271</f>
        <v>15649</v>
      </c>
      <c r="X176" s="22">
        <f>X178+X190+X215+X228+X247+X271</f>
        <v>62</v>
      </c>
      <c r="Y176" s="22">
        <f t="shared" ref="Y176" si="914">SUM(Z176:AA176)</f>
        <v>48157</v>
      </c>
      <c r="Z176" s="22">
        <f>Z178+Z190+Z215+Z228+Z247+Z271</f>
        <v>47940</v>
      </c>
      <c r="AA176" s="22">
        <f>AA178+AA190+AA215+AA228+AA247+AA271</f>
        <v>217</v>
      </c>
      <c r="AB176" s="50">
        <f t="shared" ref="AB176" si="915">SUM(AC176:AD176)</f>
        <v>15676</v>
      </c>
      <c r="AC176" s="22">
        <f>AC178+AC190+AC215+AC228+AC247+AC271</f>
        <v>15605</v>
      </c>
      <c r="AD176" s="22">
        <f>AD178+AD190+AD215+AD228+AD247+AD271</f>
        <v>71</v>
      </c>
      <c r="AE176" s="50">
        <f t="shared" ref="AE176" si="916">SUM(AF176:AG176)</f>
        <v>15583</v>
      </c>
      <c r="AF176" s="22">
        <f>AF178+AF190+AF215+AF228+AF247+AF271</f>
        <v>15501</v>
      </c>
      <c r="AG176" s="22">
        <f>AG178+AG190+AG215+AG228+AG247+AG271</f>
        <v>82</v>
      </c>
      <c r="AH176" s="50">
        <f t="shared" ref="AH176" si="917">SUM(AI176:AJ176)</f>
        <v>14611</v>
      </c>
      <c r="AI176" s="22">
        <f>AI178+AI190+AI215+AI228+AI247+AI271</f>
        <v>14543</v>
      </c>
      <c r="AJ176" s="22">
        <f>AJ178+AJ190+AJ215+AJ228+AJ247+AJ271</f>
        <v>68</v>
      </c>
      <c r="AK176" s="22">
        <f t="shared" ref="AK176" si="918">SUM(AL176:AM176)</f>
        <v>45918</v>
      </c>
      <c r="AL176" s="22">
        <f>AL178+AL190+AL215+AL228+AL247+AL271</f>
        <v>45697</v>
      </c>
      <c r="AM176" s="22">
        <f>AM178+AM190+AM215+AM228+AM247+AM271</f>
        <v>221</v>
      </c>
      <c r="AN176" s="50">
        <f t="shared" ref="AN176" si="919">SUM(AO176:AP176)</f>
        <v>15165</v>
      </c>
      <c r="AO176" s="22">
        <f>AO178+AO190+AO215+AO228+AO247+AO271</f>
        <v>15084</v>
      </c>
      <c r="AP176" s="22">
        <f>AP178+AP190+AP215+AP228+AP247+AP271</f>
        <v>81</v>
      </c>
      <c r="AQ176" s="50">
        <f t="shared" ref="AQ176" si="920">SUM(AR176:AS176)</f>
        <v>15319</v>
      </c>
      <c r="AR176" s="22">
        <f>AR178+AR190+AR215+AR228+AR247+AR271</f>
        <v>15254</v>
      </c>
      <c r="AS176" s="22">
        <f>AS178+AS190+AS215+AS228+AS247+AS271</f>
        <v>65</v>
      </c>
      <c r="AT176" s="50">
        <f t="shared" ref="AT176" si="921">SUM(AU176:AV176)</f>
        <v>14596</v>
      </c>
      <c r="AU176" s="22">
        <f>AU178+AU190+AU215+AU228+AU247+AU271</f>
        <v>14517</v>
      </c>
      <c r="AV176" s="22">
        <f>AV178+AV190+AV215+AV228+AV247+AV271</f>
        <v>79</v>
      </c>
      <c r="AW176" s="22">
        <f t="shared" ref="AW176" si="922">SUM(AX176:AY176)</f>
        <v>45080</v>
      </c>
      <c r="AX176" s="22">
        <f>AX178+AX190+AX215+AX228+AX247+AX271</f>
        <v>44855</v>
      </c>
      <c r="AY176" s="22">
        <f>AY178+AY190+AY215+AY228+AY247+AY271</f>
        <v>225</v>
      </c>
      <c r="AZ176" s="22">
        <f t="shared" ref="AZ176" si="923">SUM(BA176:BB176)</f>
        <v>180807</v>
      </c>
      <c r="BA176" s="22">
        <f>BA178+BA190+BA215+BA228+BA247+BA271</f>
        <v>179870</v>
      </c>
      <c r="BB176" s="22">
        <f>BB178+BB190+BB215+BB228+BB247+BB271</f>
        <v>937</v>
      </c>
    </row>
    <row r="177" spans="1:54" s="3" customFormat="1" ht="15" customHeight="1" x14ac:dyDescent="0.2">
      <c r="A177" s="20"/>
      <c r="B177" s="1"/>
      <c r="C177" s="21"/>
      <c r="D177" s="50"/>
      <c r="E177" s="22"/>
      <c r="F177" s="22"/>
      <c r="G177" s="50"/>
      <c r="H177" s="22"/>
      <c r="I177" s="22"/>
      <c r="J177" s="50"/>
      <c r="K177" s="22"/>
      <c r="L177" s="22"/>
      <c r="M177" s="22"/>
      <c r="N177" s="22"/>
      <c r="O177" s="22"/>
      <c r="P177" s="50"/>
      <c r="Q177" s="22"/>
      <c r="R177" s="22"/>
      <c r="S177" s="50"/>
      <c r="T177" s="22"/>
      <c r="U177" s="22"/>
      <c r="V177" s="50"/>
      <c r="W177" s="22"/>
      <c r="X177" s="22"/>
      <c r="Y177" s="22"/>
      <c r="Z177" s="22"/>
      <c r="AA177" s="22"/>
      <c r="AB177" s="50"/>
      <c r="AC177" s="22"/>
      <c r="AD177" s="22"/>
      <c r="AE177" s="50"/>
      <c r="AF177" s="22"/>
      <c r="AG177" s="22"/>
      <c r="AH177" s="50"/>
      <c r="AI177" s="22"/>
      <c r="AJ177" s="22"/>
      <c r="AK177" s="22"/>
      <c r="AL177" s="22"/>
      <c r="AM177" s="22"/>
      <c r="AN177" s="50"/>
      <c r="AO177" s="22"/>
      <c r="AP177" s="22"/>
      <c r="AQ177" s="50"/>
      <c r="AR177" s="22"/>
      <c r="AS177" s="22"/>
      <c r="AT177" s="50"/>
      <c r="AU177" s="22"/>
      <c r="AV177" s="22"/>
      <c r="AW177" s="22"/>
      <c r="AX177" s="22"/>
      <c r="AY177" s="22"/>
      <c r="AZ177" s="22"/>
      <c r="BA177" s="22"/>
      <c r="BB177" s="22"/>
    </row>
    <row r="178" spans="1:54" s="3" customFormat="1" ht="15" customHeight="1" x14ac:dyDescent="0.2">
      <c r="A178" s="20"/>
      <c r="B178" s="1" t="s">
        <v>151</v>
      </c>
      <c r="C178" s="21"/>
      <c r="D178" s="50">
        <f t="shared" ref="D178:I178" si="924">D179+D182+D185+D187+D188</f>
        <v>3151</v>
      </c>
      <c r="E178" s="22">
        <f t="shared" si="924"/>
        <v>3147</v>
      </c>
      <c r="F178" s="22">
        <f t="shared" si="924"/>
        <v>4</v>
      </c>
      <c r="G178" s="50">
        <f t="shared" si="924"/>
        <v>3204</v>
      </c>
      <c r="H178" s="22">
        <f t="shared" si="924"/>
        <v>3199</v>
      </c>
      <c r="I178" s="22">
        <f t="shared" si="924"/>
        <v>5</v>
      </c>
      <c r="J178" s="50">
        <f t="shared" ref="J178:J182" si="925">SUM(K178:L178)</f>
        <v>3879</v>
      </c>
      <c r="K178" s="22">
        <f>K179+K182+K185+K187+K188</f>
        <v>3873</v>
      </c>
      <c r="L178" s="22">
        <f>L179+L182+L185+L187+L188</f>
        <v>6</v>
      </c>
      <c r="M178" s="22">
        <f>SUM(N178:O178)</f>
        <v>10234</v>
      </c>
      <c r="N178" s="22">
        <f>N179+N182+N185+N187+N188</f>
        <v>10219</v>
      </c>
      <c r="O178" s="22">
        <f>O179+O182+O185+O187+O188</f>
        <v>15</v>
      </c>
      <c r="P178" s="50">
        <f t="shared" ref="P178:P182" si="926">SUM(Q178:R178)</f>
        <v>3883</v>
      </c>
      <c r="Q178" s="22">
        <f>Q179+Q182+Q185+Q187+Q188</f>
        <v>3877</v>
      </c>
      <c r="R178" s="22">
        <f>R179+R182+R185+R187+R188</f>
        <v>6</v>
      </c>
      <c r="S178" s="50">
        <f t="shared" ref="S178:S182" si="927">SUM(T178:U178)</f>
        <v>4410</v>
      </c>
      <c r="T178" s="22">
        <f>T179+T182+T185+T187+T188</f>
        <v>4407</v>
      </c>
      <c r="U178" s="22">
        <f>U179+U182+U185+U187+U188</f>
        <v>3</v>
      </c>
      <c r="V178" s="50">
        <f t="shared" ref="V178:V182" si="928">SUM(W178:X178)</f>
        <v>4024</v>
      </c>
      <c r="W178" s="22">
        <f>W179+W182+W185+W187+W188</f>
        <v>4017</v>
      </c>
      <c r="X178" s="22">
        <f>X179+X182+X185+X187+X188</f>
        <v>7</v>
      </c>
      <c r="Y178" s="22">
        <f t="shared" ref="Y178:Y179" si="929">SUM(Z178:AA178)</f>
        <v>12317</v>
      </c>
      <c r="Z178" s="22">
        <f>Z179+Z182+Z185+Z187+Z188</f>
        <v>12301</v>
      </c>
      <c r="AA178" s="22">
        <f>AA179+AA182+AA185+AA187+AA188</f>
        <v>16</v>
      </c>
      <c r="AB178" s="50">
        <f t="shared" ref="AB178:AB182" si="930">SUM(AC178:AD178)</f>
        <v>3903</v>
      </c>
      <c r="AC178" s="22">
        <f>AC179+AC182+AC185+AC187+AC188</f>
        <v>3897</v>
      </c>
      <c r="AD178" s="22">
        <f>AD179+AD182+AD185+AD187+AD188</f>
        <v>6</v>
      </c>
      <c r="AE178" s="50">
        <f t="shared" ref="AE178:AE182" si="931">SUM(AF178:AG178)</f>
        <v>3884</v>
      </c>
      <c r="AF178" s="22">
        <f>AF179+AF182+AF185+AF187+AF188</f>
        <v>3876</v>
      </c>
      <c r="AG178" s="22">
        <f>AG179+AG182+AG185+AG187+AG188</f>
        <v>8</v>
      </c>
      <c r="AH178" s="50">
        <f t="shared" ref="AH178:AH182" si="932">SUM(AI178:AJ178)</f>
        <v>3563</v>
      </c>
      <c r="AI178" s="22">
        <f>AI179+AI182+AI185+AI187+AI188</f>
        <v>3559</v>
      </c>
      <c r="AJ178" s="22">
        <f>AJ179+AJ182+AJ185+AJ187+AJ188</f>
        <v>4</v>
      </c>
      <c r="AK178" s="22">
        <f t="shared" ref="AK178:AK179" si="933">SUM(AL178:AM178)</f>
        <v>11398</v>
      </c>
      <c r="AL178" s="22">
        <f>AL179+AL182+AL185+AL187+AL188+AL186</f>
        <v>11380</v>
      </c>
      <c r="AM178" s="22">
        <f>AM179+AM182+AM185+AM187+AM188</f>
        <v>18</v>
      </c>
      <c r="AN178" s="50">
        <f t="shared" ref="AN178:AN182" si="934">SUM(AO178:AP178)</f>
        <v>3619</v>
      </c>
      <c r="AO178" s="22">
        <f>AO179+AO182+AO185+AO187+AO188</f>
        <v>3613</v>
      </c>
      <c r="AP178" s="22">
        <f>AP179+AP182+AP185+AP187+AP188</f>
        <v>6</v>
      </c>
      <c r="AQ178" s="50">
        <f t="shared" ref="AQ178:AQ182" si="935">SUM(AR178:AS178)</f>
        <v>3661</v>
      </c>
      <c r="AR178" s="22">
        <f>AR179+AR182+AR185+AR187+AR188</f>
        <v>3656</v>
      </c>
      <c r="AS178" s="22">
        <f>AS179+AS182+AS185+AS187+AS188</f>
        <v>5</v>
      </c>
      <c r="AT178" s="50">
        <f t="shared" ref="AT178:AT182" si="936">SUM(AU178:AV178)</f>
        <v>3498</v>
      </c>
      <c r="AU178" s="22">
        <f>AU179+AU182+AU185+AU187+AU188</f>
        <v>3493</v>
      </c>
      <c r="AV178" s="22">
        <f>AV179+AV182+AV185+AV187+AV188</f>
        <v>5</v>
      </c>
      <c r="AW178" s="22">
        <f t="shared" ref="AW178:AW179" si="937">SUM(AX178:AY178)</f>
        <v>10778</v>
      </c>
      <c r="AX178" s="22">
        <f>AX179+AX182+AX185+AX187+AX188</f>
        <v>10762</v>
      </c>
      <c r="AY178" s="22">
        <f>AY179+AY182+AY185+AY187+AY188</f>
        <v>16</v>
      </c>
      <c r="AZ178" s="22">
        <f>SUM(BA178:BB178)</f>
        <v>44727</v>
      </c>
      <c r="BA178" s="22">
        <f>BA179+BA182+BA185+BA187+BA188+BA186</f>
        <v>44662</v>
      </c>
      <c r="BB178" s="22">
        <f>BB179+BB182+BB185+BB187+BB188+BB186</f>
        <v>65</v>
      </c>
    </row>
    <row r="179" spans="1:54" s="3" customFormat="1" ht="15" customHeight="1" x14ac:dyDescent="0.2">
      <c r="A179" s="23"/>
      <c r="B179" s="1"/>
      <c r="C179" s="21" t="s">
        <v>152</v>
      </c>
      <c r="D179" s="50">
        <f t="shared" ref="D179:I179" si="938">D180+D181</f>
        <v>654</v>
      </c>
      <c r="E179" s="22">
        <f t="shared" si="938"/>
        <v>654</v>
      </c>
      <c r="F179" s="22">
        <f t="shared" si="938"/>
        <v>0</v>
      </c>
      <c r="G179" s="50">
        <f t="shared" si="938"/>
        <v>695</v>
      </c>
      <c r="H179" s="22">
        <f t="shared" si="938"/>
        <v>695</v>
      </c>
      <c r="I179" s="22">
        <f t="shared" si="938"/>
        <v>0</v>
      </c>
      <c r="J179" s="50">
        <f t="shared" si="925"/>
        <v>887</v>
      </c>
      <c r="K179" s="22">
        <f>SUM(K180:K181)</f>
        <v>886</v>
      </c>
      <c r="L179" s="22">
        <f>SUM(L180:L181)</f>
        <v>1</v>
      </c>
      <c r="M179" s="22">
        <f t="shared" ref="M179:M182" si="939">SUM(N179:O179)</f>
        <v>2236</v>
      </c>
      <c r="N179" s="22">
        <f>SUM(N180:N181)</f>
        <v>2235</v>
      </c>
      <c r="O179" s="22">
        <f>SUM(O180:O181)</f>
        <v>1</v>
      </c>
      <c r="P179" s="50">
        <f t="shared" si="926"/>
        <v>850</v>
      </c>
      <c r="Q179" s="22">
        <f>SUM(Q180:Q181)</f>
        <v>849</v>
      </c>
      <c r="R179" s="22">
        <f>SUM(R180:R181)</f>
        <v>1</v>
      </c>
      <c r="S179" s="50">
        <f t="shared" si="927"/>
        <v>1022</v>
      </c>
      <c r="T179" s="22">
        <f>SUM(T180:T181)</f>
        <v>1022</v>
      </c>
      <c r="U179" s="22">
        <f>SUM(U180:U181)</f>
        <v>0</v>
      </c>
      <c r="V179" s="50">
        <f t="shared" si="928"/>
        <v>898</v>
      </c>
      <c r="W179" s="22">
        <f>SUM(W180:W181)</f>
        <v>897</v>
      </c>
      <c r="X179" s="22">
        <f>SUM(X180:X181)</f>
        <v>1</v>
      </c>
      <c r="Y179" s="22">
        <f t="shared" si="929"/>
        <v>2770</v>
      </c>
      <c r="Z179" s="22">
        <f>SUM(Z180:Z181)</f>
        <v>2768</v>
      </c>
      <c r="AA179" s="22">
        <f>SUM(AA180:AA181)</f>
        <v>2</v>
      </c>
      <c r="AB179" s="50">
        <f t="shared" si="930"/>
        <v>838</v>
      </c>
      <c r="AC179" s="22">
        <f>SUM(AC180:AC181)</f>
        <v>836</v>
      </c>
      <c r="AD179" s="22">
        <f>SUM(AD180:AD181)</f>
        <v>2</v>
      </c>
      <c r="AE179" s="50">
        <f t="shared" si="931"/>
        <v>835</v>
      </c>
      <c r="AF179" s="22">
        <f>SUM(AF180:AF181)</f>
        <v>835</v>
      </c>
      <c r="AG179" s="22">
        <f>SUM(AG180:AG181)</f>
        <v>0</v>
      </c>
      <c r="AH179" s="50">
        <f t="shared" si="932"/>
        <v>774</v>
      </c>
      <c r="AI179" s="22">
        <f>SUM(AI180:AI181)</f>
        <v>774</v>
      </c>
      <c r="AJ179" s="22">
        <f>SUM(AJ180:AJ181)</f>
        <v>0</v>
      </c>
      <c r="AK179" s="22">
        <f t="shared" si="933"/>
        <v>2447</v>
      </c>
      <c r="AL179" s="22">
        <f>SUM(AL180:AL181)</f>
        <v>2445</v>
      </c>
      <c r="AM179" s="22">
        <f>SUM(AM180:AM181)</f>
        <v>2</v>
      </c>
      <c r="AN179" s="50">
        <f t="shared" si="934"/>
        <v>766</v>
      </c>
      <c r="AO179" s="22">
        <f>SUM(AO180:AO181)</f>
        <v>764</v>
      </c>
      <c r="AP179" s="22">
        <f>SUM(AP180:AP181)</f>
        <v>2</v>
      </c>
      <c r="AQ179" s="50">
        <f t="shared" si="935"/>
        <v>778</v>
      </c>
      <c r="AR179" s="22">
        <f>SUM(AR180:AR181)</f>
        <v>778</v>
      </c>
      <c r="AS179" s="22">
        <f>SUM(AS180:AS181)</f>
        <v>0</v>
      </c>
      <c r="AT179" s="50">
        <f t="shared" si="936"/>
        <v>739</v>
      </c>
      <c r="AU179" s="22">
        <f>SUM(AU180:AU181)</f>
        <v>738</v>
      </c>
      <c r="AV179" s="22">
        <f>SUM(AV180:AV181)</f>
        <v>1</v>
      </c>
      <c r="AW179" s="22">
        <f t="shared" si="937"/>
        <v>2283</v>
      </c>
      <c r="AX179" s="22">
        <f>SUM(AX180:AX181)</f>
        <v>2280</v>
      </c>
      <c r="AY179" s="22">
        <f>SUM(AY180:AY181)</f>
        <v>3</v>
      </c>
      <c r="AZ179" s="22">
        <f t="shared" ref="AZ179:AZ182" si="940">SUM(BA179:BB179)</f>
        <v>9736</v>
      </c>
      <c r="BA179" s="22">
        <f>SUM(BA180:BA181)</f>
        <v>9728</v>
      </c>
      <c r="BB179" s="22">
        <f>SUM(BB180:BB181)</f>
        <v>8</v>
      </c>
    </row>
    <row r="180" spans="1:54" s="3" customFormat="1" ht="19.5" customHeight="1" x14ac:dyDescent="0.2">
      <c r="A180" s="23"/>
      <c r="B180" s="1"/>
      <c r="C180" s="25" t="s">
        <v>153</v>
      </c>
      <c r="D180" s="50">
        <f>E180+F180</f>
        <v>403</v>
      </c>
      <c r="E180" s="52">
        <v>403</v>
      </c>
      <c r="F180" s="52">
        <v>0</v>
      </c>
      <c r="G180" s="50">
        <f t="shared" ref="G180:G181" si="941">H180+I180</f>
        <v>413</v>
      </c>
      <c r="H180" s="52">
        <v>413</v>
      </c>
      <c r="I180" s="52">
        <v>0</v>
      </c>
      <c r="J180" s="50">
        <f t="shared" ref="J180:J181" si="942">K180+L180</f>
        <v>487</v>
      </c>
      <c r="K180" s="52">
        <v>487</v>
      </c>
      <c r="L180" s="52">
        <v>0</v>
      </c>
      <c r="M180" s="22">
        <f t="shared" ref="M180:M181" si="943">N180+O180</f>
        <v>1303</v>
      </c>
      <c r="N180" s="22">
        <f>+E180+H180+K180</f>
        <v>1303</v>
      </c>
      <c r="O180" s="22">
        <f>F180+I180+L180</f>
        <v>0</v>
      </c>
      <c r="P180" s="50">
        <f t="shared" ref="P180:P181" si="944">Q180+R180</f>
        <v>436</v>
      </c>
      <c r="Q180" s="52">
        <v>436</v>
      </c>
      <c r="R180" s="52">
        <v>0</v>
      </c>
      <c r="S180" s="50">
        <f t="shared" ref="S180:S181" si="945">T180+U180</f>
        <v>498</v>
      </c>
      <c r="T180" s="52">
        <v>498</v>
      </c>
      <c r="U180" s="52">
        <v>0</v>
      </c>
      <c r="V180" s="50">
        <f t="shared" ref="V180:V181" si="946">W180+X180</f>
        <v>480</v>
      </c>
      <c r="W180" s="52">
        <v>480</v>
      </c>
      <c r="X180" s="52">
        <v>0</v>
      </c>
      <c r="Y180" s="22">
        <f t="shared" ref="Y180:Y181" si="947">Z180+AA180</f>
        <v>1414</v>
      </c>
      <c r="Z180" s="22">
        <f>+Q180+T180+W180</f>
        <v>1414</v>
      </c>
      <c r="AA180" s="22">
        <f>R180+U180+X180</f>
        <v>0</v>
      </c>
      <c r="AB180" s="50">
        <f>AC180+AD180</f>
        <v>507</v>
      </c>
      <c r="AC180" s="52">
        <v>507</v>
      </c>
      <c r="AD180" s="52">
        <v>0</v>
      </c>
      <c r="AE180" s="50">
        <f t="shared" ref="AE180:AE181" si="948">AF180+AG180</f>
        <v>509</v>
      </c>
      <c r="AF180" s="52">
        <v>509</v>
      </c>
      <c r="AG180" s="52">
        <v>0</v>
      </c>
      <c r="AH180" s="50">
        <f t="shared" ref="AH180:AH181" si="949">AI180+AJ180</f>
        <v>476</v>
      </c>
      <c r="AI180" s="52">
        <v>476</v>
      </c>
      <c r="AJ180" s="52">
        <v>0</v>
      </c>
      <c r="AK180" s="22">
        <f t="shared" ref="AK180:AK181" si="950">AL180+AM180</f>
        <v>1492</v>
      </c>
      <c r="AL180" s="22">
        <f>+AC180+AF180+AI180</f>
        <v>1492</v>
      </c>
      <c r="AM180" s="22">
        <f>AD180+AG180+AJ180</f>
        <v>0</v>
      </c>
      <c r="AN180" s="50">
        <f t="shared" ref="AN180:AN181" si="951">AO180+AP180</f>
        <v>458</v>
      </c>
      <c r="AO180" s="52">
        <v>458</v>
      </c>
      <c r="AP180" s="52">
        <v>0</v>
      </c>
      <c r="AQ180" s="50">
        <f t="shared" ref="AQ180:AQ181" si="952">AR180+AS180</f>
        <v>463</v>
      </c>
      <c r="AR180" s="52">
        <v>463</v>
      </c>
      <c r="AS180" s="52">
        <v>0</v>
      </c>
      <c r="AT180" s="50">
        <f t="shared" ref="AT180:AT181" si="953">AU180+AV180</f>
        <v>448</v>
      </c>
      <c r="AU180" s="52">
        <v>448</v>
      </c>
      <c r="AV180" s="52">
        <v>0</v>
      </c>
      <c r="AW180" s="22">
        <f t="shared" ref="AW180:AW181" si="954">AX180+AY180</f>
        <v>1369</v>
      </c>
      <c r="AX180" s="22">
        <f>+AO180+AR180+AU180</f>
        <v>1369</v>
      </c>
      <c r="AY180" s="22">
        <f>AP180+AS180+AV180</f>
        <v>0</v>
      </c>
      <c r="AZ180" s="22">
        <f t="shared" ref="AZ180:AZ181" si="955">BA180+BB180</f>
        <v>5578</v>
      </c>
      <c r="BA180" s="22">
        <f>+N180+Z180+AL180+AX180</f>
        <v>5578</v>
      </c>
      <c r="BB180" s="22">
        <f>+O180+AA180+AM180+AY180</f>
        <v>0</v>
      </c>
    </row>
    <row r="181" spans="1:54" s="3" customFormat="1" ht="15" customHeight="1" x14ac:dyDescent="0.2">
      <c r="A181" s="23"/>
      <c r="B181" s="1"/>
      <c r="C181" s="25" t="s">
        <v>154</v>
      </c>
      <c r="D181" s="50">
        <f>E181+F181</f>
        <v>251</v>
      </c>
      <c r="E181" s="52">
        <v>251</v>
      </c>
      <c r="F181" s="52">
        <v>0</v>
      </c>
      <c r="G181" s="50">
        <f t="shared" si="941"/>
        <v>282</v>
      </c>
      <c r="H181" s="52">
        <v>282</v>
      </c>
      <c r="I181" s="52">
        <v>0</v>
      </c>
      <c r="J181" s="50">
        <f t="shared" si="942"/>
        <v>400</v>
      </c>
      <c r="K181" s="52">
        <v>399</v>
      </c>
      <c r="L181" s="52">
        <v>1</v>
      </c>
      <c r="M181" s="22">
        <f t="shared" si="943"/>
        <v>933</v>
      </c>
      <c r="N181" s="22">
        <f>+E181+H181+K181</f>
        <v>932</v>
      </c>
      <c r="O181" s="22">
        <f>F181+I181+L181</f>
        <v>1</v>
      </c>
      <c r="P181" s="50">
        <f t="shared" si="944"/>
        <v>414</v>
      </c>
      <c r="Q181" s="52">
        <v>413</v>
      </c>
      <c r="R181" s="52">
        <v>1</v>
      </c>
      <c r="S181" s="50">
        <f t="shared" si="945"/>
        <v>524</v>
      </c>
      <c r="T181" s="52">
        <v>524</v>
      </c>
      <c r="U181" s="52">
        <v>0</v>
      </c>
      <c r="V181" s="50">
        <f t="shared" si="946"/>
        <v>418</v>
      </c>
      <c r="W181" s="52">
        <v>417</v>
      </c>
      <c r="X181" s="52">
        <v>1</v>
      </c>
      <c r="Y181" s="22">
        <f t="shared" si="947"/>
        <v>1356</v>
      </c>
      <c r="Z181" s="22">
        <f>+Q181+T181+W181</f>
        <v>1354</v>
      </c>
      <c r="AA181" s="22">
        <f>R181+U181+X181</f>
        <v>2</v>
      </c>
      <c r="AB181" s="50">
        <f>AC181+AD181</f>
        <v>331</v>
      </c>
      <c r="AC181" s="52">
        <v>329</v>
      </c>
      <c r="AD181" s="52">
        <v>2</v>
      </c>
      <c r="AE181" s="50">
        <f t="shared" si="948"/>
        <v>326</v>
      </c>
      <c r="AF181" s="52">
        <v>326</v>
      </c>
      <c r="AG181" s="52">
        <v>0</v>
      </c>
      <c r="AH181" s="50">
        <f t="shared" si="949"/>
        <v>298</v>
      </c>
      <c r="AI181" s="52">
        <v>298</v>
      </c>
      <c r="AJ181" s="52">
        <v>0</v>
      </c>
      <c r="AK181" s="22">
        <f t="shared" si="950"/>
        <v>955</v>
      </c>
      <c r="AL181" s="22">
        <f>+AC181+AF181+AI181</f>
        <v>953</v>
      </c>
      <c r="AM181" s="22">
        <f>AD181+AG181+AJ181</f>
        <v>2</v>
      </c>
      <c r="AN181" s="50">
        <f t="shared" si="951"/>
        <v>308</v>
      </c>
      <c r="AO181" s="52">
        <v>306</v>
      </c>
      <c r="AP181" s="52">
        <v>2</v>
      </c>
      <c r="AQ181" s="50">
        <f t="shared" si="952"/>
        <v>315</v>
      </c>
      <c r="AR181" s="52">
        <v>315</v>
      </c>
      <c r="AS181" s="52">
        <v>0</v>
      </c>
      <c r="AT181" s="50">
        <f t="shared" si="953"/>
        <v>291</v>
      </c>
      <c r="AU181" s="52">
        <v>290</v>
      </c>
      <c r="AV181" s="52">
        <v>1</v>
      </c>
      <c r="AW181" s="22">
        <f t="shared" si="954"/>
        <v>914</v>
      </c>
      <c r="AX181" s="22">
        <f>+AO181+AR181+AU181</f>
        <v>911</v>
      </c>
      <c r="AY181" s="22">
        <f>AP181+AS181+AV181</f>
        <v>3</v>
      </c>
      <c r="AZ181" s="22">
        <f t="shared" si="955"/>
        <v>4158</v>
      </c>
      <c r="BA181" s="22">
        <f>+N181+Z181+AL181+AX181</f>
        <v>4150</v>
      </c>
      <c r="BB181" s="22">
        <f>+O181+AA181+AM181+AY181</f>
        <v>8</v>
      </c>
    </row>
    <row r="182" spans="1:54" s="3" customFormat="1" ht="15" customHeight="1" x14ac:dyDescent="0.2">
      <c r="A182" s="23"/>
      <c r="B182" s="1"/>
      <c r="C182" s="21" t="s">
        <v>155</v>
      </c>
      <c r="D182" s="50">
        <f t="shared" ref="D182:I182" si="956">D183+D184</f>
        <v>83</v>
      </c>
      <c r="E182" s="22">
        <f t="shared" si="956"/>
        <v>83</v>
      </c>
      <c r="F182" s="22">
        <f t="shared" si="956"/>
        <v>0</v>
      </c>
      <c r="G182" s="50">
        <f t="shared" si="956"/>
        <v>108</v>
      </c>
      <c r="H182" s="22">
        <f t="shared" si="956"/>
        <v>108</v>
      </c>
      <c r="I182" s="22">
        <f t="shared" si="956"/>
        <v>0</v>
      </c>
      <c r="J182" s="50">
        <f t="shared" si="925"/>
        <v>243</v>
      </c>
      <c r="K182" s="22">
        <f>SUM(K183:K184)</f>
        <v>243</v>
      </c>
      <c r="L182" s="22">
        <f>SUM(L183:L184)</f>
        <v>0</v>
      </c>
      <c r="M182" s="22">
        <f t="shared" si="939"/>
        <v>434</v>
      </c>
      <c r="N182" s="22">
        <f>SUM(N183:N184)</f>
        <v>434</v>
      </c>
      <c r="O182" s="22">
        <f>SUM(O183:O184)</f>
        <v>0</v>
      </c>
      <c r="P182" s="50">
        <f t="shared" si="926"/>
        <v>204</v>
      </c>
      <c r="Q182" s="22">
        <f>SUM(Q183:Q184)</f>
        <v>204</v>
      </c>
      <c r="R182" s="22">
        <f>SUM(R183:R184)</f>
        <v>0</v>
      </c>
      <c r="S182" s="50">
        <f t="shared" si="927"/>
        <v>214</v>
      </c>
      <c r="T182" s="22">
        <f>SUM(T183:T184)</f>
        <v>214</v>
      </c>
      <c r="U182" s="22">
        <f>SUM(U183:U184)</f>
        <v>0</v>
      </c>
      <c r="V182" s="50">
        <f t="shared" si="928"/>
        <v>184</v>
      </c>
      <c r="W182" s="22">
        <f>SUM(W183:W184)</f>
        <v>184</v>
      </c>
      <c r="X182" s="22">
        <f>SUM(X183:X184)</f>
        <v>0</v>
      </c>
      <c r="Y182" s="22">
        <f t="shared" ref="Y182" si="957">SUM(Z182:AA182)</f>
        <v>602</v>
      </c>
      <c r="Z182" s="22">
        <f>SUM(Z183:Z184)</f>
        <v>602</v>
      </c>
      <c r="AA182" s="22">
        <f>SUM(AA183:AA184)</f>
        <v>0</v>
      </c>
      <c r="AB182" s="50">
        <f t="shared" si="930"/>
        <v>142</v>
      </c>
      <c r="AC182" s="22">
        <f>SUM(AC183:AC184)</f>
        <v>142</v>
      </c>
      <c r="AD182" s="22">
        <f>SUM(AD183:AD184)</f>
        <v>0</v>
      </c>
      <c r="AE182" s="50">
        <f t="shared" si="931"/>
        <v>154</v>
      </c>
      <c r="AF182" s="22">
        <f>SUM(AF183:AF184)</f>
        <v>154</v>
      </c>
      <c r="AG182" s="22">
        <f>SUM(AG183:AG184)</f>
        <v>0</v>
      </c>
      <c r="AH182" s="50">
        <f t="shared" si="932"/>
        <v>141</v>
      </c>
      <c r="AI182" s="22">
        <f>SUM(AI183:AI184)</f>
        <v>141</v>
      </c>
      <c r="AJ182" s="22">
        <f>SUM(AJ183:AJ184)</f>
        <v>0</v>
      </c>
      <c r="AK182" s="22">
        <f t="shared" ref="AK182" si="958">SUM(AL182:AM182)</f>
        <v>437</v>
      </c>
      <c r="AL182" s="22">
        <f>SUM(AL183:AL184)</f>
        <v>437</v>
      </c>
      <c r="AM182" s="22">
        <f>SUM(AM183:AM184)</f>
        <v>0</v>
      </c>
      <c r="AN182" s="50">
        <f t="shared" si="934"/>
        <v>150</v>
      </c>
      <c r="AO182" s="22">
        <f>SUM(AO183:AO184)</f>
        <v>150</v>
      </c>
      <c r="AP182" s="22">
        <f>SUM(AP183:AP184)</f>
        <v>0</v>
      </c>
      <c r="AQ182" s="50">
        <f t="shared" si="935"/>
        <v>156</v>
      </c>
      <c r="AR182" s="22">
        <f>SUM(AR183:AR184)</f>
        <v>156</v>
      </c>
      <c r="AS182" s="22">
        <f>SUM(AS183:AS184)</f>
        <v>0</v>
      </c>
      <c r="AT182" s="50">
        <f t="shared" si="936"/>
        <v>146</v>
      </c>
      <c r="AU182" s="22">
        <f>SUM(AU183:AU184)</f>
        <v>146</v>
      </c>
      <c r="AV182" s="22">
        <f>SUM(AV183:AV184)</f>
        <v>0</v>
      </c>
      <c r="AW182" s="22">
        <f t="shared" ref="AW182" si="959">SUM(AX182:AY182)</f>
        <v>452</v>
      </c>
      <c r="AX182" s="22">
        <f>SUM(AX183:AX184)</f>
        <v>452</v>
      </c>
      <c r="AY182" s="22">
        <f>SUM(AY183:AY184)</f>
        <v>0</v>
      </c>
      <c r="AZ182" s="22">
        <f t="shared" si="940"/>
        <v>1925</v>
      </c>
      <c r="BA182" s="22">
        <f>SUM(BA183:BA184)</f>
        <v>1925</v>
      </c>
      <c r="BB182" s="22">
        <f>SUM(BB183:BB184)</f>
        <v>0</v>
      </c>
    </row>
    <row r="183" spans="1:54" s="3" customFormat="1" ht="15" customHeight="1" x14ac:dyDescent="0.2">
      <c r="A183" s="23"/>
      <c r="B183" s="1"/>
      <c r="C183" s="25" t="s">
        <v>156</v>
      </c>
      <c r="D183" s="50">
        <f t="shared" ref="D183:D188" si="960">E183+F183</f>
        <v>74</v>
      </c>
      <c r="E183" s="52">
        <v>74</v>
      </c>
      <c r="F183" s="52">
        <v>0</v>
      </c>
      <c r="G183" s="50">
        <f t="shared" ref="G183:G188" si="961">H183+I183</f>
        <v>102</v>
      </c>
      <c r="H183" s="52">
        <v>102</v>
      </c>
      <c r="I183" s="52">
        <v>0</v>
      </c>
      <c r="J183" s="50">
        <f t="shared" ref="J183:J188" si="962">K183+L183</f>
        <v>116</v>
      </c>
      <c r="K183" s="52">
        <v>116</v>
      </c>
      <c r="L183" s="52">
        <v>0</v>
      </c>
      <c r="M183" s="22">
        <f t="shared" ref="M183:M188" si="963">N183+O183</f>
        <v>292</v>
      </c>
      <c r="N183" s="22">
        <f t="shared" ref="N183:N188" si="964">+E183+H183+K183</f>
        <v>292</v>
      </c>
      <c r="O183" s="22">
        <f t="shared" ref="O183:O188" si="965">F183+I183+L183</f>
        <v>0</v>
      </c>
      <c r="P183" s="50">
        <f t="shared" ref="P183:P188" si="966">Q183+R183</f>
        <v>105</v>
      </c>
      <c r="Q183" s="52">
        <v>105</v>
      </c>
      <c r="R183" s="52">
        <v>0</v>
      </c>
      <c r="S183" s="50">
        <f t="shared" ref="S183:S188" si="967">T183+U183</f>
        <v>144</v>
      </c>
      <c r="T183" s="52">
        <v>144</v>
      </c>
      <c r="U183" s="52">
        <v>0</v>
      </c>
      <c r="V183" s="50">
        <f t="shared" ref="V183:V188" si="968">W183+X183</f>
        <v>124</v>
      </c>
      <c r="W183" s="52">
        <v>124</v>
      </c>
      <c r="X183" s="52">
        <v>0</v>
      </c>
      <c r="Y183" s="22">
        <f t="shared" ref="Y183:Y188" si="969">Z183+AA183</f>
        <v>373</v>
      </c>
      <c r="Z183" s="22">
        <f t="shared" ref="Z183:Z188" si="970">+Q183+T183+W183</f>
        <v>373</v>
      </c>
      <c r="AA183" s="22">
        <f t="shared" ref="AA183:AA188" si="971">R183+U183+X183</f>
        <v>0</v>
      </c>
      <c r="AB183" s="50">
        <f t="shared" ref="AB183:AB188" si="972">AC183+AD183</f>
        <v>97</v>
      </c>
      <c r="AC183" s="52">
        <v>97</v>
      </c>
      <c r="AD183" s="52">
        <v>0</v>
      </c>
      <c r="AE183" s="50">
        <f t="shared" ref="AE183:AE188" si="973">AF183+AG183</f>
        <v>96</v>
      </c>
      <c r="AF183" s="52">
        <v>96</v>
      </c>
      <c r="AG183" s="52">
        <v>0</v>
      </c>
      <c r="AH183" s="50">
        <f t="shared" ref="AH183:AH188" si="974">AI183+AJ183</f>
        <v>88</v>
      </c>
      <c r="AI183" s="52">
        <v>88</v>
      </c>
      <c r="AJ183" s="52">
        <v>0</v>
      </c>
      <c r="AK183" s="22">
        <f t="shared" ref="AK183:AK188" si="975">AL183+AM183</f>
        <v>281</v>
      </c>
      <c r="AL183" s="22">
        <f t="shared" ref="AL183:AL188" si="976">+AC183+AF183+AI183</f>
        <v>281</v>
      </c>
      <c r="AM183" s="22">
        <f t="shared" ref="AM183:AM188" si="977">AD183+AG183+AJ183</f>
        <v>0</v>
      </c>
      <c r="AN183" s="50">
        <f t="shared" ref="AN183:AN188" si="978">AO183+AP183</f>
        <v>95</v>
      </c>
      <c r="AO183" s="52">
        <v>95</v>
      </c>
      <c r="AP183" s="52">
        <v>0</v>
      </c>
      <c r="AQ183" s="50">
        <f t="shared" ref="AQ183:AQ188" si="979">AR183+AS183</f>
        <v>91</v>
      </c>
      <c r="AR183" s="52">
        <v>91</v>
      </c>
      <c r="AS183" s="52">
        <v>0</v>
      </c>
      <c r="AT183" s="50">
        <f t="shared" ref="AT183:AT188" si="980">AU183+AV183</f>
        <v>90</v>
      </c>
      <c r="AU183" s="52">
        <v>90</v>
      </c>
      <c r="AV183" s="52">
        <v>0</v>
      </c>
      <c r="AW183" s="22">
        <f t="shared" ref="AW183:AW188" si="981">AX183+AY183</f>
        <v>276</v>
      </c>
      <c r="AX183" s="22">
        <f t="shared" ref="AX183:AX188" si="982">+AO183+AR183+AU183</f>
        <v>276</v>
      </c>
      <c r="AY183" s="22">
        <f t="shared" ref="AY183:AY188" si="983">AP183+AS183+AV183</f>
        <v>0</v>
      </c>
      <c r="AZ183" s="22">
        <f t="shared" ref="AZ183:AZ188" si="984">BA183+BB183</f>
        <v>1222</v>
      </c>
      <c r="BA183" s="22">
        <f>+N183+Z183+AL183+AX183</f>
        <v>1222</v>
      </c>
      <c r="BB183" s="22">
        <f t="shared" ref="BB183:BB188" si="985">+O183+AA183+AM183+AY183</f>
        <v>0</v>
      </c>
    </row>
    <row r="184" spans="1:54" s="3" customFormat="1" ht="15" customHeight="1" x14ac:dyDescent="0.2">
      <c r="A184" s="23"/>
      <c r="B184" s="1"/>
      <c r="C184" s="25" t="s">
        <v>157</v>
      </c>
      <c r="D184" s="50">
        <f t="shared" si="960"/>
        <v>9</v>
      </c>
      <c r="E184" s="52">
        <v>9</v>
      </c>
      <c r="F184" s="52">
        <v>0</v>
      </c>
      <c r="G184" s="50">
        <f t="shared" si="961"/>
        <v>6</v>
      </c>
      <c r="H184" s="52">
        <v>6</v>
      </c>
      <c r="I184" s="52">
        <v>0</v>
      </c>
      <c r="J184" s="50">
        <f t="shared" si="962"/>
        <v>127</v>
      </c>
      <c r="K184" s="52">
        <v>127</v>
      </c>
      <c r="L184" s="52">
        <v>0</v>
      </c>
      <c r="M184" s="22">
        <f t="shared" si="963"/>
        <v>142</v>
      </c>
      <c r="N184" s="22">
        <f t="shared" si="964"/>
        <v>142</v>
      </c>
      <c r="O184" s="22">
        <f t="shared" si="965"/>
        <v>0</v>
      </c>
      <c r="P184" s="50">
        <f t="shared" si="966"/>
        <v>99</v>
      </c>
      <c r="Q184" s="52">
        <v>99</v>
      </c>
      <c r="R184" s="52">
        <v>0</v>
      </c>
      <c r="S184" s="50">
        <f t="shared" si="967"/>
        <v>70</v>
      </c>
      <c r="T184" s="52">
        <v>70</v>
      </c>
      <c r="U184" s="52">
        <v>0</v>
      </c>
      <c r="V184" s="50">
        <f t="shared" si="968"/>
        <v>60</v>
      </c>
      <c r="W184" s="52">
        <v>60</v>
      </c>
      <c r="X184" s="52">
        <v>0</v>
      </c>
      <c r="Y184" s="22">
        <f t="shared" si="969"/>
        <v>229</v>
      </c>
      <c r="Z184" s="22">
        <f t="shared" si="970"/>
        <v>229</v>
      </c>
      <c r="AA184" s="22">
        <f t="shared" si="971"/>
        <v>0</v>
      </c>
      <c r="AB184" s="50">
        <f t="shared" si="972"/>
        <v>45</v>
      </c>
      <c r="AC184" s="52">
        <v>45</v>
      </c>
      <c r="AD184" s="52">
        <v>0</v>
      </c>
      <c r="AE184" s="50">
        <f t="shared" si="973"/>
        <v>58</v>
      </c>
      <c r="AF184" s="52">
        <v>58</v>
      </c>
      <c r="AG184" s="52">
        <v>0</v>
      </c>
      <c r="AH184" s="50">
        <f t="shared" si="974"/>
        <v>53</v>
      </c>
      <c r="AI184" s="52">
        <v>53</v>
      </c>
      <c r="AJ184" s="52">
        <v>0</v>
      </c>
      <c r="AK184" s="22">
        <f t="shared" si="975"/>
        <v>156</v>
      </c>
      <c r="AL184" s="22">
        <f t="shared" si="976"/>
        <v>156</v>
      </c>
      <c r="AM184" s="22">
        <f t="shared" si="977"/>
        <v>0</v>
      </c>
      <c r="AN184" s="50">
        <f t="shared" si="978"/>
        <v>55</v>
      </c>
      <c r="AO184" s="52">
        <v>55</v>
      </c>
      <c r="AP184" s="52">
        <v>0</v>
      </c>
      <c r="AQ184" s="50">
        <f t="shared" si="979"/>
        <v>65</v>
      </c>
      <c r="AR184" s="52">
        <v>65</v>
      </c>
      <c r="AS184" s="52">
        <v>0</v>
      </c>
      <c r="AT184" s="50">
        <f t="shared" si="980"/>
        <v>56</v>
      </c>
      <c r="AU184" s="52">
        <v>56</v>
      </c>
      <c r="AV184" s="52">
        <v>0</v>
      </c>
      <c r="AW184" s="22">
        <f t="shared" si="981"/>
        <v>176</v>
      </c>
      <c r="AX184" s="22">
        <f t="shared" si="982"/>
        <v>176</v>
      </c>
      <c r="AY184" s="22">
        <f t="shared" si="983"/>
        <v>0</v>
      </c>
      <c r="AZ184" s="22">
        <f t="shared" si="984"/>
        <v>703</v>
      </c>
      <c r="BA184" s="22">
        <f>+N184+Z184+AL184+AX184</f>
        <v>703</v>
      </c>
      <c r="BB184" s="22">
        <f t="shared" si="985"/>
        <v>0</v>
      </c>
    </row>
    <row r="185" spans="1:54" s="3" customFormat="1" ht="15" customHeight="1" x14ac:dyDescent="0.2">
      <c r="A185" s="23"/>
      <c r="B185" s="1"/>
      <c r="C185" s="21" t="s">
        <v>158</v>
      </c>
      <c r="D185" s="50">
        <f t="shared" si="960"/>
        <v>21</v>
      </c>
      <c r="E185" s="52">
        <v>21</v>
      </c>
      <c r="F185" s="52">
        <v>0</v>
      </c>
      <c r="G185" s="50">
        <f t="shared" si="961"/>
        <v>28</v>
      </c>
      <c r="H185" s="52">
        <v>28</v>
      </c>
      <c r="I185" s="52">
        <v>0</v>
      </c>
      <c r="J185" s="50">
        <f t="shared" si="962"/>
        <v>31</v>
      </c>
      <c r="K185" s="52">
        <v>31</v>
      </c>
      <c r="L185" s="52">
        <v>0</v>
      </c>
      <c r="M185" s="22">
        <f t="shared" si="963"/>
        <v>80</v>
      </c>
      <c r="N185" s="22">
        <f t="shared" si="964"/>
        <v>80</v>
      </c>
      <c r="O185" s="22">
        <f t="shared" si="965"/>
        <v>0</v>
      </c>
      <c r="P185" s="50">
        <f t="shared" si="966"/>
        <v>22</v>
      </c>
      <c r="Q185" s="52">
        <v>22</v>
      </c>
      <c r="R185" s="52">
        <v>0</v>
      </c>
      <c r="S185" s="50">
        <f t="shared" si="967"/>
        <v>20</v>
      </c>
      <c r="T185" s="52">
        <v>20</v>
      </c>
      <c r="U185" s="52">
        <v>0</v>
      </c>
      <c r="V185" s="50">
        <f t="shared" si="968"/>
        <v>18</v>
      </c>
      <c r="W185" s="52">
        <v>18</v>
      </c>
      <c r="X185" s="52">
        <v>0</v>
      </c>
      <c r="Y185" s="22">
        <f t="shared" si="969"/>
        <v>60</v>
      </c>
      <c r="Z185" s="22">
        <f t="shared" si="970"/>
        <v>60</v>
      </c>
      <c r="AA185" s="22">
        <f t="shared" si="971"/>
        <v>0</v>
      </c>
      <c r="AB185" s="50">
        <f t="shared" si="972"/>
        <v>16</v>
      </c>
      <c r="AC185" s="52">
        <v>16</v>
      </c>
      <c r="AD185" s="52">
        <v>0</v>
      </c>
      <c r="AE185" s="50">
        <f t="shared" si="973"/>
        <v>23</v>
      </c>
      <c r="AF185" s="52">
        <v>23</v>
      </c>
      <c r="AG185" s="52">
        <v>0</v>
      </c>
      <c r="AH185" s="50">
        <f t="shared" si="974"/>
        <v>12</v>
      </c>
      <c r="AI185" s="52">
        <v>12</v>
      </c>
      <c r="AJ185" s="52">
        <v>0</v>
      </c>
      <c r="AK185" s="22">
        <f t="shared" si="975"/>
        <v>51</v>
      </c>
      <c r="AL185" s="22">
        <f t="shared" si="976"/>
        <v>51</v>
      </c>
      <c r="AM185" s="22">
        <f t="shared" si="977"/>
        <v>0</v>
      </c>
      <c r="AN185" s="50">
        <f t="shared" si="978"/>
        <v>8</v>
      </c>
      <c r="AO185" s="52">
        <v>8</v>
      </c>
      <c r="AP185" s="52">
        <v>0</v>
      </c>
      <c r="AQ185" s="50">
        <f t="shared" si="979"/>
        <v>11</v>
      </c>
      <c r="AR185" s="52">
        <v>11</v>
      </c>
      <c r="AS185" s="52">
        <v>0</v>
      </c>
      <c r="AT185" s="50">
        <f t="shared" si="980"/>
        <v>25</v>
      </c>
      <c r="AU185" s="52">
        <v>25</v>
      </c>
      <c r="AV185" s="52">
        <v>0</v>
      </c>
      <c r="AW185" s="22">
        <f t="shared" si="981"/>
        <v>44</v>
      </c>
      <c r="AX185" s="22">
        <f t="shared" si="982"/>
        <v>44</v>
      </c>
      <c r="AY185" s="22">
        <f t="shared" si="983"/>
        <v>0</v>
      </c>
      <c r="AZ185" s="22">
        <f t="shared" si="984"/>
        <v>235</v>
      </c>
      <c r="BA185" s="22">
        <f>+N185+Z185+AL185+AX185</f>
        <v>235</v>
      </c>
      <c r="BB185" s="22">
        <f t="shared" si="985"/>
        <v>0</v>
      </c>
    </row>
    <row r="186" spans="1:54" s="3" customFormat="1" ht="15" customHeight="1" x14ac:dyDescent="0.2">
      <c r="A186" s="23"/>
      <c r="B186" s="1"/>
      <c r="C186" s="25" t="s">
        <v>159</v>
      </c>
      <c r="D186" s="50">
        <f t="shared" si="960"/>
        <v>0</v>
      </c>
      <c r="E186" s="52">
        <v>0</v>
      </c>
      <c r="F186" s="52">
        <v>0</v>
      </c>
      <c r="G186" s="50">
        <f t="shared" si="961"/>
        <v>0</v>
      </c>
      <c r="H186" s="52">
        <v>0</v>
      </c>
      <c r="I186" s="52">
        <v>0</v>
      </c>
      <c r="J186" s="50">
        <f t="shared" si="962"/>
        <v>0</v>
      </c>
      <c r="K186" s="52">
        <v>0</v>
      </c>
      <c r="L186" s="52">
        <v>0</v>
      </c>
      <c r="M186" s="22">
        <f t="shared" si="963"/>
        <v>0</v>
      </c>
      <c r="N186" s="22">
        <f t="shared" si="964"/>
        <v>0</v>
      </c>
      <c r="O186" s="22">
        <f t="shared" si="965"/>
        <v>0</v>
      </c>
      <c r="P186" s="50">
        <f t="shared" si="966"/>
        <v>0</v>
      </c>
      <c r="Q186" s="52">
        <v>0</v>
      </c>
      <c r="R186" s="52">
        <v>0</v>
      </c>
      <c r="S186" s="50">
        <f t="shared" si="967"/>
        <v>0</v>
      </c>
      <c r="T186" s="52">
        <v>0</v>
      </c>
      <c r="U186" s="52">
        <v>0</v>
      </c>
      <c r="V186" s="50">
        <f t="shared" si="968"/>
        <v>0</v>
      </c>
      <c r="W186" s="52">
        <v>0</v>
      </c>
      <c r="X186" s="52">
        <v>0</v>
      </c>
      <c r="Y186" s="22">
        <f t="shared" si="969"/>
        <v>0</v>
      </c>
      <c r="Z186" s="22">
        <f t="shared" si="970"/>
        <v>0</v>
      </c>
      <c r="AA186" s="22">
        <f t="shared" si="971"/>
        <v>0</v>
      </c>
      <c r="AB186" s="50">
        <f t="shared" si="972"/>
        <v>0</v>
      </c>
      <c r="AC186" s="52">
        <v>0</v>
      </c>
      <c r="AD186" s="52">
        <v>0</v>
      </c>
      <c r="AE186" s="50">
        <f t="shared" si="973"/>
        <v>48</v>
      </c>
      <c r="AF186" s="52">
        <v>48</v>
      </c>
      <c r="AG186" s="52">
        <v>0</v>
      </c>
      <c r="AH186" s="50">
        <f t="shared" si="974"/>
        <v>0</v>
      </c>
      <c r="AI186" s="52">
        <v>0</v>
      </c>
      <c r="AJ186" s="52">
        <v>0</v>
      </c>
      <c r="AK186" s="22">
        <f t="shared" si="975"/>
        <v>48</v>
      </c>
      <c r="AL186" s="22">
        <f t="shared" si="976"/>
        <v>48</v>
      </c>
      <c r="AM186" s="22">
        <f t="shared" si="977"/>
        <v>0</v>
      </c>
      <c r="AN186" s="50">
        <f t="shared" si="978"/>
        <v>0</v>
      </c>
      <c r="AO186" s="52">
        <v>0</v>
      </c>
      <c r="AP186" s="52">
        <v>0</v>
      </c>
      <c r="AQ186" s="50">
        <f t="shared" si="979"/>
        <v>0</v>
      </c>
      <c r="AR186" s="52">
        <v>0</v>
      </c>
      <c r="AS186" s="52">
        <v>0</v>
      </c>
      <c r="AT186" s="50">
        <f t="shared" si="980"/>
        <v>0</v>
      </c>
      <c r="AU186" s="52">
        <v>0</v>
      </c>
      <c r="AV186" s="52">
        <v>0</v>
      </c>
      <c r="AW186" s="22">
        <f t="shared" si="981"/>
        <v>0</v>
      </c>
      <c r="AX186" s="22">
        <f t="shared" si="982"/>
        <v>0</v>
      </c>
      <c r="AY186" s="22">
        <f t="shared" si="983"/>
        <v>0</v>
      </c>
      <c r="AZ186" s="22">
        <f>BA186+BB186</f>
        <v>48</v>
      </c>
      <c r="BA186" s="22">
        <f t="shared" ref="BA186" si="986">+N186+Z186+AL186+AX186</f>
        <v>48</v>
      </c>
      <c r="BB186" s="22">
        <f t="shared" si="985"/>
        <v>0</v>
      </c>
    </row>
    <row r="187" spans="1:54" s="3" customFormat="1" ht="15" customHeight="1" x14ac:dyDescent="0.2">
      <c r="A187" s="23"/>
      <c r="B187" s="1"/>
      <c r="C187" s="21" t="s">
        <v>57</v>
      </c>
      <c r="D187" s="50">
        <f t="shared" si="960"/>
        <v>1186</v>
      </c>
      <c r="E187" s="53">
        <v>1186</v>
      </c>
      <c r="F187" s="53">
        <v>0</v>
      </c>
      <c r="G187" s="50">
        <f t="shared" si="961"/>
        <v>1179</v>
      </c>
      <c r="H187" s="53">
        <v>1179</v>
      </c>
      <c r="I187" s="53">
        <v>0</v>
      </c>
      <c r="J187" s="50">
        <f t="shared" si="962"/>
        <v>1342</v>
      </c>
      <c r="K187" s="53">
        <v>1342</v>
      </c>
      <c r="L187" s="53">
        <v>0</v>
      </c>
      <c r="M187" s="22">
        <f t="shared" si="963"/>
        <v>3707</v>
      </c>
      <c r="N187" s="22">
        <f t="shared" si="964"/>
        <v>3707</v>
      </c>
      <c r="O187" s="22">
        <f t="shared" si="965"/>
        <v>0</v>
      </c>
      <c r="P187" s="50">
        <f t="shared" si="966"/>
        <v>1454</v>
      </c>
      <c r="Q187" s="53">
        <v>1454</v>
      </c>
      <c r="R187" s="53">
        <v>0</v>
      </c>
      <c r="S187" s="50">
        <f t="shared" si="967"/>
        <v>1670</v>
      </c>
      <c r="T187" s="53">
        <v>1670</v>
      </c>
      <c r="U187" s="53">
        <v>0</v>
      </c>
      <c r="V187" s="50">
        <f t="shared" si="968"/>
        <v>1483</v>
      </c>
      <c r="W187" s="53">
        <v>1483</v>
      </c>
      <c r="X187" s="53">
        <v>0</v>
      </c>
      <c r="Y187" s="22">
        <f t="shared" si="969"/>
        <v>4607</v>
      </c>
      <c r="Z187" s="22">
        <f t="shared" si="970"/>
        <v>4607</v>
      </c>
      <c r="AA187" s="22">
        <f t="shared" si="971"/>
        <v>0</v>
      </c>
      <c r="AB187" s="50">
        <f t="shared" si="972"/>
        <v>1453</v>
      </c>
      <c r="AC187" s="53">
        <v>1453</v>
      </c>
      <c r="AD187" s="53">
        <v>0</v>
      </c>
      <c r="AE187" s="50">
        <f t="shared" si="973"/>
        <v>1465</v>
      </c>
      <c r="AF187" s="53">
        <v>1465</v>
      </c>
      <c r="AG187" s="53">
        <v>0</v>
      </c>
      <c r="AH187" s="50">
        <f t="shared" si="974"/>
        <v>1374</v>
      </c>
      <c r="AI187" s="53">
        <v>1374</v>
      </c>
      <c r="AJ187" s="53">
        <v>0</v>
      </c>
      <c r="AK187" s="22">
        <f t="shared" si="975"/>
        <v>4292</v>
      </c>
      <c r="AL187" s="22">
        <f t="shared" si="976"/>
        <v>4292</v>
      </c>
      <c r="AM187" s="22">
        <f t="shared" si="977"/>
        <v>0</v>
      </c>
      <c r="AN187" s="50">
        <f t="shared" si="978"/>
        <v>1376</v>
      </c>
      <c r="AO187" s="53">
        <v>1376</v>
      </c>
      <c r="AP187" s="53">
        <v>0</v>
      </c>
      <c r="AQ187" s="50">
        <f t="shared" si="979"/>
        <v>1408</v>
      </c>
      <c r="AR187" s="53">
        <v>1408</v>
      </c>
      <c r="AS187" s="53">
        <v>0</v>
      </c>
      <c r="AT187" s="50">
        <f t="shared" si="980"/>
        <v>1305</v>
      </c>
      <c r="AU187" s="53">
        <v>1305</v>
      </c>
      <c r="AV187" s="53">
        <v>0</v>
      </c>
      <c r="AW187" s="22">
        <f t="shared" si="981"/>
        <v>4089</v>
      </c>
      <c r="AX187" s="22">
        <f t="shared" si="982"/>
        <v>4089</v>
      </c>
      <c r="AY187" s="22">
        <f t="shared" si="983"/>
        <v>0</v>
      </c>
      <c r="AZ187" s="22">
        <f t="shared" si="984"/>
        <v>16695</v>
      </c>
      <c r="BA187" s="22">
        <f>+N187+Z187+AL187+AX187</f>
        <v>16695</v>
      </c>
      <c r="BB187" s="22">
        <f t="shared" si="985"/>
        <v>0</v>
      </c>
    </row>
    <row r="188" spans="1:54" s="3" customFormat="1" ht="15" customHeight="1" x14ac:dyDescent="0.2">
      <c r="A188" s="23"/>
      <c r="B188" s="1"/>
      <c r="C188" s="21" t="s">
        <v>25</v>
      </c>
      <c r="D188" s="50">
        <f t="shared" si="960"/>
        <v>1207</v>
      </c>
      <c r="E188" s="53">
        <v>1203</v>
      </c>
      <c r="F188" s="53">
        <v>4</v>
      </c>
      <c r="G188" s="50">
        <f t="shared" si="961"/>
        <v>1194</v>
      </c>
      <c r="H188" s="53">
        <v>1189</v>
      </c>
      <c r="I188" s="53">
        <v>5</v>
      </c>
      <c r="J188" s="50">
        <f t="shared" si="962"/>
        <v>1376</v>
      </c>
      <c r="K188" s="53">
        <v>1371</v>
      </c>
      <c r="L188" s="53">
        <v>5</v>
      </c>
      <c r="M188" s="22">
        <f t="shared" si="963"/>
        <v>3777</v>
      </c>
      <c r="N188" s="22">
        <f t="shared" si="964"/>
        <v>3763</v>
      </c>
      <c r="O188" s="22">
        <f t="shared" si="965"/>
        <v>14</v>
      </c>
      <c r="P188" s="50">
        <f t="shared" si="966"/>
        <v>1353</v>
      </c>
      <c r="Q188" s="53">
        <v>1348</v>
      </c>
      <c r="R188" s="53">
        <v>5</v>
      </c>
      <c r="S188" s="50">
        <f t="shared" si="967"/>
        <v>1484</v>
      </c>
      <c r="T188" s="53">
        <v>1481</v>
      </c>
      <c r="U188" s="53">
        <v>3</v>
      </c>
      <c r="V188" s="50">
        <f t="shared" si="968"/>
        <v>1441</v>
      </c>
      <c r="W188" s="53">
        <v>1435</v>
      </c>
      <c r="X188" s="53">
        <v>6</v>
      </c>
      <c r="Y188" s="22">
        <f t="shared" si="969"/>
        <v>4278</v>
      </c>
      <c r="Z188" s="22">
        <f t="shared" si="970"/>
        <v>4264</v>
      </c>
      <c r="AA188" s="22">
        <f t="shared" si="971"/>
        <v>14</v>
      </c>
      <c r="AB188" s="50">
        <f t="shared" si="972"/>
        <v>1454</v>
      </c>
      <c r="AC188" s="53">
        <v>1450</v>
      </c>
      <c r="AD188" s="53">
        <v>4</v>
      </c>
      <c r="AE188" s="50">
        <f t="shared" si="973"/>
        <v>1407</v>
      </c>
      <c r="AF188" s="53">
        <v>1399</v>
      </c>
      <c r="AG188" s="53">
        <v>8</v>
      </c>
      <c r="AH188" s="50">
        <f t="shared" si="974"/>
        <v>1262</v>
      </c>
      <c r="AI188" s="53">
        <v>1258</v>
      </c>
      <c r="AJ188" s="53">
        <v>4</v>
      </c>
      <c r="AK188" s="22">
        <f t="shared" si="975"/>
        <v>4123</v>
      </c>
      <c r="AL188" s="22">
        <f t="shared" si="976"/>
        <v>4107</v>
      </c>
      <c r="AM188" s="22">
        <f t="shared" si="977"/>
        <v>16</v>
      </c>
      <c r="AN188" s="50">
        <f t="shared" si="978"/>
        <v>1319</v>
      </c>
      <c r="AO188" s="53">
        <v>1315</v>
      </c>
      <c r="AP188" s="53">
        <v>4</v>
      </c>
      <c r="AQ188" s="50">
        <f t="shared" si="979"/>
        <v>1308</v>
      </c>
      <c r="AR188" s="53">
        <v>1303</v>
      </c>
      <c r="AS188" s="53">
        <v>5</v>
      </c>
      <c r="AT188" s="50">
        <f t="shared" si="980"/>
        <v>1283</v>
      </c>
      <c r="AU188" s="53">
        <v>1279</v>
      </c>
      <c r="AV188" s="53">
        <v>4</v>
      </c>
      <c r="AW188" s="22">
        <f t="shared" si="981"/>
        <v>3910</v>
      </c>
      <c r="AX188" s="22">
        <f t="shared" si="982"/>
        <v>3897</v>
      </c>
      <c r="AY188" s="22">
        <f t="shared" si="983"/>
        <v>13</v>
      </c>
      <c r="AZ188" s="22">
        <f t="shared" si="984"/>
        <v>16088</v>
      </c>
      <c r="BA188" s="22">
        <f>+N188+Z188+AL188+AX188</f>
        <v>16031</v>
      </c>
      <c r="BB188" s="22">
        <f t="shared" si="985"/>
        <v>57</v>
      </c>
    </row>
    <row r="189" spans="1:54" s="3" customFormat="1" ht="15" customHeight="1" x14ac:dyDescent="0.2">
      <c r="A189" s="23"/>
      <c r="B189" s="1"/>
      <c r="C189" s="25"/>
      <c r="D189" s="50"/>
      <c r="E189" s="22"/>
      <c r="F189" s="22"/>
      <c r="G189" s="50"/>
      <c r="H189" s="22"/>
      <c r="I189" s="22"/>
      <c r="J189" s="50"/>
      <c r="K189" s="22"/>
      <c r="L189" s="22"/>
      <c r="M189" s="22"/>
      <c r="N189" s="22"/>
      <c r="O189" s="22"/>
      <c r="P189" s="50"/>
      <c r="Q189" s="22"/>
      <c r="R189" s="22"/>
      <c r="S189" s="50"/>
      <c r="T189" s="22"/>
      <c r="U189" s="22"/>
      <c r="V189" s="50"/>
      <c r="W189" s="22"/>
      <c r="X189" s="22"/>
      <c r="Y189" s="22"/>
      <c r="Z189" s="22"/>
      <c r="AA189" s="22"/>
      <c r="AB189" s="50"/>
      <c r="AC189" s="22"/>
      <c r="AD189" s="22"/>
      <c r="AE189" s="50"/>
      <c r="AF189" s="22"/>
      <c r="AG189" s="22"/>
      <c r="AH189" s="50"/>
      <c r="AI189" s="22"/>
      <c r="AJ189" s="22"/>
      <c r="AK189" s="22"/>
      <c r="AL189" s="22"/>
      <c r="AM189" s="22"/>
      <c r="AN189" s="50"/>
      <c r="AO189" s="22"/>
      <c r="AP189" s="22"/>
      <c r="AQ189" s="50"/>
      <c r="AR189" s="22"/>
      <c r="AS189" s="22"/>
      <c r="AT189" s="50"/>
      <c r="AU189" s="22"/>
      <c r="AV189" s="22"/>
      <c r="AW189" s="22"/>
      <c r="AX189" s="22"/>
      <c r="AY189" s="22"/>
      <c r="AZ189" s="22"/>
      <c r="BA189" s="22"/>
      <c r="BB189" s="22"/>
    </row>
    <row r="190" spans="1:54" s="3" customFormat="1" ht="15" customHeight="1" x14ac:dyDescent="0.2">
      <c r="A190" s="20"/>
      <c r="B190" s="1" t="s">
        <v>160</v>
      </c>
      <c r="C190" s="21"/>
      <c r="D190" s="50">
        <f t="shared" ref="D190:I190" si="987">D191+D199+D200+D201+D204+D207+D212+D213</f>
        <v>2266</v>
      </c>
      <c r="E190" s="22">
        <f t="shared" si="987"/>
        <v>2232</v>
      </c>
      <c r="F190" s="22">
        <f t="shared" si="987"/>
        <v>34</v>
      </c>
      <c r="G190" s="50">
        <f t="shared" si="987"/>
        <v>2385</v>
      </c>
      <c r="H190" s="22">
        <f t="shared" si="987"/>
        <v>2355</v>
      </c>
      <c r="I190" s="22">
        <f t="shared" si="987"/>
        <v>30</v>
      </c>
      <c r="J190" s="50">
        <f t="shared" ref="J190:J207" si="988">SUM(K190:L190)</f>
        <v>2663</v>
      </c>
      <c r="K190" s="22">
        <f>K191+K199+K200+K201+K204+K207+K212+K213</f>
        <v>2618</v>
      </c>
      <c r="L190" s="22">
        <f>L191+L199+L200+L201+L204+L207+L212+L213</f>
        <v>45</v>
      </c>
      <c r="M190" s="22">
        <f t="shared" ref="M190:M207" si="989">SUM(N190:O190)</f>
        <v>7314</v>
      </c>
      <c r="N190" s="22">
        <f>N191+N199+N200+N201+N204+N207+N212+N213</f>
        <v>7205</v>
      </c>
      <c r="O190" s="22">
        <f>O191+O199+O200+O201+O204+O207+O212+O213</f>
        <v>109</v>
      </c>
      <c r="P190" s="50">
        <f t="shared" ref="P190:P207" si="990">SUM(Q190:R190)</f>
        <v>2625</v>
      </c>
      <c r="Q190" s="22">
        <f>Q191+Q199+Q200+Q201+Q204+Q207+Q212+Q213</f>
        <v>2604</v>
      </c>
      <c r="R190" s="22">
        <f>R191+R199+R200+R201+R204+R207+R212+R213</f>
        <v>21</v>
      </c>
      <c r="S190" s="50">
        <f t="shared" ref="S190:S207" si="991">SUM(T190:U190)</f>
        <v>2933</v>
      </c>
      <c r="T190" s="22">
        <f>T191+T199+T200+T201+T204+T207+T212+T213</f>
        <v>2903</v>
      </c>
      <c r="U190" s="22">
        <f>U191+U199+U200+U201+U204+U207+U212+U213</f>
        <v>30</v>
      </c>
      <c r="V190" s="50">
        <f t="shared" ref="V190:V207" si="992">SUM(W190:X190)</f>
        <v>2668</v>
      </c>
      <c r="W190" s="22">
        <f>W191+W199+W200+W201+W204+W207+W212+W213</f>
        <v>2647</v>
      </c>
      <c r="X190" s="22">
        <f>X191+X199+X200+X201+X204+X207+X212+X213</f>
        <v>21</v>
      </c>
      <c r="Y190" s="22">
        <f t="shared" ref="Y190:Y191" si="993">SUM(Z190:AA190)</f>
        <v>8226</v>
      </c>
      <c r="Z190" s="22">
        <f>Z191+Z199+Z200+Z201+Z204+Z207+Z212+Z213</f>
        <v>8154</v>
      </c>
      <c r="AA190" s="22">
        <f>AA191+AA199+AA200+AA201+AA204+AA207+AA212+AA213</f>
        <v>72</v>
      </c>
      <c r="AB190" s="50">
        <f t="shared" ref="AB190:AB207" si="994">SUM(AC190:AD190)</f>
        <v>2700</v>
      </c>
      <c r="AC190" s="22">
        <f>AC191+AC199+AC200+AC201+AC204+AC207+AC212+AC213</f>
        <v>2674</v>
      </c>
      <c r="AD190" s="22">
        <f>AD191+AD199+AD200+AD201+AD204+AD207+AD212+AD213</f>
        <v>26</v>
      </c>
      <c r="AE190" s="50">
        <f t="shared" ref="AE190:AE207" si="995">SUM(AF190:AG190)</f>
        <v>2758</v>
      </c>
      <c r="AF190" s="22">
        <f>AF191+AF199+AF200+AF201+AF204+AF207+AF212+AF213</f>
        <v>2728</v>
      </c>
      <c r="AG190" s="22">
        <f>AG191+AG199+AG200+AG201+AG204+AG207+AG212+AG213</f>
        <v>30</v>
      </c>
      <c r="AH190" s="50">
        <f t="shared" ref="AH190:AH207" si="996">SUM(AI190:AJ190)</f>
        <v>2587</v>
      </c>
      <c r="AI190" s="22">
        <f>AI191+AI199+AI200+AI201+AI204+AI207+AI212+AI213</f>
        <v>2560</v>
      </c>
      <c r="AJ190" s="22">
        <f>AJ191+AJ199+AJ200+AJ201+AJ204+AJ207+AJ212+AJ213</f>
        <v>27</v>
      </c>
      <c r="AK190" s="22">
        <f t="shared" ref="AK190:AK191" si="997">SUM(AL190:AM190)</f>
        <v>8045</v>
      </c>
      <c r="AL190" s="22">
        <f>AL191+AL199+AL200+AL201+AL204+AL207+AL212+AL213</f>
        <v>7962</v>
      </c>
      <c r="AM190" s="22">
        <f>AM191+AM199+AM200+AM201+AM204+AM207+AM212+AM213</f>
        <v>83</v>
      </c>
      <c r="AN190" s="50">
        <f t="shared" ref="AN190:AN207" si="998">SUM(AO190:AP190)</f>
        <v>2684</v>
      </c>
      <c r="AO190" s="22">
        <f>AO191+AO199+AO200+AO201+AO204+AO207+AO212+AO213</f>
        <v>2653</v>
      </c>
      <c r="AP190" s="22">
        <f>AP191+AP199+AP200+AP201+AP204+AP207+AP212+AP213</f>
        <v>31</v>
      </c>
      <c r="AQ190" s="50">
        <f t="shared" ref="AQ190:AQ207" si="999">SUM(AR190:AS190)</f>
        <v>2750</v>
      </c>
      <c r="AR190" s="22">
        <f>AR191+AR199+AR200+AR201+AR204+AR207+AR212+AR213</f>
        <v>2730</v>
      </c>
      <c r="AS190" s="22">
        <f>AS191+AS199+AS200+AS201+AS204+AS207+AS212+AS213</f>
        <v>20</v>
      </c>
      <c r="AT190" s="50">
        <f t="shared" ref="AT190:AT207" si="1000">SUM(AU190:AV190)</f>
        <v>2560</v>
      </c>
      <c r="AU190" s="22">
        <f>AU191+AU199+AU200+AU201+AU204+AU207+AU212+AU213</f>
        <v>2531</v>
      </c>
      <c r="AV190" s="22">
        <f>AV191+AV199+AV200+AV201+AV204+AV207+AV212+AV213</f>
        <v>29</v>
      </c>
      <c r="AW190" s="22">
        <f t="shared" ref="AW190:AW191" si="1001">SUM(AX190:AY190)</f>
        <v>7994</v>
      </c>
      <c r="AX190" s="22">
        <f>AX191+AX199+AX200+AX201+AX204+AX207+AX212+AX213</f>
        <v>7914</v>
      </c>
      <c r="AY190" s="22">
        <f>AY191+AY199+AY200+AY201+AY204+AY207+AY212+AY213</f>
        <v>80</v>
      </c>
      <c r="AZ190" s="22">
        <f t="shared" ref="AZ190:AZ207" si="1002">SUM(BA190:BB190)</f>
        <v>31579</v>
      </c>
      <c r="BA190" s="22">
        <f>BA191+BA199+BA200+BA201+BA204+BA207+BA212+BA213</f>
        <v>31235</v>
      </c>
      <c r="BB190" s="22">
        <f>BB191+BB199+BB200+BB201+BB204+BB207+BB212+BB213</f>
        <v>344</v>
      </c>
    </row>
    <row r="191" spans="1:54" s="3" customFormat="1" ht="15" customHeight="1" x14ac:dyDescent="0.2">
      <c r="A191" s="23"/>
      <c r="B191" s="1"/>
      <c r="C191" s="21" t="s">
        <v>161</v>
      </c>
      <c r="D191" s="50">
        <f>SUM(D192:D198)</f>
        <v>821</v>
      </c>
      <c r="E191" s="22">
        <f t="shared" ref="E191:I191" si="1003">SUM(E192:E198)</f>
        <v>814</v>
      </c>
      <c r="F191" s="22">
        <f t="shared" si="1003"/>
        <v>7</v>
      </c>
      <c r="G191" s="50">
        <f t="shared" si="1003"/>
        <v>919</v>
      </c>
      <c r="H191" s="22">
        <f t="shared" si="1003"/>
        <v>913</v>
      </c>
      <c r="I191" s="22">
        <f t="shared" si="1003"/>
        <v>6</v>
      </c>
      <c r="J191" s="50">
        <f t="shared" si="988"/>
        <v>1057</v>
      </c>
      <c r="K191" s="22">
        <f>SUM(K192:K198)</f>
        <v>1044</v>
      </c>
      <c r="L191" s="22">
        <f>SUM(L192:L198)</f>
        <v>13</v>
      </c>
      <c r="M191" s="22">
        <f t="shared" si="989"/>
        <v>2797</v>
      </c>
      <c r="N191" s="22">
        <f>SUM(N192:N198)</f>
        <v>2771</v>
      </c>
      <c r="O191" s="22">
        <f>SUM(O192:O198)</f>
        <v>26</v>
      </c>
      <c r="P191" s="50">
        <f t="shared" si="990"/>
        <v>1105</v>
      </c>
      <c r="Q191" s="22">
        <f>SUM(Q192:Q198)</f>
        <v>1098</v>
      </c>
      <c r="R191" s="22">
        <f>SUM(R192:R198)</f>
        <v>7</v>
      </c>
      <c r="S191" s="50">
        <f t="shared" si="991"/>
        <v>1200</v>
      </c>
      <c r="T191" s="22">
        <f>SUM(T192:T198)</f>
        <v>1189</v>
      </c>
      <c r="U191" s="22">
        <f>SUM(U192:U198)</f>
        <v>11</v>
      </c>
      <c r="V191" s="50">
        <f t="shared" si="992"/>
        <v>1102</v>
      </c>
      <c r="W191" s="22">
        <f>SUM(W192:W198)</f>
        <v>1096</v>
      </c>
      <c r="X191" s="22">
        <f>SUM(X192:X198)</f>
        <v>6</v>
      </c>
      <c r="Y191" s="22">
        <f t="shared" si="993"/>
        <v>3407</v>
      </c>
      <c r="Z191" s="22">
        <f>SUM(Z192:Z198)</f>
        <v>3383</v>
      </c>
      <c r="AA191" s="22">
        <f>SUM(AA192:AA198)</f>
        <v>24</v>
      </c>
      <c r="AB191" s="50">
        <f t="shared" si="994"/>
        <v>1106</v>
      </c>
      <c r="AC191" s="22">
        <f>SUM(AC192:AC198)</f>
        <v>1100</v>
      </c>
      <c r="AD191" s="22">
        <f>SUM(AD192:AD198)</f>
        <v>6</v>
      </c>
      <c r="AE191" s="50">
        <f t="shared" si="995"/>
        <v>1105</v>
      </c>
      <c r="AF191" s="22">
        <f>SUM(AF192:AF198)</f>
        <v>1101</v>
      </c>
      <c r="AG191" s="22">
        <f>SUM(AG192:AG198)</f>
        <v>4</v>
      </c>
      <c r="AH191" s="50">
        <f t="shared" si="996"/>
        <v>1001</v>
      </c>
      <c r="AI191" s="22">
        <f>SUM(AI192:AI198)</f>
        <v>995</v>
      </c>
      <c r="AJ191" s="22">
        <f>SUM(AJ192:AJ198)</f>
        <v>6</v>
      </c>
      <c r="AK191" s="22">
        <f t="shared" si="997"/>
        <v>3212</v>
      </c>
      <c r="AL191" s="22">
        <f>SUM(AL192:AL198)</f>
        <v>3196</v>
      </c>
      <c r="AM191" s="22">
        <f>SUM(AM192:AM198)</f>
        <v>16</v>
      </c>
      <c r="AN191" s="50">
        <f t="shared" si="998"/>
        <v>1076</v>
      </c>
      <c r="AO191" s="22">
        <f>SUM(AO192:AO198)</f>
        <v>1070</v>
      </c>
      <c r="AP191" s="22">
        <f>SUM(AP192:AP198)</f>
        <v>6</v>
      </c>
      <c r="AQ191" s="50">
        <f t="shared" si="999"/>
        <v>1110</v>
      </c>
      <c r="AR191" s="22">
        <f>SUM(AR192:AR198)</f>
        <v>1107</v>
      </c>
      <c r="AS191" s="22">
        <f>SUM(AS192:AS198)</f>
        <v>3</v>
      </c>
      <c r="AT191" s="50">
        <f t="shared" si="1000"/>
        <v>990</v>
      </c>
      <c r="AU191" s="22">
        <f>SUM(AU192:AU198)</f>
        <v>985</v>
      </c>
      <c r="AV191" s="22">
        <f>SUM(AV192:AV198)</f>
        <v>5</v>
      </c>
      <c r="AW191" s="22">
        <f t="shared" si="1001"/>
        <v>3176</v>
      </c>
      <c r="AX191" s="22">
        <f>SUM(AX192:AX198)</f>
        <v>3162</v>
      </c>
      <c r="AY191" s="22">
        <f>SUM(AY192:AY198)</f>
        <v>14</v>
      </c>
      <c r="AZ191" s="22">
        <f t="shared" si="1002"/>
        <v>12592</v>
      </c>
      <c r="BA191" s="22">
        <f>SUM(BA192:BA198)</f>
        <v>12512</v>
      </c>
      <c r="BB191" s="22">
        <f>SUM(BB192:BB198)</f>
        <v>80</v>
      </c>
    </row>
    <row r="192" spans="1:54" s="3" customFormat="1" ht="15" customHeight="1" x14ac:dyDescent="0.2">
      <c r="A192" s="23"/>
      <c r="B192" s="1"/>
      <c r="C192" s="25" t="s">
        <v>162</v>
      </c>
      <c r="D192" s="50">
        <f t="shared" ref="D192:D200" si="1004">E192+F192</f>
        <v>73</v>
      </c>
      <c r="E192" s="52">
        <v>73</v>
      </c>
      <c r="F192" s="52">
        <v>0</v>
      </c>
      <c r="G192" s="50">
        <f t="shared" ref="G192:G200" si="1005">H192+I192</f>
        <v>73</v>
      </c>
      <c r="H192" s="52">
        <v>73</v>
      </c>
      <c r="I192" s="52">
        <v>0</v>
      </c>
      <c r="J192" s="50">
        <f t="shared" ref="J192:J200" si="1006">K192+L192</f>
        <v>84</v>
      </c>
      <c r="K192" s="52">
        <v>83</v>
      </c>
      <c r="L192" s="52">
        <v>1</v>
      </c>
      <c r="M192" s="22">
        <f t="shared" ref="M192:M200" si="1007">N192+O192</f>
        <v>230</v>
      </c>
      <c r="N192" s="22">
        <f t="shared" ref="N192:N200" si="1008">+E192+H192+K192</f>
        <v>229</v>
      </c>
      <c r="O192" s="22">
        <f t="shared" ref="O192:O200" si="1009">F192+I192+L192</f>
        <v>1</v>
      </c>
      <c r="P192" s="50">
        <f t="shared" ref="P192:P200" si="1010">Q192+R192</f>
        <v>83</v>
      </c>
      <c r="Q192" s="52">
        <v>81</v>
      </c>
      <c r="R192" s="52">
        <v>2</v>
      </c>
      <c r="S192" s="50">
        <f t="shared" ref="S192:S200" si="1011">T192+U192</f>
        <v>91</v>
      </c>
      <c r="T192" s="52">
        <v>91</v>
      </c>
      <c r="U192" s="52">
        <v>0</v>
      </c>
      <c r="V192" s="50">
        <f t="shared" ref="V192:V200" si="1012">W192+X192</f>
        <v>86</v>
      </c>
      <c r="W192" s="52">
        <v>86</v>
      </c>
      <c r="X192" s="52">
        <v>0</v>
      </c>
      <c r="Y192" s="22">
        <f t="shared" ref="Y192:Y200" si="1013">Z192+AA192</f>
        <v>260</v>
      </c>
      <c r="Z192" s="22">
        <f t="shared" ref="Z192:Z200" si="1014">+Q192+T192+W192</f>
        <v>258</v>
      </c>
      <c r="AA192" s="22">
        <f t="shared" ref="AA192:AA200" si="1015">R192+U192+X192</f>
        <v>2</v>
      </c>
      <c r="AB192" s="50">
        <f t="shared" ref="AB192:AB200" si="1016">AC192+AD192</f>
        <v>87</v>
      </c>
      <c r="AC192" s="52">
        <v>87</v>
      </c>
      <c r="AD192" s="52">
        <v>0</v>
      </c>
      <c r="AE192" s="50">
        <f t="shared" ref="AE192:AE200" si="1017">AF192+AG192</f>
        <v>77</v>
      </c>
      <c r="AF192" s="52">
        <v>77</v>
      </c>
      <c r="AG192" s="52">
        <v>0</v>
      </c>
      <c r="AH192" s="50">
        <f t="shared" ref="AH192:AH200" si="1018">AI192+AJ192</f>
        <v>71</v>
      </c>
      <c r="AI192" s="52">
        <v>71</v>
      </c>
      <c r="AJ192" s="52">
        <v>0</v>
      </c>
      <c r="AK192" s="22">
        <f t="shared" ref="AK192:AK200" si="1019">AL192+AM192</f>
        <v>235</v>
      </c>
      <c r="AL192" s="22">
        <f t="shared" ref="AL192:AL200" si="1020">+AC192+AF192+AI192</f>
        <v>235</v>
      </c>
      <c r="AM192" s="22">
        <f t="shared" ref="AM192:AM200" si="1021">AD192+AG192+AJ192</f>
        <v>0</v>
      </c>
      <c r="AN192" s="50">
        <f t="shared" ref="AN192:AN200" si="1022">AO192+AP192</f>
        <v>71</v>
      </c>
      <c r="AO192" s="52">
        <v>71</v>
      </c>
      <c r="AP192" s="52">
        <v>0</v>
      </c>
      <c r="AQ192" s="50">
        <f t="shared" ref="AQ192:AQ200" si="1023">AR192+AS192</f>
        <v>74</v>
      </c>
      <c r="AR192" s="52">
        <v>74</v>
      </c>
      <c r="AS192" s="52">
        <v>0</v>
      </c>
      <c r="AT192" s="50">
        <f t="shared" ref="AT192:AT200" si="1024">AU192+AV192</f>
        <v>60</v>
      </c>
      <c r="AU192" s="52">
        <v>60</v>
      </c>
      <c r="AV192" s="52">
        <v>0</v>
      </c>
      <c r="AW192" s="22">
        <f t="shared" ref="AW192:AW200" si="1025">AX192+AY192</f>
        <v>205</v>
      </c>
      <c r="AX192" s="22">
        <f t="shared" ref="AX192:AX200" si="1026">+AO192+AR192+AU192</f>
        <v>205</v>
      </c>
      <c r="AY192" s="22">
        <f t="shared" ref="AY192:AY200" si="1027">AP192+AS192+AV192</f>
        <v>0</v>
      </c>
      <c r="AZ192" s="22">
        <f t="shared" ref="AZ192:AZ200" si="1028">BA192+BB192</f>
        <v>930</v>
      </c>
      <c r="BA192" s="22">
        <f t="shared" ref="BA192:BB200" si="1029">+N192+Z192+AL192+AX192</f>
        <v>927</v>
      </c>
      <c r="BB192" s="22">
        <f t="shared" si="1029"/>
        <v>3</v>
      </c>
    </row>
    <row r="193" spans="1:54" s="3" customFormat="1" ht="15" customHeight="1" x14ac:dyDescent="0.2">
      <c r="A193" s="23"/>
      <c r="B193" s="1"/>
      <c r="C193" s="25" t="s">
        <v>163</v>
      </c>
      <c r="D193" s="50">
        <f t="shared" si="1004"/>
        <v>224</v>
      </c>
      <c r="E193" s="52">
        <v>224</v>
      </c>
      <c r="F193" s="52">
        <v>0</v>
      </c>
      <c r="G193" s="50">
        <f t="shared" si="1005"/>
        <v>212</v>
      </c>
      <c r="H193" s="52">
        <v>212</v>
      </c>
      <c r="I193" s="52">
        <v>0</v>
      </c>
      <c r="J193" s="50">
        <f t="shared" si="1006"/>
        <v>220</v>
      </c>
      <c r="K193" s="52">
        <v>220</v>
      </c>
      <c r="L193" s="52">
        <v>0</v>
      </c>
      <c r="M193" s="22">
        <f t="shared" si="1007"/>
        <v>656</v>
      </c>
      <c r="N193" s="22">
        <f t="shared" si="1008"/>
        <v>656</v>
      </c>
      <c r="O193" s="22">
        <f t="shared" si="1009"/>
        <v>0</v>
      </c>
      <c r="P193" s="50">
        <f t="shared" si="1010"/>
        <v>278</v>
      </c>
      <c r="Q193" s="52">
        <v>278</v>
      </c>
      <c r="R193" s="52">
        <v>0</v>
      </c>
      <c r="S193" s="50">
        <f t="shared" si="1011"/>
        <v>322</v>
      </c>
      <c r="T193" s="52">
        <v>322</v>
      </c>
      <c r="U193" s="52">
        <v>0</v>
      </c>
      <c r="V193" s="50">
        <f t="shared" si="1012"/>
        <v>262</v>
      </c>
      <c r="W193" s="52">
        <v>262</v>
      </c>
      <c r="X193" s="52">
        <v>0</v>
      </c>
      <c r="Y193" s="22">
        <f t="shared" si="1013"/>
        <v>862</v>
      </c>
      <c r="Z193" s="22">
        <f t="shared" si="1014"/>
        <v>862</v>
      </c>
      <c r="AA193" s="22">
        <f t="shared" si="1015"/>
        <v>0</v>
      </c>
      <c r="AB193" s="50">
        <f t="shared" si="1016"/>
        <v>239</v>
      </c>
      <c r="AC193" s="52">
        <v>239</v>
      </c>
      <c r="AD193" s="52">
        <v>0</v>
      </c>
      <c r="AE193" s="50">
        <f t="shared" si="1017"/>
        <v>249</v>
      </c>
      <c r="AF193" s="52">
        <v>249</v>
      </c>
      <c r="AG193" s="52">
        <v>0</v>
      </c>
      <c r="AH193" s="50">
        <f t="shared" si="1018"/>
        <v>208</v>
      </c>
      <c r="AI193" s="52">
        <v>208</v>
      </c>
      <c r="AJ193" s="52">
        <v>0</v>
      </c>
      <c r="AK193" s="22">
        <f t="shared" si="1019"/>
        <v>696</v>
      </c>
      <c r="AL193" s="22">
        <f t="shared" si="1020"/>
        <v>696</v>
      </c>
      <c r="AM193" s="22">
        <f t="shared" si="1021"/>
        <v>0</v>
      </c>
      <c r="AN193" s="50">
        <f t="shared" si="1022"/>
        <v>244</v>
      </c>
      <c r="AO193" s="52">
        <v>244</v>
      </c>
      <c r="AP193" s="52">
        <v>0</v>
      </c>
      <c r="AQ193" s="50">
        <f t="shared" si="1023"/>
        <v>278</v>
      </c>
      <c r="AR193" s="52">
        <v>278</v>
      </c>
      <c r="AS193" s="52">
        <v>0</v>
      </c>
      <c r="AT193" s="50">
        <f t="shared" si="1024"/>
        <v>243</v>
      </c>
      <c r="AU193" s="52">
        <v>243</v>
      </c>
      <c r="AV193" s="52">
        <v>0</v>
      </c>
      <c r="AW193" s="22">
        <f t="shared" si="1025"/>
        <v>765</v>
      </c>
      <c r="AX193" s="22">
        <f t="shared" si="1026"/>
        <v>765</v>
      </c>
      <c r="AY193" s="22">
        <f t="shared" si="1027"/>
        <v>0</v>
      </c>
      <c r="AZ193" s="22">
        <f t="shared" si="1028"/>
        <v>2979</v>
      </c>
      <c r="BA193" s="22">
        <f t="shared" si="1029"/>
        <v>2979</v>
      </c>
      <c r="BB193" s="22">
        <f t="shared" si="1029"/>
        <v>0</v>
      </c>
    </row>
    <row r="194" spans="1:54" s="3" customFormat="1" ht="15" customHeight="1" x14ac:dyDescent="0.2">
      <c r="A194" s="23"/>
      <c r="B194" s="1"/>
      <c r="C194" s="25" t="s">
        <v>164</v>
      </c>
      <c r="D194" s="50">
        <f t="shared" si="1004"/>
        <v>87</v>
      </c>
      <c r="E194" s="52">
        <v>87</v>
      </c>
      <c r="F194" s="52">
        <v>0</v>
      </c>
      <c r="G194" s="50">
        <f t="shared" si="1005"/>
        <v>97</v>
      </c>
      <c r="H194" s="52">
        <v>97</v>
      </c>
      <c r="I194" s="52">
        <v>0</v>
      </c>
      <c r="J194" s="50">
        <f t="shared" si="1006"/>
        <v>112</v>
      </c>
      <c r="K194" s="52">
        <v>112</v>
      </c>
      <c r="L194" s="52">
        <v>0</v>
      </c>
      <c r="M194" s="22">
        <f t="shared" si="1007"/>
        <v>296</v>
      </c>
      <c r="N194" s="22">
        <f t="shared" si="1008"/>
        <v>296</v>
      </c>
      <c r="O194" s="22">
        <f t="shared" si="1009"/>
        <v>0</v>
      </c>
      <c r="P194" s="50">
        <f t="shared" si="1010"/>
        <v>111</v>
      </c>
      <c r="Q194" s="52">
        <v>111</v>
      </c>
      <c r="R194" s="52">
        <v>0</v>
      </c>
      <c r="S194" s="50">
        <f t="shared" si="1011"/>
        <v>117</v>
      </c>
      <c r="T194" s="52">
        <v>117</v>
      </c>
      <c r="U194" s="52">
        <v>0</v>
      </c>
      <c r="V194" s="50">
        <f t="shared" si="1012"/>
        <v>113</v>
      </c>
      <c r="W194" s="52">
        <v>113</v>
      </c>
      <c r="X194" s="52">
        <v>0</v>
      </c>
      <c r="Y194" s="22">
        <f t="shared" si="1013"/>
        <v>341</v>
      </c>
      <c r="Z194" s="22">
        <f t="shared" si="1014"/>
        <v>341</v>
      </c>
      <c r="AA194" s="22">
        <f t="shared" si="1015"/>
        <v>0</v>
      </c>
      <c r="AB194" s="50">
        <f t="shared" si="1016"/>
        <v>118</v>
      </c>
      <c r="AC194" s="52">
        <v>118</v>
      </c>
      <c r="AD194" s="52">
        <v>0</v>
      </c>
      <c r="AE194" s="50">
        <f t="shared" si="1017"/>
        <v>118</v>
      </c>
      <c r="AF194" s="52">
        <v>118</v>
      </c>
      <c r="AG194" s="52">
        <v>0</v>
      </c>
      <c r="AH194" s="50">
        <f t="shared" si="1018"/>
        <v>114</v>
      </c>
      <c r="AI194" s="52">
        <v>114</v>
      </c>
      <c r="AJ194" s="52">
        <v>0</v>
      </c>
      <c r="AK194" s="22">
        <f t="shared" si="1019"/>
        <v>350</v>
      </c>
      <c r="AL194" s="22">
        <f t="shared" si="1020"/>
        <v>350</v>
      </c>
      <c r="AM194" s="22">
        <f t="shared" si="1021"/>
        <v>0</v>
      </c>
      <c r="AN194" s="50">
        <f t="shared" si="1022"/>
        <v>119</v>
      </c>
      <c r="AO194" s="52">
        <v>119</v>
      </c>
      <c r="AP194" s="52">
        <v>0</v>
      </c>
      <c r="AQ194" s="50">
        <f t="shared" si="1023"/>
        <v>116</v>
      </c>
      <c r="AR194" s="52">
        <v>116</v>
      </c>
      <c r="AS194" s="52">
        <v>0</v>
      </c>
      <c r="AT194" s="50">
        <f t="shared" si="1024"/>
        <v>110</v>
      </c>
      <c r="AU194" s="52">
        <v>110</v>
      </c>
      <c r="AV194" s="52">
        <v>0</v>
      </c>
      <c r="AW194" s="22">
        <f t="shared" si="1025"/>
        <v>345</v>
      </c>
      <c r="AX194" s="22">
        <f t="shared" si="1026"/>
        <v>345</v>
      </c>
      <c r="AY194" s="22">
        <f t="shared" si="1027"/>
        <v>0</v>
      </c>
      <c r="AZ194" s="22">
        <f t="shared" si="1028"/>
        <v>1332</v>
      </c>
      <c r="BA194" s="22">
        <f t="shared" si="1029"/>
        <v>1332</v>
      </c>
      <c r="BB194" s="22">
        <f t="shared" si="1029"/>
        <v>0</v>
      </c>
    </row>
    <row r="195" spans="1:54" s="3" customFormat="1" ht="15" customHeight="1" x14ac:dyDescent="0.2">
      <c r="A195" s="23"/>
      <c r="B195" s="1"/>
      <c r="C195" s="25" t="s">
        <v>165</v>
      </c>
      <c r="D195" s="50">
        <f t="shared" si="1004"/>
        <v>5</v>
      </c>
      <c r="E195" s="52">
        <v>5</v>
      </c>
      <c r="F195" s="52">
        <v>0</v>
      </c>
      <c r="G195" s="50">
        <f t="shared" si="1005"/>
        <v>4</v>
      </c>
      <c r="H195" s="52">
        <v>4</v>
      </c>
      <c r="I195" s="52">
        <v>0</v>
      </c>
      <c r="J195" s="50">
        <f t="shared" si="1006"/>
        <v>4</v>
      </c>
      <c r="K195" s="52">
        <v>4</v>
      </c>
      <c r="L195" s="52">
        <v>0</v>
      </c>
      <c r="M195" s="22">
        <f t="shared" si="1007"/>
        <v>13</v>
      </c>
      <c r="N195" s="22">
        <f t="shared" si="1008"/>
        <v>13</v>
      </c>
      <c r="O195" s="22">
        <f t="shared" si="1009"/>
        <v>0</v>
      </c>
      <c r="P195" s="50">
        <f t="shared" si="1010"/>
        <v>5</v>
      </c>
      <c r="Q195" s="52">
        <v>5</v>
      </c>
      <c r="R195" s="52">
        <v>0</v>
      </c>
      <c r="S195" s="50">
        <f t="shared" si="1011"/>
        <v>4</v>
      </c>
      <c r="T195" s="52">
        <v>4</v>
      </c>
      <c r="U195" s="52">
        <v>0</v>
      </c>
      <c r="V195" s="50">
        <f t="shared" si="1012"/>
        <v>4</v>
      </c>
      <c r="W195" s="52">
        <v>4</v>
      </c>
      <c r="X195" s="52">
        <v>0</v>
      </c>
      <c r="Y195" s="22">
        <f t="shared" si="1013"/>
        <v>13</v>
      </c>
      <c r="Z195" s="22">
        <f t="shared" si="1014"/>
        <v>13</v>
      </c>
      <c r="AA195" s="22">
        <f t="shared" si="1015"/>
        <v>0</v>
      </c>
      <c r="AB195" s="50">
        <f t="shared" si="1016"/>
        <v>5</v>
      </c>
      <c r="AC195" s="52">
        <v>5</v>
      </c>
      <c r="AD195" s="52">
        <v>0</v>
      </c>
      <c r="AE195" s="50">
        <f t="shared" si="1017"/>
        <v>4</v>
      </c>
      <c r="AF195" s="52">
        <v>4</v>
      </c>
      <c r="AG195" s="52">
        <v>0</v>
      </c>
      <c r="AH195" s="50">
        <f t="shared" si="1018"/>
        <v>5</v>
      </c>
      <c r="AI195" s="52">
        <v>5</v>
      </c>
      <c r="AJ195" s="52">
        <v>0</v>
      </c>
      <c r="AK195" s="22">
        <f t="shared" si="1019"/>
        <v>14</v>
      </c>
      <c r="AL195" s="22">
        <f t="shared" si="1020"/>
        <v>14</v>
      </c>
      <c r="AM195" s="22">
        <f t="shared" si="1021"/>
        <v>0</v>
      </c>
      <c r="AN195" s="50">
        <f t="shared" si="1022"/>
        <v>7</v>
      </c>
      <c r="AO195" s="52">
        <v>7</v>
      </c>
      <c r="AP195" s="52">
        <v>0</v>
      </c>
      <c r="AQ195" s="50">
        <f t="shared" si="1023"/>
        <v>4</v>
      </c>
      <c r="AR195" s="52">
        <v>4</v>
      </c>
      <c r="AS195" s="52">
        <v>0</v>
      </c>
      <c r="AT195" s="50">
        <f t="shared" si="1024"/>
        <v>4</v>
      </c>
      <c r="AU195" s="52">
        <v>4</v>
      </c>
      <c r="AV195" s="52">
        <v>0</v>
      </c>
      <c r="AW195" s="22">
        <f t="shared" si="1025"/>
        <v>15</v>
      </c>
      <c r="AX195" s="22">
        <f t="shared" si="1026"/>
        <v>15</v>
      </c>
      <c r="AY195" s="22">
        <f t="shared" si="1027"/>
        <v>0</v>
      </c>
      <c r="AZ195" s="22">
        <f t="shared" si="1028"/>
        <v>55</v>
      </c>
      <c r="BA195" s="22">
        <f t="shared" si="1029"/>
        <v>55</v>
      </c>
      <c r="BB195" s="22">
        <f t="shared" si="1029"/>
        <v>0</v>
      </c>
    </row>
    <row r="196" spans="1:54" s="3" customFormat="1" ht="15" customHeight="1" x14ac:dyDescent="0.2">
      <c r="A196" s="23"/>
      <c r="B196" s="1"/>
      <c r="C196" s="25" t="s">
        <v>166</v>
      </c>
      <c r="D196" s="50">
        <f t="shared" si="1004"/>
        <v>381</v>
      </c>
      <c r="E196" s="52">
        <v>381</v>
      </c>
      <c r="F196" s="52">
        <v>0</v>
      </c>
      <c r="G196" s="50">
        <f t="shared" si="1005"/>
        <v>473</v>
      </c>
      <c r="H196" s="52">
        <v>473</v>
      </c>
      <c r="I196" s="52">
        <v>0</v>
      </c>
      <c r="J196" s="50">
        <f t="shared" si="1006"/>
        <v>564</v>
      </c>
      <c r="K196" s="52">
        <v>564</v>
      </c>
      <c r="L196" s="52">
        <v>0</v>
      </c>
      <c r="M196" s="22">
        <f t="shared" si="1007"/>
        <v>1418</v>
      </c>
      <c r="N196" s="22">
        <f t="shared" si="1008"/>
        <v>1418</v>
      </c>
      <c r="O196" s="22">
        <f t="shared" si="1009"/>
        <v>0</v>
      </c>
      <c r="P196" s="50">
        <f t="shared" si="1010"/>
        <v>565</v>
      </c>
      <c r="Q196" s="52">
        <v>565</v>
      </c>
      <c r="R196" s="52">
        <v>0</v>
      </c>
      <c r="S196" s="50">
        <f t="shared" si="1011"/>
        <v>590</v>
      </c>
      <c r="T196" s="52">
        <v>590</v>
      </c>
      <c r="U196" s="52">
        <v>0</v>
      </c>
      <c r="V196" s="50">
        <f t="shared" si="1012"/>
        <v>574</v>
      </c>
      <c r="W196" s="52">
        <v>574</v>
      </c>
      <c r="X196" s="52">
        <v>0</v>
      </c>
      <c r="Y196" s="22">
        <f t="shared" si="1013"/>
        <v>1729</v>
      </c>
      <c r="Z196" s="22">
        <f t="shared" si="1014"/>
        <v>1729</v>
      </c>
      <c r="AA196" s="22">
        <f t="shared" si="1015"/>
        <v>0</v>
      </c>
      <c r="AB196" s="50">
        <f t="shared" si="1016"/>
        <v>606</v>
      </c>
      <c r="AC196" s="52">
        <v>606</v>
      </c>
      <c r="AD196" s="52">
        <v>0</v>
      </c>
      <c r="AE196" s="50">
        <f t="shared" si="1017"/>
        <v>590</v>
      </c>
      <c r="AF196" s="52">
        <v>590</v>
      </c>
      <c r="AG196" s="52">
        <v>0</v>
      </c>
      <c r="AH196" s="50">
        <f t="shared" si="1018"/>
        <v>535</v>
      </c>
      <c r="AI196" s="52">
        <v>535</v>
      </c>
      <c r="AJ196" s="52">
        <v>0</v>
      </c>
      <c r="AK196" s="22">
        <f t="shared" si="1019"/>
        <v>1731</v>
      </c>
      <c r="AL196" s="22">
        <f t="shared" si="1020"/>
        <v>1731</v>
      </c>
      <c r="AM196" s="22">
        <f t="shared" si="1021"/>
        <v>0</v>
      </c>
      <c r="AN196" s="50">
        <f t="shared" si="1022"/>
        <v>559</v>
      </c>
      <c r="AO196" s="52">
        <v>559</v>
      </c>
      <c r="AP196" s="52">
        <v>0</v>
      </c>
      <c r="AQ196" s="50">
        <f t="shared" si="1023"/>
        <v>570</v>
      </c>
      <c r="AR196" s="52">
        <v>570</v>
      </c>
      <c r="AS196" s="52">
        <v>0</v>
      </c>
      <c r="AT196" s="50">
        <f t="shared" si="1024"/>
        <v>506</v>
      </c>
      <c r="AU196" s="52">
        <v>506</v>
      </c>
      <c r="AV196" s="52">
        <v>0</v>
      </c>
      <c r="AW196" s="22">
        <f t="shared" si="1025"/>
        <v>1635</v>
      </c>
      <c r="AX196" s="22">
        <f t="shared" si="1026"/>
        <v>1635</v>
      </c>
      <c r="AY196" s="22">
        <f t="shared" si="1027"/>
        <v>0</v>
      </c>
      <c r="AZ196" s="22">
        <f t="shared" si="1028"/>
        <v>6513</v>
      </c>
      <c r="BA196" s="22">
        <f t="shared" si="1029"/>
        <v>6513</v>
      </c>
      <c r="BB196" s="22">
        <f t="shared" si="1029"/>
        <v>0</v>
      </c>
    </row>
    <row r="197" spans="1:54" s="3" customFormat="1" ht="15" customHeight="1" x14ac:dyDescent="0.2">
      <c r="A197" s="23"/>
      <c r="B197" s="1"/>
      <c r="C197" s="25" t="s">
        <v>167</v>
      </c>
      <c r="D197" s="50">
        <f t="shared" si="1004"/>
        <v>51</v>
      </c>
      <c r="E197" s="52">
        <v>44</v>
      </c>
      <c r="F197" s="52">
        <v>7</v>
      </c>
      <c r="G197" s="50">
        <f t="shared" si="1005"/>
        <v>59</v>
      </c>
      <c r="H197" s="52">
        <v>54</v>
      </c>
      <c r="I197" s="52">
        <v>5</v>
      </c>
      <c r="J197" s="50">
        <f t="shared" si="1006"/>
        <v>63</v>
      </c>
      <c r="K197" s="52">
        <v>53</v>
      </c>
      <c r="L197" s="52">
        <v>10</v>
      </c>
      <c r="M197" s="22">
        <f t="shared" si="1007"/>
        <v>173</v>
      </c>
      <c r="N197" s="22">
        <f t="shared" si="1008"/>
        <v>151</v>
      </c>
      <c r="O197" s="22">
        <f t="shared" si="1009"/>
        <v>22</v>
      </c>
      <c r="P197" s="50">
        <f t="shared" si="1010"/>
        <v>61</v>
      </c>
      <c r="Q197" s="52">
        <v>56</v>
      </c>
      <c r="R197" s="52">
        <v>5</v>
      </c>
      <c r="S197" s="50">
        <f t="shared" si="1011"/>
        <v>57</v>
      </c>
      <c r="T197" s="52">
        <v>47</v>
      </c>
      <c r="U197" s="52">
        <v>10</v>
      </c>
      <c r="V197" s="50">
        <f t="shared" si="1012"/>
        <v>63</v>
      </c>
      <c r="W197" s="52">
        <v>57</v>
      </c>
      <c r="X197" s="52">
        <v>6</v>
      </c>
      <c r="Y197" s="22">
        <f t="shared" si="1013"/>
        <v>181</v>
      </c>
      <c r="Z197" s="22">
        <f t="shared" si="1014"/>
        <v>160</v>
      </c>
      <c r="AA197" s="22">
        <f t="shared" si="1015"/>
        <v>21</v>
      </c>
      <c r="AB197" s="50">
        <f t="shared" si="1016"/>
        <v>48</v>
      </c>
      <c r="AC197" s="52">
        <v>42</v>
      </c>
      <c r="AD197" s="52">
        <v>6</v>
      </c>
      <c r="AE197" s="50">
        <f t="shared" si="1017"/>
        <v>66</v>
      </c>
      <c r="AF197" s="52">
        <v>62</v>
      </c>
      <c r="AG197" s="52">
        <v>4</v>
      </c>
      <c r="AH197" s="50">
        <f t="shared" si="1018"/>
        <v>65</v>
      </c>
      <c r="AI197" s="52">
        <v>59</v>
      </c>
      <c r="AJ197" s="52">
        <v>6</v>
      </c>
      <c r="AK197" s="22">
        <f t="shared" si="1019"/>
        <v>179</v>
      </c>
      <c r="AL197" s="22">
        <f t="shared" si="1020"/>
        <v>163</v>
      </c>
      <c r="AM197" s="22">
        <f t="shared" si="1021"/>
        <v>16</v>
      </c>
      <c r="AN197" s="50">
        <f t="shared" si="1022"/>
        <v>74</v>
      </c>
      <c r="AO197" s="52">
        <v>68</v>
      </c>
      <c r="AP197" s="52">
        <v>6</v>
      </c>
      <c r="AQ197" s="50">
        <f t="shared" si="1023"/>
        <v>68</v>
      </c>
      <c r="AR197" s="52">
        <v>65</v>
      </c>
      <c r="AS197" s="52">
        <v>3</v>
      </c>
      <c r="AT197" s="50">
        <f t="shared" si="1024"/>
        <v>65</v>
      </c>
      <c r="AU197" s="52">
        <v>60</v>
      </c>
      <c r="AV197" s="52">
        <v>5</v>
      </c>
      <c r="AW197" s="22">
        <f t="shared" si="1025"/>
        <v>207</v>
      </c>
      <c r="AX197" s="22">
        <f t="shared" si="1026"/>
        <v>193</v>
      </c>
      <c r="AY197" s="22">
        <f t="shared" si="1027"/>
        <v>14</v>
      </c>
      <c r="AZ197" s="22">
        <f t="shared" si="1028"/>
        <v>740</v>
      </c>
      <c r="BA197" s="22">
        <f t="shared" si="1029"/>
        <v>667</v>
      </c>
      <c r="BB197" s="22">
        <f t="shared" si="1029"/>
        <v>73</v>
      </c>
    </row>
    <row r="198" spans="1:54" s="3" customFormat="1" ht="15" customHeight="1" x14ac:dyDescent="0.2">
      <c r="A198" s="23"/>
      <c r="B198" s="1"/>
      <c r="C198" s="25" t="s">
        <v>168</v>
      </c>
      <c r="D198" s="50">
        <f t="shared" si="1004"/>
        <v>0</v>
      </c>
      <c r="E198" s="52">
        <v>0</v>
      </c>
      <c r="F198" s="52">
        <v>0</v>
      </c>
      <c r="G198" s="50">
        <f t="shared" si="1005"/>
        <v>1</v>
      </c>
      <c r="H198" s="52"/>
      <c r="I198" s="52">
        <v>1</v>
      </c>
      <c r="J198" s="50">
        <f t="shared" si="1006"/>
        <v>10</v>
      </c>
      <c r="K198" s="52">
        <v>8</v>
      </c>
      <c r="L198" s="52">
        <v>2</v>
      </c>
      <c r="M198" s="22">
        <f t="shared" si="1007"/>
        <v>11</v>
      </c>
      <c r="N198" s="22">
        <f t="shared" si="1008"/>
        <v>8</v>
      </c>
      <c r="O198" s="22">
        <f t="shared" si="1009"/>
        <v>3</v>
      </c>
      <c r="P198" s="50">
        <f t="shared" si="1010"/>
        <v>2</v>
      </c>
      <c r="Q198" s="52">
        <v>2</v>
      </c>
      <c r="R198" s="52"/>
      <c r="S198" s="50">
        <f t="shared" si="1011"/>
        <v>19</v>
      </c>
      <c r="T198" s="52">
        <v>18</v>
      </c>
      <c r="U198" s="52">
        <v>1</v>
      </c>
      <c r="V198" s="50">
        <f t="shared" si="1012"/>
        <v>0</v>
      </c>
      <c r="W198" s="52">
        <v>0</v>
      </c>
      <c r="X198" s="52">
        <v>0</v>
      </c>
      <c r="Y198" s="22">
        <f t="shared" si="1013"/>
        <v>21</v>
      </c>
      <c r="Z198" s="22">
        <f t="shared" si="1014"/>
        <v>20</v>
      </c>
      <c r="AA198" s="22">
        <f t="shared" si="1015"/>
        <v>1</v>
      </c>
      <c r="AB198" s="50">
        <f t="shared" si="1016"/>
        <v>3</v>
      </c>
      <c r="AC198" s="52">
        <v>3</v>
      </c>
      <c r="AD198" s="52">
        <v>0</v>
      </c>
      <c r="AE198" s="50">
        <f t="shared" si="1017"/>
        <v>1</v>
      </c>
      <c r="AF198" s="52">
        <v>1</v>
      </c>
      <c r="AG198" s="52">
        <v>0</v>
      </c>
      <c r="AH198" s="50">
        <f t="shared" si="1018"/>
        <v>3</v>
      </c>
      <c r="AI198" s="52">
        <v>3</v>
      </c>
      <c r="AJ198" s="52">
        <v>0</v>
      </c>
      <c r="AK198" s="22">
        <f t="shared" si="1019"/>
        <v>7</v>
      </c>
      <c r="AL198" s="22">
        <f t="shared" si="1020"/>
        <v>7</v>
      </c>
      <c r="AM198" s="22">
        <f t="shared" si="1021"/>
        <v>0</v>
      </c>
      <c r="AN198" s="50">
        <f t="shared" si="1022"/>
        <v>2</v>
      </c>
      <c r="AO198" s="52">
        <v>2</v>
      </c>
      <c r="AP198" s="52">
        <v>0</v>
      </c>
      <c r="AQ198" s="50">
        <f t="shared" si="1023"/>
        <v>0</v>
      </c>
      <c r="AR198" s="52">
        <v>0</v>
      </c>
      <c r="AS198" s="52">
        <v>0</v>
      </c>
      <c r="AT198" s="50">
        <f t="shared" si="1024"/>
        <v>2</v>
      </c>
      <c r="AU198" s="52">
        <v>2</v>
      </c>
      <c r="AV198" s="52">
        <v>0</v>
      </c>
      <c r="AW198" s="22">
        <f t="shared" si="1025"/>
        <v>4</v>
      </c>
      <c r="AX198" s="22">
        <f t="shared" si="1026"/>
        <v>4</v>
      </c>
      <c r="AY198" s="22">
        <f t="shared" si="1027"/>
        <v>0</v>
      </c>
      <c r="AZ198" s="22">
        <f t="shared" si="1028"/>
        <v>43</v>
      </c>
      <c r="BA198" s="22">
        <f t="shared" si="1029"/>
        <v>39</v>
      </c>
      <c r="BB198" s="22">
        <f t="shared" si="1029"/>
        <v>4</v>
      </c>
    </row>
    <row r="199" spans="1:54" s="3" customFormat="1" ht="15" customHeight="1" x14ac:dyDescent="0.2">
      <c r="A199" s="23"/>
      <c r="B199" s="1"/>
      <c r="C199" s="21" t="s">
        <v>169</v>
      </c>
      <c r="D199" s="50">
        <f t="shared" si="1004"/>
        <v>8</v>
      </c>
      <c r="E199" s="52">
        <v>8</v>
      </c>
      <c r="F199" s="52">
        <v>0</v>
      </c>
      <c r="G199" s="50">
        <f t="shared" si="1005"/>
        <v>9</v>
      </c>
      <c r="H199" s="52">
        <v>9</v>
      </c>
      <c r="I199" s="52">
        <v>0</v>
      </c>
      <c r="J199" s="50">
        <f t="shared" si="1006"/>
        <v>11</v>
      </c>
      <c r="K199" s="52">
        <v>11</v>
      </c>
      <c r="L199" s="52">
        <v>0</v>
      </c>
      <c r="M199" s="22">
        <f t="shared" si="1007"/>
        <v>28</v>
      </c>
      <c r="N199" s="22">
        <f t="shared" si="1008"/>
        <v>28</v>
      </c>
      <c r="O199" s="22">
        <f t="shared" si="1009"/>
        <v>0</v>
      </c>
      <c r="P199" s="50">
        <f t="shared" si="1010"/>
        <v>9</v>
      </c>
      <c r="Q199" s="52">
        <v>9</v>
      </c>
      <c r="R199" s="52">
        <v>0</v>
      </c>
      <c r="S199" s="50">
        <f t="shared" si="1011"/>
        <v>9</v>
      </c>
      <c r="T199" s="52">
        <v>9</v>
      </c>
      <c r="U199" s="52">
        <v>0</v>
      </c>
      <c r="V199" s="50">
        <f t="shared" si="1012"/>
        <v>13</v>
      </c>
      <c r="W199" s="52">
        <v>13</v>
      </c>
      <c r="X199" s="52">
        <v>0</v>
      </c>
      <c r="Y199" s="22">
        <f t="shared" si="1013"/>
        <v>31</v>
      </c>
      <c r="Z199" s="22">
        <f t="shared" si="1014"/>
        <v>31</v>
      </c>
      <c r="AA199" s="22">
        <f t="shared" si="1015"/>
        <v>0</v>
      </c>
      <c r="AB199" s="50">
        <f t="shared" si="1016"/>
        <v>7</v>
      </c>
      <c r="AC199" s="52">
        <v>7</v>
      </c>
      <c r="AD199" s="52">
        <v>0</v>
      </c>
      <c r="AE199" s="50">
        <f t="shared" si="1017"/>
        <v>10</v>
      </c>
      <c r="AF199" s="52">
        <v>10</v>
      </c>
      <c r="AG199" s="52">
        <v>0</v>
      </c>
      <c r="AH199" s="50">
        <f t="shared" si="1018"/>
        <v>8</v>
      </c>
      <c r="AI199" s="52">
        <v>8</v>
      </c>
      <c r="AJ199" s="52">
        <v>0</v>
      </c>
      <c r="AK199" s="22">
        <f t="shared" si="1019"/>
        <v>25</v>
      </c>
      <c r="AL199" s="22">
        <f t="shared" si="1020"/>
        <v>25</v>
      </c>
      <c r="AM199" s="22">
        <f t="shared" si="1021"/>
        <v>0</v>
      </c>
      <c r="AN199" s="50">
        <f t="shared" si="1022"/>
        <v>11</v>
      </c>
      <c r="AO199" s="52">
        <v>11</v>
      </c>
      <c r="AP199" s="52">
        <v>0</v>
      </c>
      <c r="AQ199" s="50">
        <f t="shared" si="1023"/>
        <v>9</v>
      </c>
      <c r="AR199" s="52">
        <v>9</v>
      </c>
      <c r="AS199" s="52">
        <v>0</v>
      </c>
      <c r="AT199" s="50">
        <f t="shared" si="1024"/>
        <v>8</v>
      </c>
      <c r="AU199" s="52">
        <v>8</v>
      </c>
      <c r="AV199" s="52">
        <v>0</v>
      </c>
      <c r="AW199" s="22">
        <f t="shared" si="1025"/>
        <v>28</v>
      </c>
      <c r="AX199" s="22">
        <f t="shared" si="1026"/>
        <v>28</v>
      </c>
      <c r="AY199" s="22">
        <f t="shared" si="1027"/>
        <v>0</v>
      </c>
      <c r="AZ199" s="22">
        <f t="shared" si="1028"/>
        <v>112</v>
      </c>
      <c r="BA199" s="22">
        <f t="shared" si="1029"/>
        <v>112</v>
      </c>
      <c r="BB199" s="22">
        <f t="shared" si="1029"/>
        <v>0</v>
      </c>
    </row>
    <row r="200" spans="1:54" s="3" customFormat="1" ht="15" customHeight="1" x14ac:dyDescent="0.2">
      <c r="A200" s="23"/>
      <c r="B200" s="1"/>
      <c r="C200" s="21" t="s">
        <v>170</v>
      </c>
      <c r="D200" s="50">
        <f t="shared" si="1004"/>
        <v>37</v>
      </c>
      <c r="E200" s="52">
        <v>37</v>
      </c>
      <c r="F200" s="52">
        <v>0</v>
      </c>
      <c r="G200" s="50">
        <f t="shared" si="1005"/>
        <v>35</v>
      </c>
      <c r="H200" s="52">
        <v>35</v>
      </c>
      <c r="I200" s="52">
        <v>0</v>
      </c>
      <c r="J200" s="50">
        <f t="shared" si="1006"/>
        <v>49</v>
      </c>
      <c r="K200" s="52">
        <v>49</v>
      </c>
      <c r="L200" s="52">
        <v>0</v>
      </c>
      <c r="M200" s="22">
        <f t="shared" si="1007"/>
        <v>121</v>
      </c>
      <c r="N200" s="22">
        <f t="shared" si="1008"/>
        <v>121</v>
      </c>
      <c r="O200" s="22">
        <f t="shared" si="1009"/>
        <v>0</v>
      </c>
      <c r="P200" s="50">
        <f t="shared" si="1010"/>
        <v>41</v>
      </c>
      <c r="Q200" s="52">
        <v>41</v>
      </c>
      <c r="R200" s="52">
        <v>0</v>
      </c>
      <c r="S200" s="50">
        <f t="shared" si="1011"/>
        <v>44</v>
      </c>
      <c r="T200" s="52">
        <v>44</v>
      </c>
      <c r="U200" s="52">
        <v>0</v>
      </c>
      <c r="V200" s="50">
        <f t="shared" si="1012"/>
        <v>45</v>
      </c>
      <c r="W200" s="52">
        <v>45</v>
      </c>
      <c r="X200" s="52">
        <v>0</v>
      </c>
      <c r="Y200" s="22">
        <f t="shared" si="1013"/>
        <v>130</v>
      </c>
      <c r="Z200" s="22">
        <f t="shared" si="1014"/>
        <v>130</v>
      </c>
      <c r="AA200" s="22">
        <f t="shared" si="1015"/>
        <v>0</v>
      </c>
      <c r="AB200" s="50">
        <f t="shared" si="1016"/>
        <v>38</v>
      </c>
      <c r="AC200" s="52">
        <v>38</v>
      </c>
      <c r="AD200" s="52">
        <v>0</v>
      </c>
      <c r="AE200" s="50">
        <f t="shared" si="1017"/>
        <v>35</v>
      </c>
      <c r="AF200" s="52">
        <v>35</v>
      </c>
      <c r="AG200" s="52">
        <v>0</v>
      </c>
      <c r="AH200" s="50">
        <f t="shared" si="1018"/>
        <v>36</v>
      </c>
      <c r="AI200" s="52">
        <v>36</v>
      </c>
      <c r="AJ200" s="52">
        <v>0</v>
      </c>
      <c r="AK200" s="22">
        <f t="shared" si="1019"/>
        <v>109</v>
      </c>
      <c r="AL200" s="22">
        <f t="shared" si="1020"/>
        <v>109</v>
      </c>
      <c r="AM200" s="22">
        <f t="shared" si="1021"/>
        <v>0</v>
      </c>
      <c r="AN200" s="50">
        <f t="shared" si="1022"/>
        <v>29</v>
      </c>
      <c r="AO200" s="52">
        <v>29</v>
      </c>
      <c r="AP200" s="52">
        <v>0</v>
      </c>
      <c r="AQ200" s="50">
        <f t="shared" si="1023"/>
        <v>41</v>
      </c>
      <c r="AR200" s="52">
        <v>41</v>
      </c>
      <c r="AS200" s="52">
        <v>0</v>
      </c>
      <c r="AT200" s="50">
        <f t="shared" si="1024"/>
        <v>19</v>
      </c>
      <c r="AU200" s="52">
        <v>19</v>
      </c>
      <c r="AV200" s="52">
        <v>0</v>
      </c>
      <c r="AW200" s="22">
        <f t="shared" si="1025"/>
        <v>89</v>
      </c>
      <c r="AX200" s="22">
        <f t="shared" si="1026"/>
        <v>89</v>
      </c>
      <c r="AY200" s="22">
        <f t="shared" si="1027"/>
        <v>0</v>
      </c>
      <c r="AZ200" s="22">
        <f t="shared" si="1028"/>
        <v>449</v>
      </c>
      <c r="BA200" s="22">
        <f t="shared" si="1029"/>
        <v>449</v>
      </c>
      <c r="BB200" s="22">
        <f t="shared" si="1029"/>
        <v>0</v>
      </c>
    </row>
    <row r="201" spans="1:54" s="3" customFormat="1" ht="15" customHeight="1" x14ac:dyDescent="0.2">
      <c r="A201" s="23"/>
      <c r="B201" s="1"/>
      <c r="C201" s="21" t="s">
        <v>171</v>
      </c>
      <c r="D201" s="50">
        <f t="shared" ref="D201:I201" si="1030">D202+D203</f>
        <v>90</v>
      </c>
      <c r="E201" s="22">
        <f t="shared" si="1030"/>
        <v>90</v>
      </c>
      <c r="F201" s="22">
        <f t="shared" si="1030"/>
        <v>0</v>
      </c>
      <c r="G201" s="50">
        <f t="shared" si="1030"/>
        <v>114</v>
      </c>
      <c r="H201" s="22">
        <f t="shared" si="1030"/>
        <v>114</v>
      </c>
      <c r="I201" s="22">
        <f t="shared" si="1030"/>
        <v>0</v>
      </c>
      <c r="J201" s="50">
        <f t="shared" si="988"/>
        <v>155</v>
      </c>
      <c r="K201" s="22">
        <f>SUM(K202:K203)</f>
        <v>154</v>
      </c>
      <c r="L201" s="22">
        <f>SUM(L202:L203)</f>
        <v>1</v>
      </c>
      <c r="M201" s="22">
        <f t="shared" si="989"/>
        <v>359</v>
      </c>
      <c r="N201" s="22">
        <f>SUM(N202:N203)</f>
        <v>358</v>
      </c>
      <c r="O201" s="22">
        <f>SUM(O202:O203)</f>
        <v>1</v>
      </c>
      <c r="P201" s="50">
        <f t="shared" si="990"/>
        <v>114</v>
      </c>
      <c r="Q201" s="22">
        <f>SUM(Q202:Q203)</f>
        <v>114</v>
      </c>
      <c r="R201" s="22">
        <f>SUM(R202:R203)</f>
        <v>0</v>
      </c>
      <c r="S201" s="50">
        <f t="shared" si="991"/>
        <v>124</v>
      </c>
      <c r="T201" s="22">
        <f>SUM(T202:T203)</f>
        <v>124</v>
      </c>
      <c r="U201" s="22">
        <f>SUM(U202:U203)</f>
        <v>0</v>
      </c>
      <c r="V201" s="50">
        <f t="shared" si="992"/>
        <v>134</v>
      </c>
      <c r="W201" s="22">
        <f>SUM(W202:W203)</f>
        <v>133</v>
      </c>
      <c r="X201" s="22">
        <f>SUM(X202:X203)</f>
        <v>1</v>
      </c>
      <c r="Y201" s="22">
        <f t="shared" ref="Y201" si="1031">SUM(Z201:AA201)</f>
        <v>372</v>
      </c>
      <c r="Z201" s="22">
        <f>SUM(Z202:Z203)</f>
        <v>371</v>
      </c>
      <c r="AA201" s="22">
        <f>SUM(AA202:AA203)</f>
        <v>1</v>
      </c>
      <c r="AB201" s="50">
        <f t="shared" si="994"/>
        <v>133</v>
      </c>
      <c r="AC201" s="22">
        <f>SUM(AC202:AC203)</f>
        <v>133</v>
      </c>
      <c r="AD201" s="22">
        <f>SUM(AD202:AD203)</f>
        <v>0</v>
      </c>
      <c r="AE201" s="50">
        <f t="shared" si="995"/>
        <v>125</v>
      </c>
      <c r="AF201" s="22">
        <f>SUM(AF202:AF203)</f>
        <v>124</v>
      </c>
      <c r="AG201" s="22">
        <f>SUM(AG202:AG203)</f>
        <v>1</v>
      </c>
      <c r="AH201" s="50">
        <f t="shared" si="996"/>
        <v>122</v>
      </c>
      <c r="AI201" s="22">
        <f>SUM(AI202:AI203)</f>
        <v>122</v>
      </c>
      <c r="AJ201" s="22">
        <f>SUM(AJ202:AJ203)</f>
        <v>0</v>
      </c>
      <c r="AK201" s="22">
        <f t="shared" ref="AK201" si="1032">SUM(AL201:AM201)</f>
        <v>380</v>
      </c>
      <c r="AL201" s="22">
        <f>SUM(AL202:AL203)</f>
        <v>379</v>
      </c>
      <c r="AM201" s="22">
        <f>SUM(AM202:AM203)</f>
        <v>1</v>
      </c>
      <c r="AN201" s="50">
        <f t="shared" si="998"/>
        <v>134</v>
      </c>
      <c r="AO201" s="22">
        <f>SUM(AO202:AO203)</f>
        <v>133</v>
      </c>
      <c r="AP201" s="22">
        <f>SUM(AP202:AP203)</f>
        <v>1</v>
      </c>
      <c r="AQ201" s="50">
        <f t="shared" si="999"/>
        <v>138</v>
      </c>
      <c r="AR201" s="22">
        <f>SUM(AR202:AR203)</f>
        <v>138</v>
      </c>
      <c r="AS201" s="22">
        <f>SUM(AS202:AS203)</f>
        <v>0</v>
      </c>
      <c r="AT201" s="50">
        <f t="shared" si="1000"/>
        <v>142</v>
      </c>
      <c r="AU201" s="22">
        <f>SUM(AU202:AU203)</f>
        <v>142</v>
      </c>
      <c r="AV201" s="22">
        <f>SUM(AV202:AV203)</f>
        <v>0</v>
      </c>
      <c r="AW201" s="22">
        <f t="shared" ref="AW201" si="1033">SUM(AX201:AY201)</f>
        <v>414</v>
      </c>
      <c r="AX201" s="22">
        <f>SUM(AX202:AX203)</f>
        <v>413</v>
      </c>
      <c r="AY201" s="22">
        <f>SUM(AY202:AY203)</f>
        <v>1</v>
      </c>
      <c r="AZ201" s="22">
        <f t="shared" si="1002"/>
        <v>1525</v>
      </c>
      <c r="BA201" s="22">
        <f>SUM(BA202:BA203)</f>
        <v>1521</v>
      </c>
      <c r="BB201" s="22">
        <f>SUM(BB202:BB203)</f>
        <v>4</v>
      </c>
    </row>
    <row r="202" spans="1:54" s="3" customFormat="1" ht="15" customHeight="1" x14ac:dyDescent="0.2">
      <c r="A202" s="23"/>
      <c r="B202" s="1"/>
      <c r="C202" s="25" t="s">
        <v>172</v>
      </c>
      <c r="D202" s="50">
        <f>E202+F202</f>
        <v>21</v>
      </c>
      <c r="E202" s="52">
        <v>21</v>
      </c>
      <c r="F202" s="52">
        <v>0</v>
      </c>
      <c r="G202" s="50">
        <f t="shared" ref="G202:G203" si="1034">H202+I202</f>
        <v>15</v>
      </c>
      <c r="H202" s="52">
        <v>15</v>
      </c>
      <c r="I202" s="52">
        <v>0</v>
      </c>
      <c r="J202" s="50">
        <f t="shared" ref="J202:J203" si="1035">K202+L202</f>
        <v>23</v>
      </c>
      <c r="K202" s="52">
        <v>23</v>
      </c>
      <c r="L202" s="52">
        <v>0</v>
      </c>
      <c r="M202" s="22">
        <f t="shared" ref="M202:M203" si="1036">N202+O202</f>
        <v>59</v>
      </c>
      <c r="N202" s="22">
        <f>+E202+H202+K202</f>
        <v>59</v>
      </c>
      <c r="O202" s="22">
        <f>F202+I202+L202</f>
        <v>0</v>
      </c>
      <c r="P202" s="50">
        <f t="shared" ref="P202:P203" si="1037">Q202+R202</f>
        <v>19</v>
      </c>
      <c r="Q202" s="52">
        <v>19</v>
      </c>
      <c r="R202" s="52">
        <v>0</v>
      </c>
      <c r="S202" s="50">
        <f t="shared" ref="S202:S203" si="1038">T202+U202</f>
        <v>23</v>
      </c>
      <c r="T202" s="52">
        <v>23</v>
      </c>
      <c r="U202" s="52">
        <v>0</v>
      </c>
      <c r="V202" s="50">
        <f t="shared" ref="V202:V203" si="1039">W202+X202</f>
        <v>21</v>
      </c>
      <c r="W202" s="52">
        <v>21</v>
      </c>
      <c r="X202" s="52">
        <v>0</v>
      </c>
      <c r="Y202" s="22">
        <f t="shared" ref="Y202:Y203" si="1040">Z202+AA202</f>
        <v>63</v>
      </c>
      <c r="Z202" s="22">
        <f>+Q202+T202+W202</f>
        <v>63</v>
      </c>
      <c r="AA202" s="22">
        <f>R202+U202+X202</f>
        <v>0</v>
      </c>
      <c r="AB202" s="50">
        <f>AC202+AD202</f>
        <v>22</v>
      </c>
      <c r="AC202" s="52">
        <v>22</v>
      </c>
      <c r="AD202" s="52">
        <v>0</v>
      </c>
      <c r="AE202" s="50">
        <f t="shared" ref="AE202:AE203" si="1041">AF202+AG202</f>
        <v>22</v>
      </c>
      <c r="AF202" s="52">
        <v>22</v>
      </c>
      <c r="AG202" s="52">
        <v>0</v>
      </c>
      <c r="AH202" s="50">
        <f t="shared" ref="AH202:AH203" si="1042">AI202+AJ202</f>
        <v>22</v>
      </c>
      <c r="AI202" s="52">
        <v>22</v>
      </c>
      <c r="AJ202" s="52">
        <v>0</v>
      </c>
      <c r="AK202" s="22">
        <f t="shared" ref="AK202:AK203" si="1043">AL202+AM202</f>
        <v>66</v>
      </c>
      <c r="AL202" s="22">
        <f>+AC202+AF202+AI202</f>
        <v>66</v>
      </c>
      <c r="AM202" s="22">
        <f>AD202+AG202+AJ202</f>
        <v>0</v>
      </c>
      <c r="AN202" s="50">
        <f t="shared" ref="AN202:AN203" si="1044">AO202+AP202</f>
        <v>21</v>
      </c>
      <c r="AO202" s="52">
        <v>21</v>
      </c>
      <c r="AP202" s="52">
        <v>0</v>
      </c>
      <c r="AQ202" s="50">
        <f t="shared" ref="AQ202:AQ203" si="1045">AR202+AS202</f>
        <v>19</v>
      </c>
      <c r="AR202" s="52">
        <v>19</v>
      </c>
      <c r="AS202" s="52">
        <v>0</v>
      </c>
      <c r="AT202" s="50">
        <f t="shared" ref="AT202:AT203" si="1046">AU202+AV202</f>
        <v>18</v>
      </c>
      <c r="AU202" s="52">
        <v>18</v>
      </c>
      <c r="AV202" s="52">
        <v>0</v>
      </c>
      <c r="AW202" s="22">
        <f t="shared" ref="AW202:AW203" si="1047">AX202+AY202</f>
        <v>58</v>
      </c>
      <c r="AX202" s="22">
        <f>+AO202+AR202+AU202</f>
        <v>58</v>
      </c>
      <c r="AY202" s="22">
        <f>AP202+AS202+AV202</f>
        <v>0</v>
      </c>
      <c r="AZ202" s="22">
        <f t="shared" ref="AZ202:AZ203" si="1048">BA202+BB202</f>
        <v>246</v>
      </c>
      <c r="BA202" s="22">
        <f>+N202+Z202+AL202+AX202</f>
        <v>246</v>
      </c>
      <c r="BB202" s="22">
        <f>+O202+AA202+AM202+AY202</f>
        <v>0</v>
      </c>
    </row>
    <row r="203" spans="1:54" s="3" customFormat="1" ht="15" customHeight="1" x14ac:dyDescent="0.2">
      <c r="A203" s="23"/>
      <c r="B203" s="1"/>
      <c r="C203" s="25" t="s">
        <v>173</v>
      </c>
      <c r="D203" s="50">
        <f>E203+F203</f>
        <v>69</v>
      </c>
      <c r="E203" s="52">
        <v>69</v>
      </c>
      <c r="F203" s="52">
        <v>0</v>
      </c>
      <c r="G203" s="50">
        <f t="shared" si="1034"/>
        <v>99</v>
      </c>
      <c r="H203" s="52">
        <v>99</v>
      </c>
      <c r="I203" s="52">
        <v>0</v>
      </c>
      <c r="J203" s="50">
        <f t="shared" si="1035"/>
        <v>132</v>
      </c>
      <c r="K203" s="52">
        <v>131</v>
      </c>
      <c r="L203" s="52">
        <v>1</v>
      </c>
      <c r="M203" s="22">
        <f t="shared" si="1036"/>
        <v>300</v>
      </c>
      <c r="N203" s="22">
        <f>+E203+H203+K203</f>
        <v>299</v>
      </c>
      <c r="O203" s="22">
        <f>F203+I203+L203</f>
        <v>1</v>
      </c>
      <c r="P203" s="50">
        <f t="shared" si="1037"/>
        <v>95</v>
      </c>
      <c r="Q203" s="52">
        <v>95</v>
      </c>
      <c r="R203" s="52">
        <v>0</v>
      </c>
      <c r="S203" s="50">
        <f t="shared" si="1038"/>
        <v>101</v>
      </c>
      <c r="T203" s="52">
        <v>101</v>
      </c>
      <c r="U203" s="52">
        <v>0</v>
      </c>
      <c r="V203" s="50">
        <f t="shared" si="1039"/>
        <v>113</v>
      </c>
      <c r="W203" s="52">
        <v>112</v>
      </c>
      <c r="X203" s="52">
        <v>1</v>
      </c>
      <c r="Y203" s="22">
        <f t="shared" si="1040"/>
        <v>309</v>
      </c>
      <c r="Z203" s="22">
        <f>+Q203+T203+W203</f>
        <v>308</v>
      </c>
      <c r="AA203" s="22">
        <f>R203+U203+X203</f>
        <v>1</v>
      </c>
      <c r="AB203" s="50">
        <f>AC203+AD203</f>
        <v>111</v>
      </c>
      <c r="AC203" s="52">
        <v>111</v>
      </c>
      <c r="AD203" s="52">
        <v>0</v>
      </c>
      <c r="AE203" s="50">
        <f t="shared" si="1041"/>
        <v>103</v>
      </c>
      <c r="AF203" s="52">
        <v>102</v>
      </c>
      <c r="AG203" s="52">
        <v>1</v>
      </c>
      <c r="AH203" s="50">
        <f t="shared" si="1042"/>
        <v>100</v>
      </c>
      <c r="AI203" s="52">
        <v>100</v>
      </c>
      <c r="AJ203" s="52">
        <v>0</v>
      </c>
      <c r="AK203" s="22">
        <f t="shared" si="1043"/>
        <v>314</v>
      </c>
      <c r="AL203" s="22">
        <f>+AC203+AF203+AI203</f>
        <v>313</v>
      </c>
      <c r="AM203" s="22">
        <f>AD203+AG203+AJ203</f>
        <v>1</v>
      </c>
      <c r="AN203" s="50">
        <f t="shared" si="1044"/>
        <v>113</v>
      </c>
      <c r="AO203" s="52">
        <v>112</v>
      </c>
      <c r="AP203" s="52">
        <v>1</v>
      </c>
      <c r="AQ203" s="50">
        <f t="shared" si="1045"/>
        <v>119</v>
      </c>
      <c r="AR203" s="52">
        <v>119</v>
      </c>
      <c r="AS203" s="52">
        <v>0</v>
      </c>
      <c r="AT203" s="50">
        <f t="shared" si="1046"/>
        <v>124</v>
      </c>
      <c r="AU203" s="52">
        <v>124</v>
      </c>
      <c r="AV203" s="52">
        <v>0</v>
      </c>
      <c r="AW203" s="22">
        <f t="shared" si="1047"/>
        <v>356</v>
      </c>
      <c r="AX203" s="22">
        <f>+AO203+AR203+AU203</f>
        <v>355</v>
      </c>
      <c r="AY203" s="22">
        <f>AP203+AS203+AV203</f>
        <v>1</v>
      </c>
      <c r="AZ203" s="22">
        <f t="shared" si="1048"/>
        <v>1279</v>
      </c>
      <c r="BA203" s="22">
        <f>+N203+Z203+AL203+AX203</f>
        <v>1275</v>
      </c>
      <c r="BB203" s="22">
        <f>+O203+AA203+AM203+AY203</f>
        <v>4</v>
      </c>
    </row>
    <row r="204" spans="1:54" s="3" customFormat="1" ht="15" customHeight="1" x14ac:dyDescent="0.2">
      <c r="A204" s="23"/>
      <c r="B204" s="1"/>
      <c r="C204" s="21" t="s">
        <v>174</v>
      </c>
      <c r="D204" s="50">
        <f t="shared" ref="D204:I204" si="1049">D205+D206</f>
        <v>225</v>
      </c>
      <c r="E204" s="22">
        <f t="shared" si="1049"/>
        <v>225</v>
      </c>
      <c r="F204" s="22">
        <f t="shared" si="1049"/>
        <v>0</v>
      </c>
      <c r="G204" s="50">
        <f t="shared" si="1049"/>
        <v>216</v>
      </c>
      <c r="H204" s="22">
        <f t="shared" si="1049"/>
        <v>216</v>
      </c>
      <c r="I204" s="22">
        <f t="shared" si="1049"/>
        <v>0</v>
      </c>
      <c r="J204" s="50">
        <f t="shared" si="988"/>
        <v>224</v>
      </c>
      <c r="K204" s="22">
        <f>SUM(K205:K206)</f>
        <v>224</v>
      </c>
      <c r="L204" s="22">
        <f>SUM(L205:L206)</f>
        <v>0</v>
      </c>
      <c r="M204" s="22">
        <f t="shared" si="989"/>
        <v>665</v>
      </c>
      <c r="N204" s="22">
        <f>SUM(N205:N206)</f>
        <v>665</v>
      </c>
      <c r="O204" s="22">
        <f>SUM(O205:O206)</f>
        <v>0</v>
      </c>
      <c r="P204" s="50">
        <f t="shared" si="990"/>
        <v>280</v>
      </c>
      <c r="Q204" s="22">
        <f>SUM(Q205:Q206)</f>
        <v>280</v>
      </c>
      <c r="R204" s="22">
        <f>SUM(R205:R206)</f>
        <v>0</v>
      </c>
      <c r="S204" s="50">
        <f t="shared" si="991"/>
        <v>325</v>
      </c>
      <c r="T204" s="22">
        <f>SUM(T205:T206)</f>
        <v>325</v>
      </c>
      <c r="U204" s="22">
        <f>SUM(U205:U206)</f>
        <v>0</v>
      </c>
      <c r="V204" s="50">
        <f t="shared" si="992"/>
        <v>264</v>
      </c>
      <c r="W204" s="22">
        <f>SUM(W205:W206)</f>
        <v>264</v>
      </c>
      <c r="X204" s="22">
        <f>SUM(X205:X206)</f>
        <v>0</v>
      </c>
      <c r="Y204" s="22">
        <f t="shared" ref="Y204" si="1050">SUM(Z204:AA204)</f>
        <v>869</v>
      </c>
      <c r="Z204" s="22">
        <f>SUM(Z205:Z206)</f>
        <v>869</v>
      </c>
      <c r="AA204" s="22">
        <f>SUM(AA205:AA206)</f>
        <v>0</v>
      </c>
      <c r="AB204" s="50">
        <f t="shared" si="994"/>
        <v>243</v>
      </c>
      <c r="AC204" s="22">
        <f>SUM(AC205:AC206)</f>
        <v>243</v>
      </c>
      <c r="AD204" s="22">
        <f>SUM(AD205:AD206)</f>
        <v>0</v>
      </c>
      <c r="AE204" s="50">
        <f t="shared" si="995"/>
        <v>253</v>
      </c>
      <c r="AF204" s="22">
        <f>SUM(AF205:AF206)</f>
        <v>253</v>
      </c>
      <c r="AG204" s="22">
        <f>SUM(AG205:AG206)</f>
        <v>0</v>
      </c>
      <c r="AH204" s="50">
        <f t="shared" si="996"/>
        <v>210</v>
      </c>
      <c r="AI204" s="22">
        <f>SUM(AI205:AI206)</f>
        <v>210</v>
      </c>
      <c r="AJ204" s="22">
        <f>SUM(AJ205:AJ206)</f>
        <v>0</v>
      </c>
      <c r="AK204" s="22">
        <f t="shared" ref="AK204" si="1051">SUM(AL204:AM204)</f>
        <v>706</v>
      </c>
      <c r="AL204" s="22">
        <f>SUM(AL205:AL206)</f>
        <v>706</v>
      </c>
      <c r="AM204" s="22">
        <f>SUM(AM205:AM206)</f>
        <v>0</v>
      </c>
      <c r="AN204" s="50">
        <f t="shared" si="998"/>
        <v>246</v>
      </c>
      <c r="AO204" s="22">
        <f>SUM(AO205:AO206)</f>
        <v>246</v>
      </c>
      <c r="AP204" s="22">
        <f>SUM(AP205:AP206)</f>
        <v>0</v>
      </c>
      <c r="AQ204" s="50">
        <f t="shared" si="999"/>
        <v>282</v>
      </c>
      <c r="AR204" s="22">
        <f>SUM(AR205:AR206)</f>
        <v>282</v>
      </c>
      <c r="AS204" s="22">
        <f>SUM(AS205:AS206)</f>
        <v>0</v>
      </c>
      <c r="AT204" s="50">
        <f t="shared" si="1000"/>
        <v>245</v>
      </c>
      <c r="AU204" s="22">
        <f>SUM(AU205:AU206)</f>
        <v>245</v>
      </c>
      <c r="AV204" s="22">
        <f>SUM(AV205:AV206)</f>
        <v>0</v>
      </c>
      <c r="AW204" s="22">
        <f t="shared" ref="AW204" si="1052">SUM(AX204:AY204)</f>
        <v>773</v>
      </c>
      <c r="AX204" s="22">
        <f>SUM(AX205:AX206)</f>
        <v>773</v>
      </c>
      <c r="AY204" s="22">
        <f>SUM(AY205:AY206)</f>
        <v>0</v>
      </c>
      <c r="AZ204" s="22">
        <f t="shared" si="1002"/>
        <v>3013</v>
      </c>
      <c r="BA204" s="22">
        <f>SUM(BA205:BA206)</f>
        <v>3013</v>
      </c>
      <c r="BB204" s="22">
        <f>SUM(BB205:BB206)</f>
        <v>0</v>
      </c>
    </row>
    <row r="205" spans="1:54" s="3" customFormat="1" ht="15" customHeight="1" x14ac:dyDescent="0.2">
      <c r="A205" s="23"/>
      <c r="B205" s="1"/>
      <c r="C205" s="25" t="s">
        <v>175</v>
      </c>
      <c r="D205" s="50">
        <f>E205+F205</f>
        <v>223</v>
      </c>
      <c r="E205" s="52">
        <v>223</v>
      </c>
      <c r="F205" s="52">
        <v>0</v>
      </c>
      <c r="G205" s="50">
        <f t="shared" ref="G205:G206" si="1053">H205+I205</f>
        <v>212</v>
      </c>
      <c r="H205" s="52">
        <v>212</v>
      </c>
      <c r="I205" s="52">
        <v>0</v>
      </c>
      <c r="J205" s="50">
        <f t="shared" ref="J205:J206" si="1054">K205+L205</f>
        <v>220</v>
      </c>
      <c r="K205" s="52">
        <v>220</v>
      </c>
      <c r="L205" s="52">
        <v>0</v>
      </c>
      <c r="M205" s="22">
        <f t="shared" ref="M205:M206" si="1055">N205+O205</f>
        <v>655</v>
      </c>
      <c r="N205" s="22">
        <f>+E205+H205+K205</f>
        <v>655</v>
      </c>
      <c r="O205" s="22">
        <f>F205+I205+L205</f>
        <v>0</v>
      </c>
      <c r="P205" s="50">
        <f t="shared" ref="P205:P206" si="1056">Q205+R205</f>
        <v>277</v>
      </c>
      <c r="Q205" s="52">
        <v>277</v>
      </c>
      <c r="R205" s="52">
        <v>0</v>
      </c>
      <c r="S205" s="50">
        <f t="shared" ref="S205:S206" si="1057">T205+U205</f>
        <v>321</v>
      </c>
      <c r="T205" s="52">
        <v>321</v>
      </c>
      <c r="U205" s="52">
        <v>0</v>
      </c>
      <c r="V205" s="50">
        <f t="shared" ref="V205:V206" si="1058">W205+X205</f>
        <v>261</v>
      </c>
      <c r="W205" s="52">
        <v>261</v>
      </c>
      <c r="X205" s="52">
        <v>0</v>
      </c>
      <c r="Y205" s="22">
        <f t="shared" ref="Y205:Y206" si="1059">Z205+AA205</f>
        <v>859</v>
      </c>
      <c r="Z205" s="22">
        <f>+Q205+T205+W205</f>
        <v>859</v>
      </c>
      <c r="AA205" s="22">
        <f>R205+U205+X205</f>
        <v>0</v>
      </c>
      <c r="AB205" s="50">
        <f>AC205+AD205</f>
        <v>239</v>
      </c>
      <c r="AC205" s="52">
        <v>239</v>
      </c>
      <c r="AD205" s="52">
        <v>0</v>
      </c>
      <c r="AE205" s="50">
        <f t="shared" ref="AE205:AE206" si="1060">AF205+AG205</f>
        <v>248</v>
      </c>
      <c r="AF205" s="52">
        <v>248</v>
      </c>
      <c r="AG205" s="52">
        <v>0</v>
      </c>
      <c r="AH205" s="50">
        <f t="shared" ref="AH205:AH206" si="1061">AI205+AJ205</f>
        <v>208</v>
      </c>
      <c r="AI205" s="52">
        <v>208</v>
      </c>
      <c r="AJ205" s="52">
        <v>0</v>
      </c>
      <c r="AK205" s="22">
        <f t="shared" ref="AK205:AK206" si="1062">AL205+AM205</f>
        <v>695</v>
      </c>
      <c r="AL205" s="22">
        <f>+AC205+AF205+AI205</f>
        <v>695</v>
      </c>
      <c r="AM205" s="22">
        <f>AD205+AG205+AJ205</f>
        <v>0</v>
      </c>
      <c r="AN205" s="50">
        <f t="shared" ref="AN205:AN206" si="1063">AO205+AP205</f>
        <v>243</v>
      </c>
      <c r="AO205" s="52">
        <v>243</v>
      </c>
      <c r="AP205" s="52">
        <v>0</v>
      </c>
      <c r="AQ205" s="50">
        <f t="shared" ref="AQ205:AQ206" si="1064">AR205+AS205</f>
        <v>278</v>
      </c>
      <c r="AR205" s="52">
        <v>278</v>
      </c>
      <c r="AS205" s="52">
        <v>0</v>
      </c>
      <c r="AT205" s="50">
        <f t="shared" ref="AT205:AT206" si="1065">AU205+AV205</f>
        <v>242</v>
      </c>
      <c r="AU205" s="52">
        <v>242</v>
      </c>
      <c r="AV205" s="52">
        <v>0</v>
      </c>
      <c r="AW205" s="22">
        <f t="shared" ref="AW205:AW206" si="1066">AX205+AY205</f>
        <v>763</v>
      </c>
      <c r="AX205" s="22">
        <f>+AO205+AR205+AU205</f>
        <v>763</v>
      </c>
      <c r="AY205" s="22">
        <f>AP205+AS205+AV205</f>
        <v>0</v>
      </c>
      <c r="AZ205" s="22">
        <f t="shared" ref="AZ205:AZ206" si="1067">BA205+BB205</f>
        <v>2972</v>
      </c>
      <c r="BA205" s="22">
        <f>+N205+Z205+AL205+AX205</f>
        <v>2972</v>
      </c>
      <c r="BB205" s="22">
        <f>+O205+AA205+AM205+AY205</f>
        <v>0</v>
      </c>
    </row>
    <row r="206" spans="1:54" s="3" customFormat="1" ht="15" customHeight="1" x14ac:dyDescent="0.2">
      <c r="A206" s="23"/>
      <c r="B206" s="1"/>
      <c r="C206" s="25" t="s">
        <v>176</v>
      </c>
      <c r="D206" s="50">
        <f>E206+F206</f>
        <v>2</v>
      </c>
      <c r="E206" s="52">
        <v>2</v>
      </c>
      <c r="F206" s="52">
        <v>0</v>
      </c>
      <c r="G206" s="50">
        <f t="shared" si="1053"/>
        <v>4</v>
      </c>
      <c r="H206" s="52">
        <v>4</v>
      </c>
      <c r="I206" s="52">
        <v>0</v>
      </c>
      <c r="J206" s="50">
        <f t="shared" si="1054"/>
        <v>4</v>
      </c>
      <c r="K206" s="52">
        <v>4</v>
      </c>
      <c r="L206" s="52">
        <v>0</v>
      </c>
      <c r="M206" s="22">
        <f t="shared" si="1055"/>
        <v>10</v>
      </c>
      <c r="N206" s="22">
        <f>+E206+H206+K206</f>
        <v>10</v>
      </c>
      <c r="O206" s="22">
        <f>F206+I206+L206</f>
        <v>0</v>
      </c>
      <c r="P206" s="50">
        <f t="shared" si="1056"/>
        <v>3</v>
      </c>
      <c r="Q206" s="52">
        <v>3</v>
      </c>
      <c r="R206" s="52">
        <v>0</v>
      </c>
      <c r="S206" s="50">
        <f t="shared" si="1057"/>
        <v>4</v>
      </c>
      <c r="T206" s="52">
        <v>4</v>
      </c>
      <c r="U206" s="52">
        <v>0</v>
      </c>
      <c r="V206" s="50">
        <f t="shared" si="1058"/>
        <v>3</v>
      </c>
      <c r="W206" s="52">
        <v>3</v>
      </c>
      <c r="X206" s="52">
        <v>0</v>
      </c>
      <c r="Y206" s="22">
        <f t="shared" si="1059"/>
        <v>10</v>
      </c>
      <c r="Z206" s="22">
        <f>+Q206+T206+W206</f>
        <v>10</v>
      </c>
      <c r="AA206" s="22">
        <f>R206+U206+X206</f>
        <v>0</v>
      </c>
      <c r="AB206" s="50">
        <f>AC206+AD206</f>
        <v>4</v>
      </c>
      <c r="AC206" s="52">
        <v>4</v>
      </c>
      <c r="AD206" s="52">
        <v>0</v>
      </c>
      <c r="AE206" s="50">
        <f t="shared" si="1060"/>
        <v>5</v>
      </c>
      <c r="AF206" s="52">
        <v>5</v>
      </c>
      <c r="AG206" s="52">
        <v>0</v>
      </c>
      <c r="AH206" s="50">
        <f t="shared" si="1061"/>
        <v>2</v>
      </c>
      <c r="AI206" s="52">
        <v>2</v>
      </c>
      <c r="AJ206" s="52">
        <v>0</v>
      </c>
      <c r="AK206" s="22">
        <f t="shared" si="1062"/>
        <v>11</v>
      </c>
      <c r="AL206" s="22">
        <f>+AC206+AF206+AI206</f>
        <v>11</v>
      </c>
      <c r="AM206" s="22">
        <f>AD206+AG206+AJ206</f>
        <v>0</v>
      </c>
      <c r="AN206" s="50">
        <f t="shared" si="1063"/>
        <v>3</v>
      </c>
      <c r="AO206" s="52">
        <v>3</v>
      </c>
      <c r="AP206" s="52">
        <v>0</v>
      </c>
      <c r="AQ206" s="50">
        <f t="shared" si="1064"/>
        <v>4</v>
      </c>
      <c r="AR206" s="52">
        <v>4</v>
      </c>
      <c r="AS206" s="52">
        <v>0</v>
      </c>
      <c r="AT206" s="50">
        <f t="shared" si="1065"/>
        <v>3</v>
      </c>
      <c r="AU206" s="52">
        <v>3</v>
      </c>
      <c r="AV206" s="52">
        <v>0</v>
      </c>
      <c r="AW206" s="22">
        <f t="shared" si="1066"/>
        <v>10</v>
      </c>
      <c r="AX206" s="22">
        <f>+AO206+AR206+AU206</f>
        <v>10</v>
      </c>
      <c r="AY206" s="22">
        <f>AP206+AS206+AV206</f>
        <v>0</v>
      </c>
      <c r="AZ206" s="22">
        <f t="shared" si="1067"/>
        <v>41</v>
      </c>
      <c r="BA206" s="22">
        <f>+N206+Z206+AL206+AX206</f>
        <v>41</v>
      </c>
      <c r="BB206" s="22">
        <f>+O206+AA206+AM206+AY206</f>
        <v>0</v>
      </c>
    </row>
    <row r="207" spans="1:54" s="3" customFormat="1" ht="15" customHeight="1" x14ac:dyDescent="0.2">
      <c r="A207" s="23"/>
      <c r="B207" s="1"/>
      <c r="C207" s="21" t="s">
        <v>177</v>
      </c>
      <c r="D207" s="50">
        <f>SUM(D208:D211)</f>
        <v>943</v>
      </c>
      <c r="E207" s="22">
        <f t="shared" ref="E207:F207" si="1068">SUM(E208:E211)</f>
        <v>943</v>
      </c>
      <c r="F207" s="22">
        <f t="shared" si="1068"/>
        <v>0</v>
      </c>
      <c r="G207" s="50">
        <f>SUM(G208:G211)</f>
        <v>927</v>
      </c>
      <c r="H207" s="22">
        <f t="shared" ref="H207:I207" si="1069">SUM(H208:H211)</f>
        <v>927</v>
      </c>
      <c r="I207" s="22">
        <f t="shared" si="1069"/>
        <v>0</v>
      </c>
      <c r="J207" s="50">
        <f t="shared" si="988"/>
        <v>963</v>
      </c>
      <c r="K207" s="22">
        <f>SUM(K208:K211)</f>
        <v>963</v>
      </c>
      <c r="L207" s="22">
        <f>SUM(L208:L211)</f>
        <v>0</v>
      </c>
      <c r="M207" s="22">
        <f t="shared" si="989"/>
        <v>2833</v>
      </c>
      <c r="N207" s="22">
        <f>SUM(N208:N211)</f>
        <v>2833</v>
      </c>
      <c r="O207" s="22">
        <f>SUM(O208:O211)</f>
        <v>0</v>
      </c>
      <c r="P207" s="50">
        <f t="shared" si="990"/>
        <v>912</v>
      </c>
      <c r="Q207" s="22">
        <f>SUM(Q208:Q211)</f>
        <v>912</v>
      </c>
      <c r="R207" s="22">
        <f>SUM(R208:R211)</f>
        <v>0</v>
      </c>
      <c r="S207" s="50">
        <f t="shared" si="991"/>
        <v>1031</v>
      </c>
      <c r="T207" s="22">
        <f>SUM(T208:T211)</f>
        <v>1031</v>
      </c>
      <c r="U207" s="22">
        <f>SUM(U208:U211)</f>
        <v>0</v>
      </c>
      <c r="V207" s="50">
        <f t="shared" si="992"/>
        <v>943</v>
      </c>
      <c r="W207" s="22">
        <f>SUM(W208:W211)</f>
        <v>943</v>
      </c>
      <c r="X207" s="22">
        <f>SUM(X208:X211)</f>
        <v>0</v>
      </c>
      <c r="Y207" s="22">
        <f t="shared" ref="Y207" si="1070">SUM(Z207:AA207)</f>
        <v>2886</v>
      </c>
      <c r="Z207" s="22">
        <f>SUM(Z208:Z211)</f>
        <v>2886</v>
      </c>
      <c r="AA207" s="22">
        <f>SUM(AA208:AA211)</f>
        <v>0</v>
      </c>
      <c r="AB207" s="50">
        <f t="shared" si="994"/>
        <v>1037</v>
      </c>
      <c r="AC207" s="22">
        <f>SUM(AC208:AC211)</f>
        <v>1037</v>
      </c>
      <c r="AD207" s="22">
        <f>SUM(AD208:AD211)</f>
        <v>0</v>
      </c>
      <c r="AE207" s="50">
        <f t="shared" si="995"/>
        <v>1059</v>
      </c>
      <c r="AF207" s="22">
        <f>SUM(AF208:AF211)</f>
        <v>1059</v>
      </c>
      <c r="AG207" s="22">
        <f>SUM(AG208:AG211)</f>
        <v>0</v>
      </c>
      <c r="AH207" s="50">
        <f t="shared" si="996"/>
        <v>1010</v>
      </c>
      <c r="AI207" s="22">
        <f>SUM(AI208:AI211)</f>
        <v>1010</v>
      </c>
      <c r="AJ207" s="22">
        <f>SUM(AJ208:AJ211)</f>
        <v>0</v>
      </c>
      <c r="AK207" s="22">
        <f t="shared" ref="AK207" si="1071">SUM(AL207:AM207)</f>
        <v>3106</v>
      </c>
      <c r="AL207" s="22">
        <f>SUM(AL208:AL211)</f>
        <v>3106</v>
      </c>
      <c r="AM207" s="22">
        <f>SUM(AM208:AM211)</f>
        <v>0</v>
      </c>
      <c r="AN207" s="50">
        <f t="shared" si="998"/>
        <v>999</v>
      </c>
      <c r="AO207" s="22">
        <f>SUM(AO208:AO211)</f>
        <v>999</v>
      </c>
      <c r="AP207" s="22">
        <f>SUM(AP208:AP211)</f>
        <v>0</v>
      </c>
      <c r="AQ207" s="50">
        <f t="shared" si="999"/>
        <v>937</v>
      </c>
      <c r="AR207" s="22">
        <f>SUM(AR208:AR211)</f>
        <v>937</v>
      </c>
      <c r="AS207" s="22">
        <f>SUM(AS208:AS211)</f>
        <v>0</v>
      </c>
      <c r="AT207" s="50">
        <f t="shared" si="1000"/>
        <v>974</v>
      </c>
      <c r="AU207" s="22">
        <f>SUM(AU208:AU211)</f>
        <v>974</v>
      </c>
      <c r="AV207" s="22">
        <f>SUM(AV208:AV211)</f>
        <v>0</v>
      </c>
      <c r="AW207" s="22">
        <f t="shared" ref="AW207" si="1072">SUM(AX207:AY207)</f>
        <v>2910</v>
      </c>
      <c r="AX207" s="22">
        <f>SUM(AX208:AX211)</f>
        <v>2910</v>
      </c>
      <c r="AY207" s="22">
        <f>SUM(AY208:AY211)</f>
        <v>0</v>
      </c>
      <c r="AZ207" s="22">
        <f t="shared" si="1002"/>
        <v>11735</v>
      </c>
      <c r="BA207" s="22">
        <f>SUM(BA208:BA211)</f>
        <v>11735</v>
      </c>
      <c r="BB207" s="22">
        <f>SUM(BB208:BB211)</f>
        <v>0</v>
      </c>
    </row>
    <row r="208" spans="1:54" s="3" customFormat="1" ht="15" customHeight="1" x14ac:dyDescent="0.2">
      <c r="A208" s="23"/>
      <c r="B208" s="1"/>
      <c r="C208" s="25" t="s">
        <v>178</v>
      </c>
      <c r="D208" s="50">
        <f t="shared" ref="D208:D213" si="1073">E208+F208</f>
        <v>808</v>
      </c>
      <c r="E208" s="52">
        <v>808</v>
      </c>
      <c r="F208" s="52">
        <v>0</v>
      </c>
      <c r="G208" s="50">
        <f t="shared" ref="G208:G213" si="1074">H208+I208</f>
        <v>770</v>
      </c>
      <c r="H208" s="52">
        <v>770</v>
      </c>
      <c r="I208" s="52">
        <v>0</v>
      </c>
      <c r="J208" s="50">
        <f t="shared" ref="J208:J213" si="1075">K208+L208</f>
        <v>807</v>
      </c>
      <c r="K208" s="52">
        <v>807</v>
      </c>
      <c r="L208" s="52">
        <v>0</v>
      </c>
      <c r="M208" s="22">
        <f t="shared" ref="M208:M213" si="1076">N208+O208</f>
        <v>2385</v>
      </c>
      <c r="N208" s="22">
        <f t="shared" ref="N208:N213" si="1077">+E208+H208+K208</f>
        <v>2385</v>
      </c>
      <c r="O208" s="22">
        <f t="shared" ref="O208:O213" si="1078">F208+I208+L208</f>
        <v>0</v>
      </c>
      <c r="P208" s="50">
        <f t="shared" ref="P208:P213" si="1079">Q208+R208</f>
        <v>763</v>
      </c>
      <c r="Q208" s="52">
        <v>763</v>
      </c>
      <c r="R208" s="52">
        <v>0</v>
      </c>
      <c r="S208" s="50">
        <f t="shared" ref="S208:S213" si="1080">T208+U208</f>
        <v>824</v>
      </c>
      <c r="T208" s="52">
        <v>824</v>
      </c>
      <c r="U208" s="52">
        <v>0</v>
      </c>
      <c r="V208" s="50">
        <f t="shared" ref="V208:V213" si="1081">W208+X208</f>
        <v>807</v>
      </c>
      <c r="W208" s="52">
        <v>807</v>
      </c>
      <c r="X208" s="52">
        <v>0</v>
      </c>
      <c r="Y208" s="22">
        <f t="shared" ref="Y208:Y213" si="1082">Z208+AA208</f>
        <v>2394</v>
      </c>
      <c r="Z208" s="22">
        <f t="shared" ref="Z208:Z213" si="1083">+Q208+T208+W208</f>
        <v>2394</v>
      </c>
      <c r="AA208" s="22">
        <f t="shared" ref="AA208:AA213" si="1084">R208+U208+X208</f>
        <v>0</v>
      </c>
      <c r="AB208" s="50">
        <f t="shared" ref="AB208:AB213" si="1085">AC208+AD208</f>
        <v>879</v>
      </c>
      <c r="AC208" s="52">
        <v>879</v>
      </c>
      <c r="AD208" s="52">
        <v>0</v>
      </c>
      <c r="AE208" s="50">
        <f t="shared" ref="AE208:AE213" si="1086">AF208+AG208</f>
        <v>911</v>
      </c>
      <c r="AF208" s="52">
        <v>911</v>
      </c>
      <c r="AG208" s="52">
        <v>0</v>
      </c>
      <c r="AH208" s="50">
        <f t="shared" ref="AH208:AH213" si="1087">AI208+AJ208</f>
        <v>877</v>
      </c>
      <c r="AI208" s="52">
        <v>877</v>
      </c>
      <c r="AJ208" s="52">
        <v>0</v>
      </c>
      <c r="AK208" s="22">
        <f t="shared" ref="AK208:AK213" si="1088">AL208+AM208</f>
        <v>2667</v>
      </c>
      <c r="AL208" s="22">
        <f t="shared" ref="AL208:AL213" si="1089">+AC208+AF208+AI208</f>
        <v>2667</v>
      </c>
      <c r="AM208" s="22">
        <f t="shared" ref="AM208:AM213" si="1090">AD208+AG208+AJ208</f>
        <v>0</v>
      </c>
      <c r="AN208" s="50">
        <f t="shared" ref="AN208:AN213" si="1091">AO208+AP208</f>
        <v>877</v>
      </c>
      <c r="AO208" s="52">
        <v>877</v>
      </c>
      <c r="AP208" s="52">
        <v>0</v>
      </c>
      <c r="AQ208" s="50">
        <f t="shared" ref="AQ208:AQ213" si="1092">AR208+AS208</f>
        <v>815</v>
      </c>
      <c r="AR208" s="52">
        <v>815</v>
      </c>
      <c r="AS208" s="52">
        <v>0</v>
      </c>
      <c r="AT208" s="50">
        <f t="shared" ref="AT208:AT213" si="1093">AU208+AV208</f>
        <v>863</v>
      </c>
      <c r="AU208" s="52">
        <v>863</v>
      </c>
      <c r="AV208" s="52">
        <v>0</v>
      </c>
      <c r="AW208" s="22">
        <f t="shared" ref="AW208:AW213" si="1094">AX208+AY208</f>
        <v>2555</v>
      </c>
      <c r="AX208" s="22">
        <f t="shared" ref="AX208:AX213" si="1095">+AO208+AR208+AU208</f>
        <v>2555</v>
      </c>
      <c r="AY208" s="22">
        <f t="shared" ref="AY208:AY213" si="1096">AP208+AS208+AV208</f>
        <v>0</v>
      </c>
      <c r="AZ208" s="22">
        <f t="shared" ref="AZ208:AZ213" si="1097">BA208+BB208</f>
        <v>10001</v>
      </c>
      <c r="BA208" s="22">
        <f t="shared" ref="BA208:BB213" si="1098">+N208+Z208+AL208+AX208</f>
        <v>10001</v>
      </c>
      <c r="BB208" s="22">
        <f t="shared" si="1098"/>
        <v>0</v>
      </c>
    </row>
    <row r="209" spans="1:54" s="3" customFormat="1" ht="15" customHeight="1" x14ac:dyDescent="0.2">
      <c r="A209" s="23"/>
      <c r="B209" s="1"/>
      <c r="C209" s="25" t="s">
        <v>179</v>
      </c>
      <c r="D209" s="50">
        <f t="shared" si="1073"/>
        <v>7</v>
      </c>
      <c r="E209" s="52">
        <v>7</v>
      </c>
      <c r="F209" s="52">
        <v>0</v>
      </c>
      <c r="G209" s="50">
        <f t="shared" si="1074"/>
        <v>3</v>
      </c>
      <c r="H209" s="52">
        <v>3</v>
      </c>
      <c r="I209" s="52">
        <v>0</v>
      </c>
      <c r="J209" s="50">
        <f t="shared" si="1075"/>
        <v>4</v>
      </c>
      <c r="K209" s="52">
        <v>4</v>
      </c>
      <c r="L209" s="52">
        <v>0</v>
      </c>
      <c r="M209" s="22">
        <f t="shared" si="1076"/>
        <v>14</v>
      </c>
      <c r="N209" s="22">
        <f t="shared" si="1077"/>
        <v>14</v>
      </c>
      <c r="O209" s="22">
        <f t="shared" si="1078"/>
        <v>0</v>
      </c>
      <c r="P209" s="50">
        <f t="shared" si="1079"/>
        <v>0</v>
      </c>
      <c r="Q209" s="52">
        <v>0</v>
      </c>
      <c r="R209" s="52">
        <v>0</v>
      </c>
      <c r="S209" s="50">
        <f t="shared" si="1080"/>
        <v>1</v>
      </c>
      <c r="T209" s="52">
        <v>1</v>
      </c>
      <c r="U209" s="52">
        <v>0</v>
      </c>
      <c r="V209" s="50">
        <f t="shared" si="1081"/>
        <v>0</v>
      </c>
      <c r="W209" s="52">
        <v>0</v>
      </c>
      <c r="X209" s="52">
        <v>0</v>
      </c>
      <c r="Y209" s="22">
        <f t="shared" si="1082"/>
        <v>1</v>
      </c>
      <c r="Z209" s="22">
        <f t="shared" si="1083"/>
        <v>1</v>
      </c>
      <c r="AA209" s="22">
        <f t="shared" si="1084"/>
        <v>0</v>
      </c>
      <c r="AB209" s="50">
        <f t="shared" si="1085"/>
        <v>0</v>
      </c>
      <c r="AC209" s="52">
        <v>0</v>
      </c>
      <c r="AD209" s="52">
        <v>0</v>
      </c>
      <c r="AE209" s="50">
        <f t="shared" si="1086"/>
        <v>0</v>
      </c>
      <c r="AF209" s="52">
        <v>0</v>
      </c>
      <c r="AG209" s="52">
        <v>0</v>
      </c>
      <c r="AH209" s="50">
        <f t="shared" si="1087"/>
        <v>0</v>
      </c>
      <c r="AI209" s="52">
        <v>0</v>
      </c>
      <c r="AJ209" s="52">
        <v>0</v>
      </c>
      <c r="AK209" s="22">
        <f t="shared" si="1088"/>
        <v>0</v>
      </c>
      <c r="AL209" s="22">
        <f t="shared" si="1089"/>
        <v>0</v>
      </c>
      <c r="AM209" s="22">
        <f t="shared" si="1090"/>
        <v>0</v>
      </c>
      <c r="AN209" s="50">
        <f t="shared" si="1091"/>
        <v>2</v>
      </c>
      <c r="AO209" s="52">
        <v>2</v>
      </c>
      <c r="AP209" s="52">
        <v>0</v>
      </c>
      <c r="AQ209" s="50">
        <f t="shared" si="1092"/>
        <v>0</v>
      </c>
      <c r="AR209" s="52">
        <v>0</v>
      </c>
      <c r="AS209" s="52">
        <v>0</v>
      </c>
      <c r="AT209" s="50">
        <f t="shared" si="1093"/>
        <v>2</v>
      </c>
      <c r="AU209" s="52">
        <v>2</v>
      </c>
      <c r="AV209" s="52">
        <v>0</v>
      </c>
      <c r="AW209" s="22">
        <f t="shared" si="1094"/>
        <v>4</v>
      </c>
      <c r="AX209" s="22">
        <f t="shared" si="1095"/>
        <v>4</v>
      </c>
      <c r="AY209" s="22">
        <f t="shared" si="1096"/>
        <v>0</v>
      </c>
      <c r="AZ209" s="22">
        <f t="shared" si="1097"/>
        <v>19</v>
      </c>
      <c r="BA209" s="22">
        <f t="shared" si="1098"/>
        <v>19</v>
      </c>
      <c r="BB209" s="22">
        <f t="shared" si="1098"/>
        <v>0</v>
      </c>
    </row>
    <row r="210" spans="1:54" s="3" customFormat="1" ht="15" customHeight="1" x14ac:dyDescent="0.2">
      <c r="A210" s="23"/>
      <c r="B210" s="1"/>
      <c r="C210" s="25" t="s">
        <v>180</v>
      </c>
      <c r="D210" s="50">
        <f t="shared" si="1073"/>
        <v>101</v>
      </c>
      <c r="E210" s="52">
        <v>101</v>
      </c>
      <c r="F210" s="52">
        <v>0</v>
      </c>
      <c r="G210" s="50">
        <f t="shared" si="1074"/>
        <v>126</v>
      </c>
      <c r="H210" s="52">
        <v>126</v>
      </c>
      <c r="I210" s="52">
        <v>0</v>
      </c>
      <c r="J210" s="50">
        <f t="shared" si="1075"/>
        <v>120</v>
      </c>
      <c r="K210" s="52">
        <v>120</v>
      </c>
      <c r="L210" s="52">
        <v>0</v>
      </c>
      <c r="M210" s="22">
        <f t="shared" si="1076"/>
        <v>347</v>
      </c>
      <c r="N210" s="22">
        <f t="shared" si="1077"/>
        <v>347</v>
      </c>
      <c r="O210" s="22">
        <f t="shared" si="1078"/>
        <v>0</v>
      </c>
      <c r="P210" s="50">
        <f t="shared" si="1079"/>
        <v>118</v>
      </c>
      <c r="Q210" s="52">
        <v>118</v>
      </c>
      <c r="R210" s="52">
        <v>0</v>
      </c>
      <c r="S210" s="50">
        <f t="shared" si="1080"/>
        <v>157</v>
      </c>
      <c r="T210" s="52">
        <v>157</v>
      </c>
      <c r="U210" s="52">
        <v>0</v>
      </c>
      <c r="V210" s="50">
        <f t="shared" si="1081"/>
        <v>104</v>
      </c>
      <c r="W210" s="52">
        <v>104</v>
      </c>
      <c r="X210" s="52">
        <v>0</v>
      </c>
      <c r="Y210" s="22">
        <f t="shared" si="1082"/>
        <v>379</v>
      </c>
      <c r="Z210" s="22">
        <f t="shared" si="1083"/>
        <v>379</v>
      </c>
      <c r="AA210" s="22">
        <f t="shared" si="1084"/>
        <v>0</v>
      </c>
      <c r="AB210" s="50">
        <f t="shared" si="1085"/>
        <v>127</v>
      </c>
      <c r="AC210" s="52">
        <v>127</v>
      </c>
      <c r="AD210" s="52">
        <v>0</v>
      </c>
      <c r="AE210" s="50">
        <f t="shared" si="1086"/>
        <v>113</v>
      </c>
      <c r="AF210" s="52">
        <v>113</v>
      </c>
      <c r="AG210" s="52">
        <v>0</v>
      </c>
      <c r="AH210" s="50">
        <f t="shared" si="1087"/>
        <v>102</v>
      </c>
      <c r="AI210" s="52">
        <v>102</v>
      </c>
      <c r="AJ210" s="52">
        <v>0</v>
      </c>
      <c r="AK210" s="22">
        <f t="shared" si="1088"/>
        <v>342</v>
      </c>
      <c r="AL210" s="22">
        <f t="shared" si="1089"/>
        <v>342</v>
      </c>
      <c r="AM210" s="22">
        <f t="shared" si="1090"/>
        <v>0</v>
      </c>
      <c r="AN210" s="50">
        <f t="shared" si="1091"/>
        <v>89</v>
      </c>
      <c r="AO210" s="52">
        <v>89</v>
      </c>
      <c r="AP210" s="52">
        <v>0</v>
      </c>
      <c r="AQ210" s="50">
        <f t="shared" si="1092"/>
        <v>91</v>
      </c>
      <c r="AR210" s="52">
        <v>91</v>
      </c>
      <c r="AS210" s="52">
        <v>0</v>
      </c>
      <c r="AT210" s="50">
        <f t="shared" si="1093"/>
        <v>83</v>
      </c>
      <c r="AU210" s="52">
        <v>83</v>
      </c>
      <c r="AV210" s="52">
        <v>0</v>
      </c>
      <c r="AW210" s="22">
        <f t="shared" si="1094"/>
        <v>263</v>
      </c>
      <c r="AX210" s="22">
        <f t="shared" si="1095"/>
        <v>263</v>
      </c>
      <c r="AY210" s="22">
        <f t="shared" si="1096"/>
        <v>0</v>
      </c>
      <c r="AZ210" s="22">
        <f t="shared" si="1097"/>
        <v>1331</v>
      </c>
      <c r="BA210" s="22">
        <f t="shared" si="1098"/>
        <v>1331</v>
      </c>
      <c r="BB210" s="22">
        <f t="shared" si="1098"/>
        <v>0</v>
      </c>
    </row>
    <row r="211" spans="1:54" s="3" customFormat="1" ht="15" customHeight="1" x14ac:dyDescent="0.2">
      <c r="A211" s="23"/>
      <c r="B211" s="1"/>
      <c r="C211" s="25" t="s">
        <v>181</v>
      </c>
      <c r="D211" s="50">
        <f t="shared" si="1073"/>
        <v>27</v>
      </c>
      <c r="E211" s="52">
        <v>27</v>
      </c>
      <c r="F211" s="52">
        <v>0</v>
      </c>
      <c r="G211" s="50">
        <f t="shared" si="1074"/>
        <v>28</v>
      </c>
      <c r="H211" s="52">
        <v>28</v>
      </c>
      <c r="I211" s="52">
        <v>0</v>
      </c>
      <c r="J211" s="50">
        <f t="shared" si="1075"/>
        <v>32</v>
      </c>
      <c r="K211" s="52">
        <v>32</v>
      </c>
      <c r="L211" s="52">
        <v>0</v>
      </c>
      <c r="M211" s="22">
        <f t="shared" si="1076"/>
        <v>87</v>
      </c>
      <c r="N211" s="22">
        <f t="shared" si="1077"/>
        <v>87</v>
      </c>
      <c r="O211" s="22">
        <f t="shared" si="1078"/>
        <v>0</v>
      </c>
      <c r="P211" s="50">
        <f t="shared" si="1079"/>
        <v>31</v>
      </c>
      <c r="Q211" s="52">
        <v>31</v>
      </c>
      <c r="R211" s="52">
        <v>0</v>
      </c>
      <c r="S211" s="50">
        <f t="shared" si="1080"/>
        <v>49</v>
      </c>
      <c r="T211" s="52">
        <v>49</v>
      </c>
      <c r="U211" s="52">
        <v>0</v>
      </c>
      <c r="V211" s="50">
        <f t="shared" si="1081"/>
        <v>32</v>
      </c>
      <c r="W211" s="52">
        <v>32</v>
      </c>
      <c r="X211" s="52">
        <v>0</v>
      </c>
      <c r="Y211" s="22">
        <f t="shared" si="1082"/>
        <v>112</v>
      </c>
      <c r="Z211" s="22">
        <f t="shared" si="1083"/>
        <v>112</v>
      </c>
      <c r="AA211" s="22">
        <f t="shared" si="1084"/>
        <v>0</v>
      </c>
      <c r="AB211" s="50">
        <f t="shared" si="1085"/>
        <v>31</v>
      </c>
      <c r="AC211" s="52">
        <v>31</v>
      </c>
      <c r="AD211" s="52">
        <v>0</v>
      </c>
      <c r="AE211" s="50">
        <f t="shared" si="1086"/>
        <v>35</v>
      </c>
      <c r="AF211" s="52">
        <v>35</v>
      </c>
      <c r="AG211" s="52">
        <v>0</v>
      </c>
      <c r="AH211" s="50">
        <f t="shared" si="1087"/>
        <v>31</v>
      </c>
      <c r="AI211" s="52">
        <v>31</v>
      </c>
      <c r="AJ211" s="52">
        <v>0</v>
      </c>
      <c r="AK211" s="22">
        <f t="shared" si="1088"/>
        <v>97</v>
      </c>
      <c r="AL211" s="22">
        <f t="shared" si="1089"/>
        <v>97</v>
      </c>
      <c r="AM211" s="22">
        <f t="shared" si="1090"/>
        <v>0</v>
      </c>
      <c r="AN211" s="50">
        <f t="shared" si="1091"/>
        <v>31</v>
      </c>
      <c r="AO211" s="52">
        <v>31</v>
      </c>
      <c r="AP211" s="52">
        <v>0</v>
      </c>
      <c r="AQ211" s="50">
        <f t="shared" si="1092"/>
        <v>31</v>
      </c>
      <c r="AR211" s="52">
        <v>31</v>
      </c>
      <c r="AS211" s="52">
        <v>0</v>
      </c>
      <c r="AT211" s="50">
        <f t="shared" si="1093"/>
        <v>26</v>
      </c>
      <c r="AU211" s="52">
        <v>26</v>
      </c>
      <c r="AV211" s="52">
        <v>0</v>
      </c>
      <c r="AW211" s="22">
        <f t="shared" si="1094"/>
        <v>88</v>
      </c>
      <c r="AX211" s="22">
        <f t="shared" si="1095"/>
        <v>88</v>
      </c>
      <c r="AY211" s="22">
        <f t="shared" si="1096"/>
        <v>0</v>
      </c>
      <c r="AZ211" s="22">
        <f t="shared" si="1097"/>
        <v>384</v>
      </c>
      <c r="BA211" s="22">
        <f t="shared" si="1098"/>
        <v>384</v>
      </c>
      <c r="BB211" s="22">
        <f t="shared" si="1098"/>
        <v>0</v>
      </c>
    </row>
    <row r="212" spans="1:54" s="3" customFormat="1" ht="15" customHeight="1" x14ac:dyDescent="0.2">
      <c r="A212" s="23"/>
      <c r="B212" s="1"/>
      <c r="C212" s="21" t="s">
        <v>57</v>
      </c>
      <c r="D212" s="50">
        <f t="shared" si="1073"/>
        <v>56</v>
      </c>
      <c r="E212" s="52">
        <v>55</v>
      </c>
      <c r="F212" s="52">
        <v>1</v>
      </c>
      <c r="G212" s="50">
        <f t="shared" si="1074"/>
        <v>84</v>
      </c>
      <c r="H212" s="52">
        <v>80</v>
      </c>
      <c r="I212" s="52">
        <v>4</v>
      </c>
      <c r="J212" s="50">
        <f t="shared" si="1075"/>
        <v>98</v>
      </c>
      <c r="K212" s="52">
        <v>95</v>
      </c>
      <c r="L212" s="52">
        <v>3</v>
      </c>
      <c r="M212" s="22">
        <f t="shared" si="1076"/>
        <v>238</v>
      </c>
      <c r="N212" s="22">
        <f t="shared" si="1077"/>
        <v>230</v>
      </c>
      <c r="O212" s="22">
        <f t="shared" si="1078"/>
        <v>8</v>
      </c>
      <c r="P212" s="50">
        <f t="shared" si="1079"/>
        <v>87</v>
      </c>
      <c r="Q212" s="52">
        <v>87</v>
      </c>
      <c r="R212" s="52">
        <v>0</v>
      </c>
      <c r="S212" s="50">
        <f t="shared" si="1080"/>
        <v>115</v>
      </c>
      <c r="T212" s="52">
        <v>115</v>
      </c>
      <c r="U212" s="52">
        <v>0</v>
      </c>
      <c r="V212" s="50">
        <f t="shared" si="1081"/>
        <v>85</v>
      </c>
      <c r="W212" s="52">
        <v>85</v>
      </c>
      <c r="X212" s="52">
        <v>0</v>
      </c>
      <c r="Y212" s="22">
        <f t="shared" si="1082"/>
        <v>287</v>
      </c>
      <c r="Z212" s="22">
        <f t="shared" si="1083"/>
        <v>287</v>
      </c>
      <c r="AA212" s="22">
        <f t="shared" si="1084"/>
        <v>0</v>
      </c>
      <c r="AB212" s="50">
        <f t="shared" si="1085"/>
        <v>56</v>
      </c>
      <c r="AC212" s="52">
        <v>55</v>
      </c>
      <c r="AD212" s="52">
        <v>1</v>
      </c>
      <c r="AE212" s="50">
        <f t="shared" si="1086"/>
        <v>75</v>
      </c>
      <c r="AF212" s="52">
        <v>74</v>
      </c>
      <c r="AG212" s="52">
        <v>1</v>
      </c>
      <c r="AH212" s="50">
        <f t="shared" si="1087"/>
        <v>81</v>
      </c>
      <c r="AI212" s="52">
        <v>81</v>
      </c>
      <c r="AJ212" s="52">
        <v>0</v>
      </c>
      <c r="AK212" s="22">
        <f t="shared" si="1088"/>
        <v>212</v>
      </c>
      <c r="AL212" s="22">
        <f t="shared" si="1089"/>
        <v>210</v>
      </c>
      <c r="AM212" s="22">
        <f t="shared" si="1090"/>
        <v>2</v>
      </c>
      <c r="AN212" s="50">
        <f t="shared" si="1091"/>
        <v>78</v>
      </c>
      <c r="AO212" s="52">
        <v>78</v>
      </c>
      <c r="AP212" s="52">
        <v>0</v>
      </c>
      <c r="AQ212" s="50">
        <f t="shared" si="1092"/>
        <v>120</v>
      </c>
      <c r="AR212" s="52">
        <v>117</v>
      </c>
      <c r="AS212" s="52">
        <v>3</v>
      </c>
      <c r="AT212" s="50">
        <f t="shared" si="1093"/>
        <v>84</v>
      </c>
      <c r="AU212" s="52">
        <v>81</v>
      </c>
      <c r="AV212" s="52">
        <v>3</v>
      </c>
      <c r="AW212" s="22">
        <f t="shared" si="1094"/>
        <v>282</v>
      </c>
      <c r="AX212" s="22">
        <f t="shared" si="1095"/>
        <v>276</v>
      </c>
      <c r="AY212" s="22">
        <f t="shared" si="1096"/>
        <v>6</v>
      </c>
      <c r="AZ212" s="22">
        <f t="shared" si="1097"/>
        <v>1019</v>
      </c>
      <c r="BA212" s="22">
        <f t="shared" si="1098"/>
        <v>1003</v>
      </c>
      <c r="BB212" s="22">
        <f t="shared" si="1098"/>
        <v>16</v>
      </c>
    </row>
    <row r="213" spans="1:54" s="3" customFormat="1" ht="15" customHeight="1" x14ac:dyDescent="0.2">
      <c r="A213" s="23"/>
      <c r="B213" s="1"/>
      <c r="C213" s="21" t="s">
        <v>25</v>
      </c>
      <c r="D213" s="50">
        <f t="shared" si="1073"/>
        <v>86</v>
      </c>
      <c r="E213" s="52">
        <v>60</v>
      </c>
      <c r="F213" s="52">
        <v>26</v>
      </c>
      <c r="G213" s="50">
        <f t="shared" si="1074"/>
        <v>81</v>
      </c>
      <c r="H213" s="52">
        <v>61</v>
      </c>
      <c r="I213" s="52">
        <v>20</v>
      </c>
      <c r="J213" s="50">
        <f t="shared" si="1075"/>
        <v>106</v>
      </c>
      <c r="K213" s="52">
        <v>78</v>
      </c>
      <c r="L213" s="52">
        <v>28</v>
      </c>
      <c r="M213" s="22">
        <f t="shared" si="1076"/>
        <v>273</v>
      </c>
      <c r="N213" s="22">
        <f t="shared" si="1077"/>
        <v>199</v>
      </c>
      <c r="O213" s="22">
        <f t="shared" si="1078"/>
        <v>74</v>
      </c>
      <c r="P213" s="50">
        <f t="shared" si="1079"/>
        <v>77</v>
      </c>
      <c r="Q213" s="52">
        <v>63</v>
      </c>
      <c r="R213" s="52">
        <v>14</v>
      </c>
      <c r="S213" s="50">
        <f t="shared" si="1080"/>
        <v>85</v>
      </c>
      <c r="T213" s="52">
        <v>66</v>
      </c>
      <c r="U213" s="52">
        <v>19</v>
      </c>
      <c r="V213" s="50">
        <f t="shared" si="1081"/>
        <v>82</v>
      </c>
      <c r="W213" s="52">
        <v>68</v>
      </c>
      <c r="X213" s="52">
        <v>14</v>
      </c>
      <c r="Y213" s="22">
        <f t="shared" si="1082"/>
        <v>244</v>
      </c>
      <c r="Z213" s="22">
        <f t="shared" si="1083"/>
        <v>197</v>
      </c>
      <c r="AA213" s="22">
        <f t="shared" si="1084"/>
        <v>47</v>
      </c>
      <c r="AB213" s="50">
        <f t="shared" si="1085"/>
        <v>80</v>
      </c>
      <c r="AC213" s="52">
        <v>61</v>
      </c>
      <c r="AD213" s="52">
        <v>19</v>
      </c>
      <c r="AE213" s="50">
        <f t="shared" si="1086"/>
        <v>96</v>
      </c>
      <c r="AF213" s="52">
        <v>72</v>
      </c>
      <c r="AG213" s="52">
        <v>24</v>
      </c>
      <c r="AH213" s="50">
        <f t="shared" si="1087"/>
        <v>119</v>
      </c>
      <c r="AI213" s="52">
        <v>98</v>
      </c>
      <c r="AJ213" s="52">
        <v>21</v>
      </c>
      <c r="AK213" s="22">
        <f t="shared" si="1088"/>
        <v>295</v>
      </c>
      <c r="AL213" s="22">
        <f t="shared" si="1089"/>
        <v>231</v>
      </c>
      <c r="AM213" s="22">
        <f t="shared" si="1090"/>
        <v>64</v>
      </c>
      <c r="AN213" s="50">
        <f t="shared" si="1091"/>
        <v>111</v>
      </c>
      <c r="AO213" s="52">
        <v>87</v>
      </c>
      <c r="AP213" s="52">
        <v>24</v>
      </c>
      <c r="AQ213" s="50">
        <f t="shared" si="1092"/>
        <v>113</v>
      </c>
      <c r="AR213" s="52">
        <v>99</v>
      </c>
      <c r="AS213" s="52">
        <v>14</v>
      </c>
      <c r="AT213" s="50">
        <f t="shared" si="1093"/>
        <v>98</v>
      </c>
      <c r="AU213" s="52">
        <v>77</v>
      </c>
      <c r="AV213" s="52">
        <v>21</v>
      </c>
      <c r="AW213" s="22">
        <f t="shared" si="1094"/>
        <v>322</v>
      </c>
      <c r="AX213" s="22">
        <f t="shared" si="1095"/>
        <v>263</v>
      </c>
      <c r="AY213" s="22">
        <f t="shared" si="1096"/>
        <v>59</v>
      </c>
      <c r="AZ213" s="22">
        <f t="shared" si="1097"/>
        <v>1134</v>
      </c>
      <c r="BA213" s="22">
        <f t="shared" si="1098"/>
        <v>890</v>
      </c>
      <c r="BB213" s="22">
        <f t="shared" si="1098"/>
        <v>244</v>
      </c>
    </row>
    <row r="214" spans="1:54" s="3" customFormat="1" ht="15" customHeight="1" x14ac:dyDescent="0.2">
      <c r="A214" s="23"/>
      <c r="B214" s="1"/>
      <c r="C214" s="25"/>
      <c r="D214" s="50"/>
      <c r="E214" s="22"/>
      <c r="F214" s="22"/>
      <c r="G214" s="50"/>
      <c r="H214" s="22"/>
      <c r="I214" s="22"/>
      <c r="J214" s="50"/>
      <c r="K214" s="22"/>
      <c r="L214" s="22"/>
      <c r="M214" s="22"/>
      <c r="N214" s="22"/>
      <c r="O214" s="22"/>
      <c r="P214" s="50"/>
      <c r="Q214" s="22"/>
      <c r="R214" s="22"/>
      <c r="S214" s="50"/>
      <c r="T214" s="22"/>
      <c r="U214" s="22"/>
      <c r="V214" s="50"/>
      <c r="W214" s="22"/>
      <c r="X214" s="22"/>
      <c r="Y214" s="22"/>
      <c r="Z214" s="22"/>
      <c r="AA214" s="22"/>
      <c r="AB214" s="50"/>
      <c r="AC214" s="22"/>
      <c r="AD214" s="22"/>
      <c r="AE214" s="50"/>
      <c r="AF214" s="22"/>
      <c r="AG214" s="22"/>
      <c r="AH214" s="50"/>
      <c r="AI214" s="22"/>
      <c r="AJ214" s="22"/>
      <c r="AK214" s="22"/>
      <c r="AL214" s="22"/>
      <c r="AM214" s="22"/>
      <c r="AN214" s="50"/>
      <c r="AO214" s="22"/>
      <c r="AP214" s="22"/>
      <c r="AQ214" s="50"/>
      <c r="AR214" s="22"/>
      <c r="AS214" s="22"/>
      <c r="AT214" s="50"/>
      <c r="AU214" s="22"/>
      <c r="AV214" s="22"/>
      <c r="AW214" s="22"/>
      <c r="AX214" s="22"/>
      <c r="AY214" s="22"/>
      <c r="AZ214" s="22"/>
      <c r="BA214" s="22"/>
      <c r="BB214" s="22"/>
    </row>
    <row r="215" spans="1:54" s="3" customFormat="1" ht="15" customHeight="1" x14ac:dyDescent="0.2">
      <c r="A215" s="20"/>
      <c r="B215" s="1" t="s">
        <v>182</v>
      </c>
      <c r="C215" s="21"/>
      <c r="D215" s="50">
        <f>+D216+D217+D218+D219+D220+D221+D222+D225+D226</f>
        <v>1483</v>
      </c>
      <c r="E215" s="22">
        <f t="shared" ref="E215:BB215" si="1099">+E216+E217+E218+E219+E220+E221+E222+E225+E226</f>
        <v>1475</v>
      </c>
      <c r="F215" s="22">
        <f t="shared" si="1099"/>
        <v>8</v>
      </c>
      <c r="G215" s="50">
        <f t="shared" si="1099"/>
        <v>1376</v>
      </c>
      <c r="H215" s="22">
        <f t="shared" si="1099"/>
        <v>1369</v>
      </c>
      <c r="I215" s="22">
        <f t="shared" si="1099"/>
        <v>7</v>
      </c>
      <c r="J215" s="50">
        <f t="shared" si="1099"/>
        <v>1583</v>
      </c>
      <c r="K215" s="22">
        <f t="shared" si="1099"/>
        <v>1574</v>
      </c>
      <c r="L215" s="22">
        <f t="shared" si="1099"/>
        <v>9</v>
      </c>
      <c r="M215" s="22">
        <f t="shared" si="1099"/>
        <v>4442</v>
      </c>
      <c r="N215" s="22">
        <f t="shared" si="1099"/>
        <v>4418</v>
      </c>
      <c r="O215" s="22">
        <f t="shared" si="1099"/>
        <v>24</v>
      </c>
      <c r="P215" s="50">
        <f t="shared" si="1099"/>
        <v>1627</v>
      </c>
      <c r="Q215" s="22">
        <f t="shared" si="1099"/>
        <v>1617</v>
      </c>
      <c r="R215" s="22">
        <f t="shared" si="1099"/>
        <v>10</v>
      </c>
      <c r="S215" s="50">
        <f t="shared" si="1099"/>
        <v>1619</v>
      </c>
      <c r="T215" s="22">
        <f t="shared" si="1099"/>
        <v>1613</v>
      </c>
      <c r="U215" s="22">
        <f t="shared" si="1099"/>
        <v>6</v>
      </c>
      <c r="V215" s="50">
        <f t="shared" si="1099"/>
        <v>1480</v>
      </c>
      <c r="W215" s="22">
        <f t="shared" si="1099"/>
        <v>1478</v>
      </c>
      <c r="X215" s="22">
        <f t="shared" si="1099"/>
        <v>2</v>
      </c>
      <c r="Y215" s="22">
        <f t="shared" si="1099"/>
        <v>4726</v>
      </c>
      <c r="Z215" s="22">
        <f t="shared" si="1099"/>
        <v>4708</v>
      </c>
      <c r="AA215" s="22">
        <f t="shared" si="1099"/>
        <v>18</v>
      </c>
      <c r="AB215" s="50">
        <f t="shared" si="1099"/>
        <v>1456</v>
      </c>
      <c r="AC215" s="22">
        <f t="shared" si="1099"/>
        <v>1450</v>
      </c>
      <c r="AD215" s="22">
        <f t="shared" si="1099"/>
        <v>6</v>
      </c>
      <c r="AE215" s="50">
        <f t="shared" si="1099"/>
        <v>1409</v>
      </c>
      <c r="AF215" s="22">
        <f t="shared" si="1099"/>
        <v>1401</v>
      </c>
      <c r="AG215" s="22">
        <f t="shared" si="1099"/>
        <v>8</v>
      </c>
      <c r="AH215" s="50">
        <f t="shared" si="1099"/>
        <v>1416</v>
      </c>
      <c r="AI215" s="22">
        <f t="shared" si="1099"/>
        <v>1407</v>
      </c>
      <c r="AJ215" s="22">
        <f t="shared" si="1099"/>
        <v>9</v>
      </c>
      <c r="AK215" s="22">
        <f t="shared" si="1099"/>
        <v>4281</v>
      </c>
      <c r="AL215" s="22">
        <f t="shared" si="1099"/>
        <v>4258</v>
      </c>
      <c r="AM215" s="22">
        <f t="shared" si="1099"/>
        <v>23</v>
      </c>
      <c r="AN215" s="50">
        <f t="shared" si="1099"/>
        <v>1598</v>
      </c>
      <c r="AO215" s="22">
        <f t="shared" si="1099"/>
        <v>1593</v>
      </c>
      <c r="AP215" s="22">
        <f t="shared" si="1099"/>
        <v>5</v>
      </c>
      <c r="AQ215" s="50">
        <f t="shared" si="1099"/>
        <v>1613</v>
      </c>
      <c r="AR215" s="22">
        <f t="shared" si="1099"/>
        <v>1607</v>
      </c>
      <c r="AS215" s="22">
        <f t="shared" si="1099"/>
        <v>6</v>
      </c>
      <c r="AT215" s="50">
        <f t="shared" si="1099"/>
        <v>1555</v>
      </c>
      <c r="AU215" s="22">
        <f t="shared" si="1099"/>
        <v>1548</v>
      </c>
      <c r="AV215" s="22">
        <f t="shared" si="1099"/>
        <v>7</v>
      </c>
      <c r="AW215" s="22">
        <f t="shared" si="1099"/>
        <v>4766</v>
      </c>
      <c r="AX215" s="22">
        <f t="shared" si="1099"/>
        <v>4748</v>
      </c>
      <c r="AY215" s="22">
        <f t="shared" si="1099"/>
        <v>18</v>
      </c>
      <c r="AZ215" s="22">
        <f t="shared" si="1099"/>
        <v>18215</v>
      </c>
      <c r="BA215" s="22">
        <f t="shared" si="1099"/>
        <v>18132</v>
      </c>
      <c r="BB215" s="22">
        <f t="shared" si="1099"/>
        <v>83</v>
      </c>
    </row>
    <row r="216" spans="1:54" s="3" customFormat="1" ht="15" customHeight="1" x14ac:dyDescent="0.25">
      <c r="A216" s="23"/>
      <c r="B216" s="24"/>
      <c r="C216" s="21" t="s">
        <v>183</v>
      </c>
      <c r="D216" s="54">
        <f t="shared" ref="D216:D221" si="1100">E216+F216</f>
        <v>48</v>
      </c>
      <c r="E216" s="57">
        <v>44</v>
      </c>
      <c r="F216" s="57">
        <v>4</v>
      </c>
      <c r="G216" s="54">
        <f t="shared" ref="G216:G221" si="1101">H216+I216</f>
        <v>54</v>
      </c>
      <c r="H216" s="57">
        <v>51</v>
      </c>
      <c r="I216" s="57">
        <v>3</v>
      </c>
      <c r="J216" s="54">
        <f t="shared" ref="J216:J221" si="1102">K216+L216</f>
        <v>68</v>
      </c>
      <c r="K216" s="57">
        <v>64</v>
      </c>
      <c r="L216" s="57">
        <v>4</v>
      </c>
      <c r="M216" s="56">
        <f t="shared" ref="M216:M221" si="1103">N216+O216</f>
        <v>170</v>
      </c>
      <c r="N216" s="56">
        <f t="shared" ref="N216:N221" si="1104">+E216+H216+K216</f>
        <v>159</v>
      </c>
      <c r="O216" s="56">
        <f t="shared" ref="O216:O221" si="1105">F216+I216+L216</f>
        <v>11</v>
      </c>
      <c r="P216" s="54">
        <f t="shared" ref="P216:P221" si="1106">Q216+R216</f>
        <v>54</v>
      </c>
      <c r="Q216" s="57">
        <v>50</v>
      </c>
      <c r="R216" s="57">
        <v>4</v>
      </c>
      <c r="S216" s="54">
        <f t="shared" ref="S216:S221" si="1107">T216+U216</f>
        <v>64</v>
      </c>
      <c r="T216" s="57">
        <v>61</v>
      </c>
      <c r="U216" s="57">
        <v>3</v>
      </c>
      <c r="V216" s="54">
        <f t="shared" ref="V216:V221" si="1108">W216+X216</f>
        <v>58</v>
      </c>
      <c r="W216" s="57">
        <v>58</v>
      </c>
      <c r="X216" s="57">
        <v>0</v>
      </c>
      <c r="Y216" s="56">
        <f t="shared" ref="Y216:Y221" si="1109">Z216+AA216</f>
        <v>176</v>
      </c>
      <c r="Z216" s="56">
        <f t="shared" ref="Z216:Z221" si="1110">+Q216+T216+W216</f>
        <v>169</v>
      </c>
      <c r="AA216" s="56">
        <f t="shared" ref="AA216:AA221" si="1111">R216+U216+X216</f>
        <v>7</v>
      </c>
      <c r="AB216" s="54">
        <f t="shared" ref="AB216:AB221" si="1112">AC216+AD216</f>
        <v>60</v>
      </c>
      <c r="AC216" s="57">
        <v>58</v>
      </c>
      <c r="AD216" s="57">
        <v>2</v>
      </c>
      <c r="AE216" s="54">
        <f t="shared" ref="AE216:AE221" si="1113">AF216+AG216</f>
        <v>63</v>
      </c>
      <c r="AF216" s="57">
        <v>59</v>
      </c>
      <c r="AG216" s="57">
        <v>4</v>
      </c>
      <c r="AH216" s="54">
        <f t="shared" ref="AH216:AH221" si="1114">AI216+AJ216</f>
        <v>61</v>
      </c>
      <c r="AI216" s="57">
        <v>57</v>
      </c>
      <c r="AJ216" s="57">
        <v>4</v>
      </c>
      <c r="AK216" s="56">
        <f t="shared" ref="AK216:AK221" si="1115">AL216+AM216</f>
        <v>184</v>
      </c>
      <c r="AL216" s="56">
        <f t="shared" ref="AL216:AL221" si="1116">+AC216+AF216+AI216</f>
        <v>174</v>
      </c>
      <c r="AM216" s="56">
        <f t="shared" ref="AM216:AM221" si="1117">AD216+AG216+AJ216</f>
        <v>10</v>
      </c>
      <c r="AN216" s="54">
        <f t="shared" ref="AN216:AN221" si="1118">AO216+AP216</f>
        <v>54</v>
      </c>
      <c r="AO216" s="57">
        <v>54</v>
      </c>
      <c r="AP216" s="57">
        <v>0</v>
      </c>
      <c r="AQ216" s="54">
        <f t="shared" ref="AQ216:AQ221" si="1119">AR216+AS216</f>
        <v>59</v>
      </c>
      <c r="AR216" s="57">
        <v>59</v>
      </c>
      <c r="AS216" s="57">
        <v>0</v>
      </c>
      <c r="AT216" s="54">
        <f t="shared" ref="AT216:AT221" si="1120">AU216+AV216</f>
        <v>57</v>
      </c>
      <c r="AU216" s="57">
        <v>55</v>
      </c>
      <c r="AV216" s="57">
        <v>2</v>
      </c>
      <c r="AW216" s="56">
        <f t="shared" ref="AW216:AW221" si="1121">AX216+AY216</f>
        <v>170</v>
      </c>
      <c r="AX216" s="56">
        <f t="shared" ref="AX216:AX221" si="1122">+AO216+AR216+AU216</f>
        <v>168</v>
      </c>
      <c r="AY216" s="56">
        <f t="shared" ref="AY216:AY221" si="1123">AP216+AS216+AV216</f>
        <v>2</v>
      </c>
      <c r="AZ216" s="56">
        <f t="shared" ref="AZ216:AZ221" si="1124">BA216+BB216</f>
        <v>700</v>
      </c>
      <c r="BA216" s="56">
        <f t="shared" ref="BA216:BB221" si="1125">+N216+Z216+AL216+AX216</f>
        <v>670</v>
      </c>
      <c r="BB216" s="56">
        <f t="shared" si="1125"/>
        <v>30</v>
      </c>
    </row>
    <row r="217" spans="1:54" s="3" customFormat="1" ht="15" customHeight="1" x14ac:dyDescent="0.25">
      <c r="A217" s="23"/>
      <c r="B217" s="24"/>
      <c r="C217" s="21" t="s">
        <v>184</v>
      </c>
      <c r="D217" s="54">
        <f t="shared" si="1100"/>
        <v>0</v>
      </c>
      <c r="E217" s="57">
        <v>0</v>
      </c>
      <c r="F217" s="57">
        <v>0</v>
      </c>
      <c r="G217" s="54">
        <f t="shared" si="1101"/>
        <v>0</v>
      </c>
      <c r="H217" s="57">
        <v>0</v>
      </c>
      <c r="I217" s="57">
        <v>0</v>
      </c>
      <c r="J217" s="54">
        <f t="shared" si="1102"/>
        <v>2</v>
      </c>
      <c r="K217" s="57">
        <v>2</v>
      </c>
      <c r="L217" s="57">
        <v>0</v>
      </c>
      <c r="M217" s="56">
        <f t="shared" si="1103"/>
        <v>2</v>
      </c>
      <c r="N217" s="56">
        <f t="shared" si="1104"/>
        <v>2</v>
      </c>
      <c r="O217" s="56">
        <f t="shared" si="1105"/>
        <v>0</v>
      </c>
      <c r="P217" s="54">
        <f t="shared" si="1106"/>
        <v>4</v>
      </c>
      <c r="Q217" s="57">
        <v>4</v>
      </c>
      <c r="R217" s="57">
        <v>0</v>
      </c>
      <c r="S217" s="54">
        <f t="shared" si="1107"/>
        <v>1</v>
      </c>
      <c r="T217" s="57">
        <v>1</v>
      </c>
      <c r="U217" s="57">
        <v>0</v>
      </c>
      <c r="V217" s="54">
        <f t="shared" si="1108"/>
        <v>0</v>
      </c>
      <c r="W217" s="57">
        <v>0</v>
      </c>
      <c r="X217" s="57">
        <v>0</v>
      </c>
      <c r="Y217" s="56">
        <f t="shared" si="1109"/>
        <v>5</v>
      </c>
      <c r="Z217" s="56">
        <f t="shared" si="1110"/>
        <v>5</v>
      </c>
      <c r="AA217" s="56">
        <f t="shared" si="1111"/>
        <v>0</v>
      </c>
      <c r="AB217" s="54">
        <f t="shared" si="1112"/>
        <v>0</v>
      </c>
      <c r="AC217" s="57">
        <v>0</v>
      </c>
      <c r="AD217" s="57">
        <v>0</v>
      </c>
      <c r="AE217" s="54">
        <f t="shared" si="1113"/>
        <v>1</v>
      </c>
      <c r="AF217" s="57">
        <v>1</v>
      </c>
      <c r="AG217" s="57">
        <v>0</v>
      </c>
      <c r="AH217" s="54">
        <f t="shared" si="1114"/>
        <v>1</v>
      </c>
      <c r="AI217" s="57">
        <v>1</v>
      </c>
      <c r="AJ217" s="57">
        <v>0</v>
      </c>
      <c r="AK217" s="56">
        <f t="shared" si="1115"/>
        <v>2</v>
      </c>
      <c r="AL217" s="56">
        <f t="shared" si="1116"/>
        <v>2</v>
      </c>
      <c r="AM217" s="56">
        <f t="shared" si="1117"/>
        <v>0</v>
      </c>
      <c r="AN217" s="54">
        <f t="shared" si="1118"/>
        <v>2</v>
      </c>
      <c r="AO217" s="57">
        <v>2</v>
      </c>
      <c r="AP217" s="57">
        <v>0</v>
      </c>
      <c r="AQ217" s="54">
        <f t="shared" si="1119"/>
        <v>0</v>
      </c>
      <c r="AR217" s="57">
        <v>0</v>
      </c>
      <c r="AS217" s="57">
        <v>0</v>
      </c>
      <c r="AT217" s="54">
        <f t="shared" si="1120"/>
        <v>0</v>
      </c>
      <c r="AU217" s="57">
        <v>0</v>
      </c>
      <c r="AV217" s="57">
        <v>0</v>
      </c>
      <c r="AW217" s="56">
        <f t="shared" si="1121"/>
        <v>2</v>
      </c>
      <c r="AX217" s="56">
        <f t="shared" si="1122"/>
        <v>2</v>
      </c>
      <c r="AY217" s="56">
        <f t="shared" si="1123"/>
        <v>0</v>
      </c>
      <c r="AZ217" s="56">
        <f t="shared" si="1124"/>
        <v>11</v>
      </c>
      <c r="BA217" s="56">
        <f t="shared" si="1125"/>
        <v>11</v>
      </c>
      <c r="BB217" s="56">
        <f t="shared" si="1125"/>
        <v>0</v>
      </c>
    </row>
    <row r="218" spans="1:54" s="3" customFormat="1" ht="15" customHeight="1" x14ac:dyDescent="0.25">
      <c r="A218" s="23"/>
      <c r="B218" s="24"/>
      <c r="C218" s="21" t="s">
        <v>185</v>
      </c>
      <c r="D218" s="54">
        <f t="shared" si="1100"/>
        <v>98</v>
      </c>
      <c r="E218" s="57">
        <v>98</v>
      </c>
      <c r="F218" s="57">
        <v>0</v>
      </c>
      <c r="G218" s="54">
        <f t="shared" si="1101"/>
        <v>86</v>
      </c>
      <c r="H218" s="57">
        <v>86</v>
      </c>
      <c r="I218" s="57">
        <v>0</v>
      </c>
      <c r="J218" s="54">
        <f t="shared" si="1102"/>
        <v>95</v>
      </c>
      <c r="K218" s="57">
        <v>95</v>
      </c>
      <c r="L218" s="57">
        <v>0</v>
      </c>
      <c r="M218" s="56">
        <f t="shared" si="1103"/>
        <v>279</v>
      </c>
      <c r="N218" s="56">
        <f t="shared" si="1104"/>
        <v>279</v>
      </c>
      <c r="O218" s="56">
        <f t="shared" si="1105"/>
        <v>0</v>
      </c>
      <c r="P218" s="54">
        <f t="shared" si="1106"/>
        <v>99</v>
      </c>
      <c r="Q218" s="57">
        <v>99</v>
      </c>
      <c r="R218" s="57">
        <v>0</v>
      </c>
      <c r="S218" s="54">
        <f t="shared" si="1107"/>
        <v>92</v>
      </c>
      <c r="T218" s="57">
        <f>10+82</f>
        <v>92</v>
      </c>
      <c r="U218" s="57">
        <v>0</v>
      </c>
      <c r="V218" s="54">
        <f t="shared" si="1108"/>
        <v>60</v>
      </c>
      <c r="W218" s="57">
        <v>60</v>
      </c>
      <c r="X218" s="57">
        <v>0</v>
      </c>
      <c r="Y218" s="56">
        <f t="shared" si="1109"/>
        <v>251</v>
      </c>
      <c r="Z218" s="56">
        <f t="shared" si="1110"/>
        <v>251</v>
      </c>
      <c r="AA218" s="56">
        <f t="shared" si="1111"/>
        <v>0</v>
      </c>
      <c r="AB218" s="54">
        <f t="shared" si="1112"/>
        <v>54</v>
      </c>
      <c r="AC218" s="57">
        <f>10+44</f>
        <v>54</v>
      </c>
      <c r="AD218" s="57">
        <v>0</v>
      </c>
      <c r="AE218" s="54">
        <f t="shared" si="1113"/>
        <v>56</v>
      </c>
      <c r="AF218" s="57">
        <f>8+48</f>
        <v>56</v>
      </c>
      <c r="AG218" s="57">
        <v>0</v>
      </c>
      <c r="AH218" s="54">
        <f t="shared" si="1114"/>
        <v>40</v>
      </c>
      <c r="AI218" s="57">
        <f>6+34</f>
        <v>40</v>
      </c>
      <c r="AJ218" s="57">
        <v>0</v>
      </c>
      <c r="AK218" s="56">
        <f t="shared" si="1115"/>
        <v>150</v>
      </c>
      <c r="AL218" s="56">
        <f t="shared" si="1116"/>
        <v>150</v>
      </c>
      <c r="AM218" s="56">
        <f t="shared" si="1117"/>
        <v>0</v>
      </c>
      <c r="AN218" s="54">
        <f t="shared" si="1118"/>
        <v>57</v>
      </c>
      <c r="AO218" s="57">
        <f>12+45</f>
        <v>57</v>
      </c>
      <c r="AP218" s="57">
        <v>0</v>
      </c>
      <c r="AQ218" s="54">
        <f t="shared" si="1119"/>
        <v>84</v>
      </c>
      <c r="AR218" s="57">
        <f>28+56</f>
        <v>84</v>
      </c>
      <c r="AS218" s="57">
        <v>0</v>
      </c>
      <c r="AT218" s="54">
        <f t="shared" si="1120"/>
        <v>93</v>
      </c>
      <c r="AU218" s="57">
        <f>25+68</f>
        <v>93</v>
      </c>
      <c r="AV218" s="57">
        <v>0</v>
      </c>
      <c r="AW218" s="56">
        <f t="shared" si="1121"/>
        <v>234</v>
      </c>
      <c r="AX218" s="56">
        <f t="shared" si="1122"/>
        <v>234</v>
      </c>
      <c r="AY218" s="56">
        <f t="shared" si="1123"/>
        <v>0</v>
      </c>
      <c r="AZ218" s="56">
        <f t="shared" si="1124"/>
        <v>914</v>
      </c>
      <c r="BA218" s="56">
        <f t="shared" si="1125"/>
        <v>914</v>
      </c>
      <c r="BB218" s="56">
        <f t="shared" si="1125"/>
        <v>0</v>
      </c>
    </row>
    <row r="219" spans="1:54" s="3" customFormat="1" ht="15" customHeight="1" x14ac:dyDescent="0.25">
      <c r="A219" s="23"/>
      <c r="B219" s="24"/>
      <c r="C219" s="21" t="s">
        <v>186</v>
      </c>
      <c r="D219" s="54">
        <f t="shared" si="1100"/>
        <v>214</v>
      </c>
      <c r="E219" s="57">
        <v>214</v>
      </c>
      <c r="F219" s="57">
        <v>0</v>
      </c>
      <c r="G219" s="54">
        <f t="shared" si="1101"/>
        <v>200</v>
      </c>
      <c r="H219" s="57">
        <v>200</v>
      </c>
      <c r="I219" s="57">
        <v>0</v>
      </c>
      <c r="J219" s="54">
        <f t="shared" si="1102"/>
        <v>243</v>
      </c>
      <c r="K219" s="57">
        <v>243</v>
      </c>
      <c r="L219" s="57">
        <v>0</v>
      </c>
      <c r="M219" s="56">
        <f t="shared" si="1103"/>
        <v>657</v>
      </c>
      <c r="N219" s="56">
        <f t="shared" si="1104"/>
        <v>657</v>
      </c>
      <c r="O219" s="56">
        <f t="shared" si="1105"/>
        <v>0</v>
      </c>
      <c r="P219" s="54">
        <f t="shared" si="1106"/>
        <v>210</v>
      </c>
      <c r="Q219" s="57">
        <v>210</v>
      </c>
      <c r="R219" s="57">
        <v>0</v>
      </c>
      <c r="S219" s="54">
        <f t="shared" si="1107"/>
        <v>27</v>
      </c>
      <c r="T219" s="57">
        <v>27</v>
      </c>
      <c r="U219" s="57">
        <v>0</v>
      </c>
      <c r="V219" s="54">
        <f t="shared" si="1108"/>
        <v>19</v>
      </c>
      <c r="W219" s="57">
        <v>19</v>
      </c>
      <c r="X219" s="57">
        <v>0</v>
      </c>
      <c r="Y219" s="56">
        <f t="shared" si="1109"/>
        <v>256</v>
      </c>
      <c r="Z219" s="56">
        <f t="shared" si="1110"/>
        <v>256</v>
      </c>
      <c r="AA219" s="56">
        <f t="shared" si="1111"/>
        <v>0</v>
      </c>
      <c r="AB219" s="54">
        <f t="shared" si="1112"/>
        <v>21</v>
      </c>
      <c r="AC219" s="57">
        <v>21</v>
      </c>
      <c r="AD219" s="57">
        <v>0</v>
      </c>
      <c r="AE219" s="54">
        <f t="shared" si="1113"/>
        <v>25</v>
      </c>
      <c r="AF219" s="57">
        <v>25</v>
      </c>
      <c r="AG219" s="57">
        <v>0</v>
      </c>
      <c r="AH219" s="54">
        <f t="shared" si="1114"/>
        <v>23</v>
      </c>
      <c r="AI219" s="57">
        <v>23</v>
      </c>
      <c r="AJ219" s="57">
        <v>0</v>
      </c>
      <c r="AK219" s="56">
        <f t="shared" si="1115"/>
        <v>69</v>
      </c>
      <c r="AL219" s="56">
        <f t="shared" si="1116"/>
        <v>69</v>
      </c>
      <c r="AM219" s="56">
        <f t="shared" si="1117"/>
        <v>0</v>
      </c>
      <c r="AN219" s="54">
        <f t="shared" si="1118"/>
        <v>201</v>
      </c>
      <c r="AO219" s="57">
        <f>21+180</f>
        <v>201</v>
      </c>
      <c r="AP219" s="57">
        <v>0</v>
      </c>
      <c r="AQ219" s="54">
        <f t="shared" si="1119"/>
        <v>228</v>
      </c>
      <c r="AR219" s="57">
        <f>21+207</f>
        <v>228</v>
      </c>
      <c r="AS219" s="57">
        <v>0</v>
      </c>
      <c r="AT219" s="54">
        <f t="shared" si="1120"/>
        <v>202</v>
      </c>
      <c r="AU219" s="57">
        <f>183+19</f>
        <v>202</v>
      </c>
      <c r="AV219" s="57">
        <v>0</v>
      </c>
      <c r="AW219" s="56">
        <f t="shared" si="1121"/>
        <v>631</v>
      </c>
      <c r="AX219" s="56">
        <f t="shared" si="1122"/>
        <v>631</v>
      </c>
      <c r="AY219" s="56">
        <f t="shared" si="1123"/>
        <v>0</v>
      </c>
      <c r="AZ219" s="56">
        <f t="shared" si="1124"/>
        <v>1613</v>
      </c>
      <c r="BA219" s="56">
        <f t="shared" si="1125"/>
        <v>1613</v>
      </c>
      <c r="BB219" s="56">
        <f t="shared" si="1125"/>
        <v>0</v>
      </c>
    </row>
    <row r="220" spans="1:54" s="3" customFormat="1" ht="15" customHeight="1" x14ac:dyDescent="0.25">
      <c r="A220" s="23"/>
      <c r="B220" s="24"/>
      <c r="C220" s="21" t="s">
        <v>187</v>
      </c>
      <c r="D220" s="54">
        <f t="shared" si="1100"/>
        <v>4</v>
      </c>
      <c r="E220" s="57">
        <v>4</v>
      </c>
      <c r="F220" s="57">
        <v>0</v>
      </c>
      <c r="G220" s="54">
        <f t="shared" si="1101"/>
        <v>4</v>
      </c>
      <c r="H220" s="57">
        <v>4</v>
      </c>
      <c r="I220" s="57">
        <v>0</v>
      </c>
      <c r="J220" s="54">
        <f t="shared" si="1102"/>
        <v>8</v>
      </c>
      <c r="K220" s="57">
        <v>8</v>
      </c>
      <c r="L220" s="57">
        <v>0</v>
      </c>
      <c r="M220" s="56">
        <f t="shared" si="1103"/>
        <v>16</v>
      </c>
      <c r="N220" s="56">
        <f t="shared" si="1104"/>
        <v>16</v>
      </c>
      <c r="O220" s="56">
        <f t="shared" si="1105"/>
        <v>0</v>
      </c>
      <c r="P220" s="54">
        <f t="shared" si="1106"/>
        <v>6</v>
      </c>
      <c r="Q220" s="57">
        <v>6</v>
      </c>
      <c r="R220" s="57">
        <v>0</v>
      </c>
      <c r="S220" s="54">
        <f t="shared" si="1107"/>
        <v>4</v>
      </c>
      <c r="T220" s="57">
        <v>4</v>
      </c>
      <c r="U220" s="57">
        <v>0</v>
      </c>
      <c r="V220" s="54">
        <f t="shared" si="1108"/>
        <v>3</v>
      </c>
      <c r="W220" s="57">
        <v>3</v>
      </c>
      <c r="X220" s="57">
        <v>0</v>
      </c>
      <c r="Y220" s="56">
        <f t="shared" si="1109"/>
        <v>13</v>
      </c>
      <c r="Z220" s="56">
        <f t="shared" si="1110"/>
        <v>13</v>
      </c>
      <c r="AA220" s="56">
        <f t="shared" si="1111"/>
        <v>0</v>
      </c>
      <c r="AB220" s="54">
        <f t="shared" si="1112"/>
        <v>3</v>
      </c>
      <c r="AC220" s="57">
        <v>3</v>
      </c>
      <c r="AD220" s="57">
        <v>0</v>
      </c>
      <c r="AE220" s="54">
        <f t="shared" si="1113"/>
        <v>5</v>
      </c>
      <c r="AF220" s="57">
        <v>5</v>
      </c>
      <c r="AG220" s="57">
        <v>0</v>
      </c>
      <c r="AH220" s="54">
        <f t="shared" si="1114"/>
        <v>4</v>
      </c>
      <c r="AI220" s="57">
        <v>4</v>
      </c>
      <c r="AJ220" s="57">
        <v>0</v>
      </c>
      <c r="AK220" s="56">
        <f t="shared" si="1115"/>
        <v>12</v>
      </c>
      <c r="AL220" s="56">
        <f t="shared" si="1116"/>
        <v>12</v>
      </c>
      <c r="AM220" s="56">
        <f t="shared" si="1117"/>
        <v>0</v>
      </c>
      <c r="AN220" s="54">
        <f t="shared" si="1118"/>
        <v>3</v>
      </c>
      <c r="AO220" s="57">
        <v>3</v>
      </c>
      <c r="AP220" s="57">
        <v>0</v>
      </c>
      <c r="AQ220" s="54">
        <f t="shared" si="1119"/>
        <v>4</v>
      </c>
      <c r="AR220" s="57">
        <v>4</v>
      </c>
      <c r="AS220" s="57">
        <v>0</v>
      </c>
      <c r="AT220" s="54">
        <f t="shared" si="1120"/>
        <v>3</v>
      </c>
      <c r="AU220" s="57">
        <v>3</v>
      </c>
      <c r="AV220" s="57">
        <v>0</v>
      </c>
      <c r="AW220" s="56">
        <f t="shared" si="1121"/>
        <v>10</v>
      </c>
      <c r="AX220" s="56">
        <f t="shared" si="1122"/>
        <v>10</v>
      </c>
      <c r="AY220" s="56">
        <f t="shared" si="1123"/>
        <v>0</v>
      </c>
      <c r="AZ220" s="56">
        <f t="shared" si="1124"/>
        <v>51</v>
      </c>
      <c r="BA220" s="56">
        <f t="shared" si="1125"/>
        <v>51</v>
      </c>
      <c r="BB220" s="56">
        <f t="shared" si="1125"/>
        <v>0</v>
      </c>
    </row>
    <row r="221" spans="1:54" s="3" customFormat="1" ht="15" customHeight="1" x14ac:dyDescent="0.25">
      <c r="A221" s="23"/>
      <c r="B221" s="24"/>
      <c r="C221" s="21" t="s">
        <v>188</v>
      </c>
      <c r="D221" s="54">
        <f t="shared" si="1100"/>
        <v>201</v>
      </c>
      <c r="E221" s="57">
        <v>201</v>
      </c>
      <c r="F221" s="57">
        <v>0</v>
      </c>
      <c r="G221" s="54">
        <f t="shared" si="1101"/>
        <v>190</v>
      </c>
      <c r="H221" s="57">
        <v>190</v>
      </c>
      <c r="I221" s="57">
        <v>0</v>
      </c>
      <c r="J221" s="54">
        <f t="shared" si="1102"/>
        <v>201</v>
      </c>
      <c r="K221" s="57">
        <v>201</v>
      </c>
      <c r="L221" s="57">
        <v>0</v>
      </c>
      <c r="M221" s="56">
        <f t="shared" si="1103"/>
        <v>592</v>
      </c>
      <c r="N221" s="56">
        <f t="shared" si="1104"/>
        <v>592</v>
      </c>
      <c r="O221" s="56">
        <f t="shared" si="1105"/>
        <v>0</v>
      </c>
      <c r="P221" s="54">
        <f t="shared" si="1106"/>
        <v>265</v>
      </c>
      <c r="Q221" s="57">
        <v>265</v>
      </c>
      <c r="R221" s="57">
        <v>0</v>
      </c>
      <c r="S221" s="54">
        <f t="shared" si="1107"/>
        <v>284</v>
      </c>
      <c r="T221" s="57">
        <v>284</v>
      </c>
      <c r="U221" s="57">
        <v>0</v>
      </c>
      <c r="V221" s="54">
        <f t="shared" si="1108"/>
        <v>257</v>
      </c>
      <c r="W221" s="57">
        <v>257</v>
      </c>
      <c r="X221" s="57">
        <v>0</v>
      </c>
      <c r="Y221" s="56">
        <f t="shared" si="1109"/>
        <v>806</v>
      </c>
      <c r="Z221" s="56">
        <f t="shared" si="1110"/>
        <v>806</v>
      </c>
      <c r="AA221" s="56">
        <f t="shared" si="1111"/>
        <v>0</v>
      </c>
      <c r="AB221" s="54">
        <f t="shared" si="1112"/>
        <v>243</v>
      </c>
      <c r="AC221" s="57">
        <v>243</v>
      </c>
      <c r="AD221" s="57">
        <v>0</v>
      </c>
      <c r="AE221" s="54">
        <f t="shared" si="1113"/>
        <v>245</v>
      </c>
      <c r="AF221" s="57">
        <v>245</v>
      </c>
      <c r="AG221" s="57">
        <v>0</v>
      </c>
      <c r="AH221" s="54">
        <f t="shared" si="1114"/>
        <v>248</v>
      </c>
      <c r="AI221" s="57">
        <v>248</v>
      </c>
      <c r="AJ221" s="57">
        <v>0</v>
      </c>
      <c r="AK221" s="56">
        <f t="shared" si="1115"/>
        <v>736</v>
      </c>
      <c r="AL221" s="56">
        <f t="shared" si="1116"/>
        <v>736</v>
      </c>
      <c r="AM221" s="56">
        <f t="shared" si="1117"/>
        <v>0</v>
      </c>
      <c r="AN221" s="54">
        <f t="shared" si="1118"/>
        <v>240</v>
      </c>
      <c r="AO221" s="57">
        <v>240</v>
      </c>
      <c r="AP221" s="57">
        <v>0</v>
      </c>
      <c r="AQ221" s="54">
        <f t="shared" si="1119"/>
        <v>273</v>
      </c>
      <c r="AR221" s="57">
        <v>273</v>
      </c>
      <c r="AS221" s="57">
        <v>0</v>
      </c>
      <c r="AT221" s="54">
        <f t="shared" si="1120"/>
        <v>240</v>
      </c>
      <c r="AU221" s="57">
        <v>240</v>
      </c>
      <c r="AV221" s="57">
        <v>0</v>
      </c>
      <c r="AW221" s="56">
        <f t="shared" si="1121"/>
        <v>753</v>
      </c>
      <c r="AX221" s="56">
        <f t="shared" si="1122"/>
        <v>753</v>
      </c>
      <c r="AY221" s="56">
        <f t="shared" si="1123"/>
        <v>0</v>
      </c>
      <c r="AZ221" s="56">
        <f t="shared" si="1124"/>
        <v>2887</v>
      </c>
      <c r="BA221" s="56">
        <f t="shared" si="1125"/>
        <v>2887</v>
      </c>
      <c r="BB221" s="56">
        <f t="shared" si="1125"/>
        <v>0</v>
      </c>
    </row>
    <row r="222" spans="1:54" s="3" customFormat="1" ht="15" customHeight="1" x14ac:dyDescent="0.2">
      <c r="A222" s="23"/>
      <c r="B222" s="24"/>
      <c r="C222" s="21" t="s">
        <v>189</v>
      </c>
      <c r="D222" s="50">
        <f t="shared" ref="D222:I222" si="1126">D223+D224</f>
        <v>157</v>
      </c>
      <c r="E222" s="22">
        <f t="shared" si="1126"/>
        <v>157</v>
      </c>
      <c r="F222" s="22">
        <f t="shared" si="1126"/>
        <v>0</v>
      </c>
      <c r="G222" s="50">
        <f t="shared" si="1126"/>
        <v>143</v>
      </c>
      <c r="H222" s="22">
        <f t="shared" si="1126"/>
        <v>143</v>
      </c>
      <c r="I222" s="22">
        <f t="shared" si="1126"/>
        <v>0</v>
      </c>
      <c r="J222" s="50">
        <f t="shared" ref="J222" si="1127">SUM(K222:L222)</f>
        <v>129</v>
      </c>
      <c r="K222" s="22">
        <f>SUM(K223:K224)</f>
        <v>129</v>
      </c>
      <c r="L222" s="22">
        <f>SUM(L223:L224)</f>
        <v>0</v>
      </c>
      <c r="M222" s="22">
        <f t="shared" ref="M222" si="1128">SUM(N222:O222)</f>
        <v>429</v>
      </c>
      <c r="N222" s="22">
        <f>SUM(N223:N224)</f>
        <v>429</v>
      </c>
      <c r="O222" s="22">
        <f>SUM(O223:O224)</f>
        <v>0</v>
      </c>
      <c r="P222" s="50">
        <f t="shared" ref="P222" si="1129">SUM(Q222:R222)</f>
        <v>122</v>
      </c>
      <c r="Q222" s="22">
        <f>SUM(Q223:Q224)</f>
        <v>122</v>
      </c>
      <c r="R222" s="22">
        <f>SUM(R223:R224)</f>
        <v>0</v>
      </c>
      <c r="S222" s="50">
        <f t="shared" ref="S222" si="1130">SUM(T222:U222)</f>
        <v>129</v>
      </c>
      <c r="T222" s="22">
        <f>SUM(T223:T224)</f>
        <v>129</v>
      </c>
      <c r="U222" s="22">
        <f>SUM(U223:U224)</f>
        <v>0</v>
      </c>
      <c r="V222" s="50">
        <f t="shared" ref="V222" si="1131">SUM(W222:X222)</f>
        <v>123</v>
      </c>
      <c r="W222" s="22">
        <f>SUM(W223:W224)</f>
        <v>123</v>
      </c>
      <c r="X222" s="22">
        <f>SUM(X223:X224)</f>
        <v>0</v>
      </c>
      <c r="Y222" s="22">
        <f t="shared" ref="Y222" si="1132">SUM(Z222:AA222)</f>
        <v>374</v>
      </c>
      <c r="Z222" s="22">
        <f>SUM(Z223:Z224)</f>
        <v>374</v>
      </c>
      <c r="AA222" s="22">
        <f>SUM(AA223:AA224)</f>
        <v>0</v>
      </c>
      <c r="AB222" s="50">
        <f t="shared" ref="AB222" si="1133">SUM(AC222:AD222)</f>
        <v>130</v>
      </c>
      <c r="AC222" s="22">
        <f>SUM(AC223:AC224)</f>
        <v>130</v>
      </c>
      <c r="AD222" s="22">
        <f>SUM(AD223:AD224)</f>
        <v>0</v>
      </c>
      <c r="AE222" s="50">
        <f t="shared" ref="AE222" si="1134">SUM(AF222:AG222)</f>
        <v>127</v>
      </c>
      <c r="AF222" s="22">
        <f>SUM(AF223:AF224)</f>
        <v>127</v>
      </c>
      <c r="AG222" s="22">
        <f>SUM(AG223:AG224)</f>
        <v>0</v>
      </c>
      <c r="AH222" s="50">
        <f t="shared" ref="AH222" si="1135">SUM(AI222:AJ222)</f>
        <v>187</v>
      </c>
      <c r="AI222" s="22">
        <f>SUM(AI223:AI224)</f>
        <v>187</v>
      </c>
      <c r="AJ222" s="22">
        <f>SUM(AJ223:AJ224)</f>
        <v>0</v>
      </c>
      <c r="AK222" s="22">
        <f t="shared" ref="AK222" si="1136">SUM(AL222:AM222)</f>
        <v>444</v>
      </c>
      <c r="AL222" s="22">
        <f>SUM(AL223:AL224)</f>
        <v>444</v>
      </c>
      <c r="AM222" s="22">
        <f>SUM(AM223:AM224)</f>
        <v>0</v>
      </c>
      <c r="AN222" s="50">
        <f t="shared" ref="AN222" si="1137">SUM(AO222:AP222)</f>
        <v>136</v>
      </c>
      <c r="AO222" s="22">
        <f>SUM(AO223:AO224)</f>
        <v>136</v>
      </c>
      <c r="AP222" s="22">
        <f>SUM(AP223:AP224)</f>
        <v>0</v>
      </c>
      <c r="AQ222" s="50">
        <f t="shared" ref="AQ222" si="1138">SUM(AR222:AS222)</f>
        <v>128</v>
      </c>
      <c r="AR222" s="22">
        <f>SUM(AR223:AR224)</f>
        <v>128</v>
      </c>
      <c r="AS222" s="22">
        <f>SUM(AS223:AS224)</f>
        <v>0</v>
      </c>
      <c r="AT222" s="50">
        <f t="shared" ref="AT222" si="1139">SUM(AU222:AV222)</f>
        <v>139</v>
      </c>
      <c r="AU222" s="22">
        <f>SUM(AU223:AU224)</f>
        <v>139</v>
      </c>
      <c r="AV222" s="22">
        <f>SUM(AV223:AV224)</f>
        <v>0</v>
      </c>
      <c r="AW222" s="22">
        <f t="shared" ref="AW222" si="1140">SUM(AX222:AY222)</f>
        <v>403</v>
      </c>
      <c r="AX222" s="22">
        <f>SUM(AX223:AX224)</f>
        <v>403</v>
      </c>
      <c r="AY222" s="22">
        <f>SUM(AY223:AY224)</f>
        <v>0</v>
      </c>
      <c r="AZ222" s="22">
        <f t="shared" ref="AZ222" si="1141">SUM(BA222:BB222)</f>
        <v>1650</v>
      </c>
      <c r="BA222" s="22">
        <f>SUM(BA223:BA224)</f>
        <v>1650</v>
      </c>
      <c r="BB222" s="22">
        <f>SUM(BB223:BB224)</f>
        <v>0</v>
      </c>
    </row>
    <row r="223" spans="1:54" s="3" customFormat="1" ht="15" customHeight="1" x14ac:dyDescent="0.25">
      <c r="A223" s="23"/>
      <c r="B223" s="24"/>
      <c r="C223" s="25" t="s">
        <v>190</v>
      </c>
      <c r="D223" s="54">
        <f>E223+F223</f>
        <v>157</v>
      </c>
      <c r="E223" s="57">
        <v>157</v>
      </c>
      <c r="F223" s="57">
        <v>0</v>
      </c>
      <c r="G223" s="54">
        <f t="shared" ref="G223:G226" si="1142">H223+I223</f>
        <v>143</v>
      </c>
      <c r="H223" s="57">
        <v>143</v>
      </c>
      <c r="I223" s="57">
        <v>0</v>
      </c>
      <c r="J223" s="54">
        <f t="shared" ref="J223:J226" si="1143">K223+L223</f>
        <v>129</v>
      </c>
      <c r="K223" s="57">
        <v>129</v>
      </c>
      <c r="L223" s="57">
        <v>0</v>
      </c>
      <c r="M223" s="56">
        <f t="shared" ref="M223:M226" si="1144">N223+O223</f>
        <v>429</v>
      </c>
      <c r="N223" s="56">
        <f>+E223+H223+K223</f>
        <v>429</v>
      </c>
      <c r="O223" s="56">
        <f>F223+I223+L223</f>
        <v>0</v>
      </c>
      <c r="P223" s="54">
        <f t="shared" ref="P223:P226" si="1145">Q223+R223</f>
        <v>122</v>
      </c>
      <c r="Q223" s="57">
        <v>122</v>
      </c>
      <c r="R223" s="57">
        <v>0</v>
      </c>
      <c r="S223" s="54">
        <f t="shared" ref="S223:S226" si="1146">T223+U223</f>
        <v>129</v>
      </c>
      <c r="T223" s="57">
        <v>129</v>
      </c>
      <c r="U223" s="57">
        <v>0</v>
      </c>
      <c r="V223" s="54">
        <f t="shared" ref="V223:V226" si="1147">W223+X223</f>
        <v>123</v>
      </c>
      <c r="W223" s="57">
        <v>123</v>
      </c>
      <c r="X223" s="57">
        <v>0</v>
      </c>
      <c r="Y223" s="56">
        <f t="shared" ref="Y223:Y226" si="1148">Z223+AA223</f>
        <v>374</v>
      </c>
      <c r="Z223" s="56">
        <f>+Q223+T223+W223</f>
        <v>374</v>
      </c>
      <c r="AA223" s="56">
        <f>R223+U223+X223</f>
        <v>0</v>
      </c>
      <c r="AB223" s="54">
        <f>AC223+AD223</f>
        <v>129</v>
      </c>
      <c r="AC223" s="57">
        <v>129</v>
      </c>
      <c r="AD223" s="57">
        <v>0</v>
      </c>
      <c r="AE223" s="54">
        <f t="shared" ref="AE223:AE226" si="1149">AF223+AG223</f>
        <v>127</v>
      </c>
      <c r="AF223" s="57">
        <v>127</v>
      </c>
      <c r="AG223" s="57">
        <v>0</v>
      </c>
      <c r="AH223" s="54">
        <f t="shared" ref="AH223:AH226" si="1150">AI223+AJ223</f>
        <v>187</v>
      </c>
      <c r="AI223" s="57">
        <v>187</v>
      </c>
      <c r="AJ223" s="57">
        <v>0</v>
      </c>
      <c r="AK223" s="56">
        <f t="shared" ref="AK223:AK226" si="1151">AL223+AM223</f>
        <v>443</v>
      </c>
      <c r="AL223" s="56">
        <f>+AC223+AF223+AI223</f>
        <v>443</v>
      </c>
      <c r="AM223" s="56">
        <f>AD223+AG223+AJ223</f>
        <v>0</v>
      </c>
      <c r="AN223" s="54">
        <f t="shared" ref="AN223:AN226" si="1152">AO223+AP223</f>
        <v>136</v>
      </c>
      <c r="AO223" s="57">
        <v>136</v>
      </c>
      <c r="AP223" s="57">
        <v>0</v>
      </c>
      <c r="AQ223" s="54">
        <f t="shared" ref="AQ223:AQ226" si="1153">AR223+AS223</f>
        <v>128</v>
      </c>
      <c r="AR223" s="57">
        <v>128</v>
      </c>
      <c r="AS223" s="57">
        <v>0</v>
      </c>
      <c r="AT223" s="54">
        <f t="shared" ref="AT223:AT226" si="1154">AU223+AV223</f>
        <v>139</v>
      </c>
      <c r="AU223" s="57">
        <v>139</v>
      </c>
      <c r="AV223" s="57">
        <v>0</v>
      </c>
      <c r="AW223" s="56">
        <f t="shared" ref="AW223:AW226" si="1155">AX223+AY223</f>
        <v>403</v>
      </c>
      <c r="AX223" s="56">
        <f>+AO223+AR223+AU223</f>
        <v>403</v>
      </c>
      <c r="AY223" s="56">
        <f>AP223+AS223+AV223</f>
        <v>0</v>
      </c>
      <c r="AZ223" s="56">
        <f t="shared" ref="AZ223:AZ226" si="1156">BA223+BB223</f>
        <v>1649</v>
      </c>
      <c r="BA223" s="56">
        <f t="shared" ref="BA223:BB226" si="1157">+N223+Z223+AL223+AX223</f>
        <v>1649</v>
      </c>
      <c r="BB223" s="56">
        <f t="shared" si="1157"/>
        <v>0</v>
      </c>
    </row>
    <row r="224" spans="1:54" s="3" customFormat="1" ht="15" customHeight="1" x14ac:dyDescent="0.25">
      <c r="A224" s="23"/>
      <c r="B224" s="24"/>
      <c r="C224" s="25" t="s">
        <v>191</v>
      </c>
      <c r="D224" s="54">
        <f>E224+F224</f>
        <v>0</v>
      </c>
      <c r="E224" s="57">
        <v>0</v>
      </c>
      <c r="F224" s="57">
        <v>0</v>
      </c>
      <c r="G224" s="54">
        <f t="shared" si="1142"/>
        <v>0</v>
      </c>
      <c r="H224" s="57">
        <v>0</v>
      </c>
      <c r="I224" s="57">
        <v>0</v>
      </c>
      <c r="J224" s="54">
        <f t="shared" si="1143"/>
        <v>0</v>
      </c>
      <c r="K224" s="57">
        <v>0</v>
      </c>
      <c r="L224" s="57">
        <v>0</v>
      </c>
      <c r="M224" s="56">
        <f t="shared" si="1144"/>
        <v>0</v>
      </c>
      <c r="N224" s="56">
        <f>+E224+H224+K224</f>
        <v>0</v>
      </c>
      <c r="O224" s="56">
        <f>F224+I224+L224</f>
        <v>0</v>
      </c>
      <c r="P224" s="54">
        <f t="shared" si="1145"/>
        <v>0</v>
      </c>
      <c r="Q224" s="57">
        <v>0</v>
      </c>
      <c r="R224" s="57">
        <v>0</v>
      </c>
      <c r="S224" s="54">
        <f t="shared" si="1146"/>
        <v>0</v>
      </c>
      <c r="T224" s="57">
        <v>0</v>
      </c>
      <c r="U224" s="57">
        <v>0</v>
      </c>
      <c r="V224" s="54">
        <f t="shared" si="1147"/>
        <v>0</v>
      </c>
      <c r="W224" s="57">
        <v>0</v>
      </c>
      <c r="X224" s="57">
        <v>0</v>
      </c>
      <c r="Y224" s="56">
        <f t="shared" si="1148"/>
        <v>0</v>
      </c>
      <c r="Z224" s="56">
        <f>+Q224+T224+W224</f>
        <v>0</v>
      </c>
      <c r="AA224" s="56">
        <f>R224+U224+X224</f>
        <v>0</v>
      </c>
      <c r="AB224" s="54">
        <f>AC224+AD224</f>
        <v>1</v>
      </c>
      <c r="AC224" s="57">
        <v>1</v>
      </c>
      <c r="AD224" s="57">
        <v>0</v>
      </c>
      <c r="AE224" s="54">
        <f t="shared" si="1149"/>
        <v>0</v>
      </c>
      <c r="AF224" s="57">
        <v>0</v>
      </c>
      <c r="AG224" s="57">
        <v>0</v>
      </c>
      <c r="AH224" s="54">
        <f t="shared" si="1150"/>
        <v>0</v>
      </c>
      <c r="AI224" s="57">
        <v>0</v>
      </c>
      <c r="AJ224" s="57">
        <v>0</v>
      </c>
      <c r="AK224" s="56">
        <f t="shared" si="1151"/>
        <v>1</v>
      </c>
      <c r="AL224" s="56">
        <f>+AC224+AF224+AI224</f>
        <v>1</v>
      </c>
      <c r="AM224" s="56">
        <f>AD224+AG224+AJ224</f>
        <v>0</v>
      </c>
      <c r="AN224" s="54">
        <f t="shared" si="1152"/>
        <v>0</v>
      </c>
      <c r="AO224" s="57">
        <v>0</v>
      </c>
      <c r="AP224" s="57">
        <v>0</v>
      </c>
      <c r="AQ224" s="54">
        <f t="shared" si="1153"/>
        <v>0</v>
      </c>
      <c r="AR224" s="57">
        <v>0</v>
      </c>
      <c r="AS224" s="57">
        <v>0</v>
      </c>
      <c r="AT224" s="54">
        <f t="shared" si="1154"/>
        <v>0</v>
      </c>
      <c r="AU224" s="57">
        <v>0</v>
      </c>
      <c r="AV224" s="57">
        <v>0</v>
      </c>
      <c r="AW224" s="56">
        <f t="shared" si="1155"/>
        <v>0</v>
      </c>
      <c r="AX224" s="56">
        <f>+AO224+AR224+AU224</f>
        <v>0</v>
      </c>
      <c r="AY224" s="56">
        <f>AP224+AS224+AV224</f>
        <v>0</v>
      </c>
      <c r="AZ224" s="56">
        <f t="shared" si="1156"/>
        <v>1</v>
      </c>
      <c r="BA224" s="56">
        <f t="shared" si="1157"/>
        <v>1</v>
      </c>
      <c r="BB224" s="56">
        <f t="shared" si="1157"/>
        <v>0</v>
      </c>
    </row>
    <row r="225" spans="1:54" s="3" customFormat="1" ht="15" customHeight="1" x14ac:dyDescent="0.25">
      <c r="A225" s="23"/>
      <c r="B225" s="24"/>
      <c r="C225" s="21" t="s">
        <v>57</v>
      </c>
      <c r="D225" s="54">
        <f>E225+F225</f>
        <v>179</v>
      </c>
      <c r="E225" s="57">
        <v>179</v>
      </c>
      <c r="F225" s="57">
        <v>0</v>
      </c>
      <c r="G225" s="54">
        <f t="shared" si="1142"/>
        <v>141</v>
      </c>
      <c r="H225" s="57">
        <v>141</v>
      </c>
      <c r="I225" s="57">
        <v>0</v>
      </c>
      <c r="J225" s="54">
        <f t="shared" si="1143"/>
        <v>146</v>
      </c>
      <c r="K225" s="57">
        <v>146</v>
      </c>
      <c r="L225" s="57">
        <v>0</v>
      </c>
      <c r="M225" s="56">
        <f t="shared" si="1144"/>
        <v>466</v>
      </c>
      <c r="N225" s="56">
        <f>+E225+H225+K225</f>
        <v>466</v>
      </c>
      <c r="O225" s="56">
        <f>F225+I225+L225</f>
        <v>0</v>
      </c>
      <c r="P225" s="54">
        <f t="shared" si="1145"/>
        <v>102</v>
      </c>
      <c r="Q225" s="57">
        <v>101</v>
      </c>
      <c r="R225" s="57">
        <v>1</v>
      </c>
      <c r="S225" s="54">
        <f t="shared" si="1146"/>
        <v>128</v>
      </c>
      <c r="T225" s="57">
        <v>128</v>
      </c>
      <c r="U225" s="57">
        <v>0</v>
      </c>
      <c r="V225" s="54">
        <f t="shared" si="1147"/>
        <v>151</v>
      </c>
      <c r="W225" s="57">
        <v>151</v>
      </c>
      <c r="X225" s="57">
        <v>0</v>
      </c>
      <c r="Y225" s="56">
        <f t="shared" si="1148"/>
        <v>381</v>
      </c>
      <c r="Z225" s="56">
        <f>+Q225+T225+W225</f>
        <v>380</v>
      </c>
      <c r="AA225" s="56">
        <f>R225+U225+X225</f>
        <v>1</v>
      </c>
      <c r="AB225" s="54">
        <f>AC225+AD225</f>
        <v>152</v>
      </c>
      <c r="AC225" s="57">
        <v>152</v>
      </c>
      <c r="AD225" s="57">
        <v>0</v>
      </c>
      <c r="AE225" s="54">
        <f t="shared" si="1149"/>
        <v>174</v>
      </c>
      <c r="AF225" s="57">
        <v>174</v>
      </c>
      <c r="AG225" s="57">
        <v>0</v>
      </c>
      <c r="AH225" s="54">
        <f t="shared" si="1150"/>
        <v>171</v>
      </c>
      <c r="AI225" s="57">
        <v>171</v>
      </c>
      <c r="AJ225" s="57">
        <v>0</v>
      </c>
      <c r="AK225" s="56">
        <f t="shared" si="1151"/>
        <v>497</v>
      </c>
      <c r="AL225" s="56">
        <f>+AC225+AF225+AI225</f>
        <v>497</v>
      </c>
      <c r="AM225" s="56">
        <f>AD225+AG225+AJ225</f>
        <v>0</v>
      </c>
      <c r="AN225" s="54">
        <f t="shared" si="1152"/>
        <v>174</v>
      </c>
      <c r="AO225" s="57">
        <v>174</v>
      </c>
      <c r="AP225" s="57">
        <v>0</v>
      </c>
      <c r="AQ225" s="54">
        <f t="shared" si="1153"/>
        <v>162</v>
      </c>
      <c r="AR225" s="57">
        <v>161</v>
      </c>
      <c r="AS225" s="57">
        <v>1</v>
      </c>
      <c r="AT225" s="54">
        <f t="shared" si="1154"/>
        <v>192</v>
      </c>
      <c r="AU225" s="57">
        <v>191</v>
      </c>
      <c r="AV225" s="57">
        <v>1</v>
      </c>
      <c r="AW225" s="56">
        <f t="shared" si="1155"/>
        <v>528</v>
      </c>
      <c r="AX225" s="56">
        <f>+AO225+AR225+AU225</f>
        <v>526</v>
      </c>
      <c r="AY225" s="56">
        <f>AP225+AS225+AV225</f>
        <v>2</v>
      </c>
      <c r="AZ225" s="56">
        <f t="shared" si="1156"/>
        <v>1872</v>
      </c>
      <c r="BA225" s="56">
        <f t="shared" si="1157"/>
        <v>1869</v>
      </c>
      <c r="BB225" s="56">
        <f t="shared" si="1157"/>
        <v>3</v>
      </c>
    </row>
    <row r="226" spans="1:54" s="3" customFormat="1" ht="15" customHeight="1" x14ac:dyDescent="0.25">
      <c r="A226" s="23"/>
      <c r="B226" s="24"/>
      <c r="C226" s="21" t="s">
        <v>25</v>
      </c>
      <c r="D226" s="54">
        <f>E226+F226</f>
        <v>582</v>
      </c>
      <c r="E226" s="57">
        <v>578</v>
      </c>
      <c r="F226" s="57">
        <v>4</v>
      </c>
      <c r="G226" s="54">
        <f t="shared" si="1142"/>
        <v>558</v>
      </c>
      <c r="H226" s="57">
        <v>554</v>
      </c>
      <c r="I226" s="57">
        <v>4</v>
      </c>
      <c r="J226" s="54">
        <f t="shared" si="1143"/>
        <v>691</v>
      </c>
      <c r="K226" s="57">
        <v>686</v>
      </c>
      <c r="L226" s="57">
        <v>5</v>
      </c>
      <c r="M226" s="56">
        <f t="shared" si="1144"/>
        <v>1831</v>
      </c>
      <c r="N226" s="56">
        <f>+E226+H226+K226</f>
        <v>1818</v>
      </c>
      <c r="O226" s="56">
        <f>F226+I226+L226</f>
        <v>13</v>
      </c>
      <c r="P226" s="54">
        <f t="shared" si="1145"/>
        <v>765</v>
      </c>
      <c r="Q226" s="57">
        <v>760</v>
      </c>
      <c r="R226" s="57">
        <v>5</v>
      </c>
      <c r="S226" s="54">
        <f t="shared" si="1146"/>
        <v>890</v>
      </c>
      <c r="T226" s="57">
        <v>887</v>
      </c>
      <c r="U226" s="57">
        <v>3</v>
      </c>
      <c r="V226" s="54">
        <f t="shared" si="1147"/>
        <v>809</v>
      </c>
      <c r="W226" s="57">
        <v>807</v>
      </c>
      <c r="X226" s="57">
        <v>2</v>
      </c>
      <c r="Y226" s="56">
        <f t="shared" si="1148"/>
        <v>2464</v>
      </c>
      <c r="Z226" s="56">
        <f>+Q226+T226+W226</f>
        <v>2454</v>
      </c>
      <c r="AA226" s="56">
        <f>R226+U226+X226</f>
        <v>10</v>
      </c>
      <c r="AB226" s="54">
        <f>AC226+AD226</f>
        <v>793</v>
      </c>
      <c r="AC226" s="57">
        <v>789</v>
      </c>
      <c r="AD226" s="57">
        <v>4</v>
      </c>
      <c r="AE226" s="54">
        <f t="shared" si="1149"/>
        <v>713</v>
      </c>
      <c r="AF226" s="57">
        <v>709</v>
      </c>
      <c r="AG226" s="57">
        <v>4</v>
      </c>
      <c r="AH226" s="54">
        <f t="shared" si="1150"/>
        <v>681</v>
      </c>
      <c r="AI226" s="57">
        <v>676</v>
      </c>
      <c r="AJ226" s="57">
        <v>5</v>
      </c>
      <c r="AK226" s="56">
        <f t="shared" si="1151"/>
        <v>2187</v>
      </c>
      <c r="AL226" s="56">
        <f>+AC226+AF226+AI226</f>
        <v>2174</v>
      </c>
      <c r="AM226" s="56">
        <f>AD226+AG226+AJ226</f>
        <v>13</v>
      </c>
      <c r="AN226" s="54">
        <f t="shared" si="1152"/>
        <v>731</v>
      </c>
      <c r="AO226" s="57">
        <v>726</v>
      </c>
      <c r="AP226" s="57">
        <v>5</v>
      </c>
      <c r="AQ226" s="54">
        <f t="shared" si="1153"/>
        <v>675</v>
      </c>
      <c r="AR226" s="57">
        <v>670</v>
      </c>
      <c r="AS226" s="57">
        <v>5</v>
      </c>
      <c r="AT226" s="54">
        <f t="shared" si="1154"/>
        <v>629</v>
      </c>
      <c r="AU226" s="57">
        <v>625</v>
      </c>
      <c r="AV226" s="57">
        <v>4</v>
      </c>
      <c r="AW226" s="56">
        <f t="shared" si="1155"/>
        <v>2035</v>
      </c>
      <c r="AX226" s="56">
        <f>+AO226+AR226+AU226</f>
        <v>2021</v>
      </c>
      <c r="AY226" s="56">
        <f>AP226+AS226+AV226</f>
        <v>14</v>
      </c>
      <c r="AZ226" s="56">
        <f t="shared" si="1156"/>
        <v>8517</v>
      </c>
      <c r="BA226" s="56">
        <f t="shared" si="1157"/>
        <v>8467</v>
      </c>
      <c r="BB226" s="56">
        <f t="shared" si="1157"/>
        <v>50</v>
      </c>
    </row>
    <row r="227" spans="1:54" s="3" customFormat="1" ht="15" customHeight="1" x14ac:dyDescent="0.2">
      <c r="A227" s="23"/>
      <c r="B227" s="24"/>
      <c r="C227" s="25"/>
      <c r="D227" s="50"/>
      <c r="E227" s="22"/>
      <c r="F227" s="22"/>
      <c r="G227" s="50"/>
      <c r="H227" s="22"/>
      <c r="I227" s="22"/>
      <c r="J227" s="50"/>
      <c r="K227" s="22"/>
      <c r="L227" s="22"/>
      <c r="M227" s="22"/>
      <c r="N227" s="22"/>
      <c r="O227" s="22"/>
      <c r="P227" s="50"/>
      <c r="Q227" s="22"/>
      <c r="R227" s="22"/>
      <c r="S227" s="50"/>
      <c r="T227" s="22"/>
      <c r="U227" s="22"/>
      <c r="V227" s="50"/>
      <c r="W227" s="22"/>
      <c r="X227" s="22"/>
      <c r="Y227" s="22"/>
      <c r="Z227" s="22"/>
      <c r="AA227" s="22"/>
      <c r="AB227" s="50"/>
      <c r="AC227" s="22"/>
      <c r="AD227" s="22"/>
      <c r="AE227" s="50"/>
      <c r="AF227" s="22"/>
      <c r="AG227" s="22"/>
      <c r="AH227" s="50"/>
      <c r="AI227" s="22"/>
      <c r="AJ227" s="22"/>
      <c r="AK227" s="22"/>
      <c r="AL227" s="22"/>
      <c r="AM227" s="22"/>
      <c r="AN227" s="50"/>
      <c r="AO227" s="22"/>
      <c r="AP227" s="22"/>
      <c r="AQ227" s="50"/>
      <c r="AR227" s="22"/>
      <c r="AS227" s="22"/>
      <c r="AT227" s="50"/>
      <c r="AU227" s="22"/>
      <c r="AV227" s="22"/>
      <c r="AW227" s="22"/>
      <c r="AX227" s="22"/>
      <c r="AY227" s="22"/>
      <c r="AZ227" s="22"/>
      <c r="BA227" s="22"/>
      <c r="BB227" s="22"/>
    </row>
    <row r="228" spans="1:54" s="3" customFormat="1" ht="15" customHeight="1" x14ac:dyDescent="0.2">
      <c r="A228" s="20"/>
      <c r="B228" s="1" t="s">
        <v>192</v>
      </c>
      <c r="C228" s="21"/>
      <c r="D228" s="50">
        <f t="shared" ref="D228:I228" si="1158">D229+D232+D235+D236+D239+D244+D245</f>
        <v>2563</v>
      </c>
      <c r="E228" s="22">
        <f t="shared" si="1158"/>
        <v>2545</v>
      </c>
      <c r="F228" s="22">
        <f t="shared" si="1158"/>
        <v>18</v>
      </c>
      <c r="G228" s="50">
        <f t="shared" si="1158"/>
        <v>2641</v>
      </c>
      <c r="H228" s="22">
        <f t="shared" si="1158"/>
        <v>2622</v>
      </c>
      <c r="I228" s="22">
        <f t="shared" si="1158"/>
        <v>19</v>
      </c>
      <c r="J228" s="50">
        <f t="shared" ref="J228:J239" si="1159">SUM(K228:L228)</f>
        <v>2983</v>
      </c>
      <c r="K228" s="22">
        <f>K229+K232+K235+K236+K239+K244+K245</f>
        <v>2965</v>
      </c>
      <c r="L228" s="22">
        <f>L229+L232+L235+L236+L239+L244+L245</f>
        <v>18</v>
      </c>
      <c r="M228" s="22">
        <f t="shared" ref="M228:M239" si="1160">SUM(N228:O228)</f>
        <v>8187</v>
      </c>
      <c r="N228" s="22">
        <f>N229+N232+N235+N236+N239+N244+N245</f>
        <v>8132</v>
      </c>
      <c r="O228" s="22">
        <f>O229+O232+O235+O236+O239+O244+O245</f>
        <v>55</v>
      </c>
      <c r="P228" s="50">
        <f t="shared" ref="P228:P239" si="1161">SUM(Q228:R228)</f>
        <v>2966</v>
      </c>
      <c r="Q228" s="22">
        <f>Q229+Q232+Q235+Q236+Q239+Q244+Q245</f>
        <v>2947</v>
      </c>
      <c r="R228" s="22">
        <f>R229+R232+R235+R236+R239+R244+R245</f>
        <v>19</v>
      </c>
      <c r="S228" s="50">
        <f t="shared" ref="S228:S239" si="1162">SUM(T228:U228)</f>
        <v>3213</v>
      </c>
      <c r="T228" s="22">
        <f>T229+T232+T235+T236+T239+T244+T245</f>
        <v>3198</v>
      </c>
      <c r="U228" s="22">
        <f>U229+U232+U235+U236+U239+U244+U245</f>
        <v>15</v>
      </c>
      <c r="V228" s="50">
        <f t="shared" ref="V228:V239" si="1163">SUM(W228:X228)</f>
        <v>3058</v>
      </c>
      <c r="W228" s="22">
        <f>W229+W232+W235+W236+W239+W244+W245</f>
        <v>3046</v>
      </c>
      <c r="X228" s="22">
        <f>X229+X232+X235+X236+X239+X244+X245</f>
        <v>12</v>
      </c>
      <c r="Y228" s="22">
        <f t="shared" ref="Y228:Y229" si="1164">SUM(Z228:AA228)</f>
        <v>9237</v>
      </c>
      <c r="Z228" s="22">
        <f>Z229+Z232+Z235+Z236+Z239+Z244+Z245</f>
        <v>9191</v>
      </c>
      <c r="AA228" s="22">
        <f>AA229+AA232+AA235+AA236+AA239+AA244+AA245</f>
        <v>46</v>
      </c>
      <c r="AB228" s="50">
        <f t="shared" ref="AB228:AB239" si="1165">SUM(AC228:AD228)</f>
        <v>3172</v>
      </c>
      <c r="AC228" s="22">
        <f>AC229+AC232+AC235+AC236+AC239+AC244+AC245</f>
        <v>3157</v>
      </c>
      <c r="AD228" s="22">
        <f>AD229+AD232+AD235+AD236+AD239+AD244+AD245</f>
        <v>15</v>
      </c>
      <c r="AE228" s="50">
        <f t="shared" ref="AE228:AE239" si="1166">SUM(AF228:AG228)</f>
        <v>3178</v>
      </c>
      <c r="AF228" s="22">
        <f>AF229+AF232+AF235+AF236+AF239+AF244+AF245</f>
        <v>3159</v>
      </c>
      <c r="AG228" s="22">
        <f>AG229+AG232+AG235+AG236+AG239+AG244+AG245</f>
        <v>19</v>
      </c>
      <c r="AH228" s="50">
        <f t="shared" ref="AH228:AH239" si="1167">SUM(AI228:AJ228)</f>
        <v>2991</v>
      </c>
      <c r="AI228" s="22">
        <f>AI229+AI232+AI235+AI236+AI239+AI244+AI245</f>
        <v>2979</v>
      </c>
      <c r="AJ228" s="22">
        <f>AJ229+AJ232+AJ235+AJ236+AJ239+AJ244+AJ245</f>
        <v>12</v>
      </c>
      <c r="AK228" s="22">
        <f t="shared" ref="AK228:AK229" si="1168">SUM(AL228:AM228)</f>
        <v>9341</v>
      </c>
      <c r="AL228" s="22">
        <f>AL229+AL232+AL235+AL236+AL239+AL244+AL245</f>
        <v>9295</v>
      </c>
      <c r="AM228" s="22">
        <f>AM229+AM232+AM235+AM236+AM239+AM244+AM245</f>
        <v>46</v>
      </c>
      <c r="AN228" s="50">
        <f t="shared" ref="AN228:AN239" si="1169">SUM(AO228:AP228)</f>
        <v>3171</v>
      </c>
      <c r="AO228" s="22">
        <f>AO229+AO232+AO235+AO236+AO239+AO244+AO245</f>
        <v>3149</v>
      </c>
      <c r="AP228" s="22">
        <f>AP229+AP232+AP235+AP236+AP239+AP244+AP245</f>
        <v>22</v>
      </c>
      <c r="AQ228" s="50">
        <f t="shared" ref="AQ228:AQ239" si="1170">SUM(AR228:AS228)</f>
        <v>3040</v>
      </c>
      <c r="AR228" s="22">
        <f>AR229+AR232+AR235+AR236+AR239+AR244+AR245</f>
        <v>3026</v>
      </c>
      <c r="AS228" s="22">
        <f>AS229+AS232+AS235+AS236+AS239+AS244+AS245</f>
        <v>14</v>
      </c>
      <c r="AT228" s="50">
        <f t="shared" ref="AT228:AT239" si="1171">SUM(AU228:AV228)</f>
        <v>2939</v>
      </c>
      <c r="AU228" s="22">
        <f>AU229+AU232+AU235+AU236+AU239+AU244+AU245</f>
        <v>2922</v>
      </c>
      <c r="AV228" s="22">
        <f>AV229+AV232+AV235+AV236+AV239+AV244+AV245</f>
        <v>17</v>
      </c>
      <c r="AW228" s="22">
        <f t="shared" ref="AW228:AW229" si="1172">SUM(AX228:AY228)</f>
        <v>9150</v>
      </c>
      <c r="AX228" s="22">
        <f>AX229+AX232+AX235+AX236+AX239+AX244+AX245</f>
        <v>9097</v>
      </c>
      <c r="AY228" s="22">
        <f>AY229+AY232+AY235+AY236+AY239+AY244+AY245</f>
        <v>53</v>
      </c>
      <c r="AZ228" s="22">
        <f t="shared" ref="AZ228:AZ239" si="1173">SUM(BA228:BB228)</f>
        <v>35915</v>
      </c>
      <c r="BA228" s="22">
        <f>BA229+BA232+BA235+BA236+BA239+BA244+BA245</f>
        <v>35715</v>
      </c>
      <c r="BB228" s="22">
        <f>BB229+BB232+BB235+BB236+BB239+BB244+BB245</f>
        <v>200</v>
      </c>
    </row>
    <row r="229" spans="1:54" s="3" customFormat="1" ht="15" customHeight="1" x14ac:dyDescent="0.2">
      <c r="A229" s="23"/>
      <c r="B229" s="1"/>
      <c r="C229" s="21" t="s">
        <v>193</v>
      </c>
      <c r="D229" s="50">
        <f t="shared" ref="D229:I229" si="1174">D230+D231</f>
        <v>149</v>
      </c>
      <c r="E229" s="22">
        <f t="shared" si="1174"/>
        <v>149</v>
      </c>
      <c r="F229" s="22">
        <f t="shared" si="1174"/>
        <v>0</v>
      </c>
      <c r="G229" s="50">
        <f t="shared" si="1174"/>
        <v>156</v>
      </c>
      <c r="H229" s="22">
        <f t="shared" si="1174"/>
        <v>156</v>
      </c>
      <c r="I229" s="22">
        <f t="shared" si="1174"/>
        <v>0</v>
      </c>
      <c r="J229" s="50">
        <f t="shared" si="1159"/>
        <v>176</v>
      </c>
      <c r="K229" s="22">
        <f>SUM(K230:K231)</f>
        <v>176</v>
      </c>
      <c r="L229" s="22">
        <f>SUM(L230:L231)</f>
        <v>0</v>
      </c>
      <c r="M229" s="22">
        <f t="shared" si="1160"/>
        <v>481</v>
      </c>
      <c r="N229" s="22">
        <f>SUM(N230:N231)</f>
        <v>481</v>
      </c>
      <c r="O229" s="22">
        <f>SUM(O230:O231)</f>
        <v>0</v>
      </c>
      <c r="P229" s="50">
        <f t="shared" si="1161"/>
        <v>168</v>
      </c>
      <c r="Q229" s="22">
        <f>SUM(Q230:Q231)</f>
        <v>168</v>
      </c>
      <c r="R229" s="22">
        <f>SUM(R230:R231)</f>
        <v>0</v>
      </c>
      <c r="S229" s="50">
        <f t="shared" si="1162"/>
        <v>184</v>
      </c>
      <c r="T229" s="22">
        <f>SUM(T230:T231)</f>
        <v>184</v>
      </c>
      <c r="U229" s="22">
        <f>SUM(U230:U231)</f>
        <v>0</v>
      </c>
      <c r="V229" s="50">
        <f t="shared" si="1163"/>
        <v>174</v>
      </c>
      <c r="W229" s="22">
        <f>SUM(W230:W231)</f>
        <v>174</v>
      </c>
      <c r="X229" s="22">
        <f>SUM(X230:X231)</f>
        <v>0</v>
      </c>
      <c r="Y229" s="22">
        <f t="shared" si="1164"/>
        <v>526</v>
      </c>
      <c r="Z229" s="22">
        <f>SUM(Z230:Z231)</f>
        <v>526</v>
      </c>
      <c r="AA229" s="22">
        <f>SUM(AA230:AA231)</f>
        <v>0</v>
      </c>
      <c r="AB229" s="50">
        <f t="shared" si="1165"/>
        <v>177</v>
      </c>
      <c r="AC229" s="22">
        <f>SUM(AC230:AC231)</f>
        <v>177</v>
      </c>
      <c r="AD229" s="22">
        <f>SUM(AD230:AD231)</f>
        <v>0</v>
      </c>
      <c r="AE229" s="50">
        <f t="shared" si="1166"/>
        <v>182</v>
      </c>
      <c r="AF229" s="22">
        <f>SUM(AF230:AF231)</f>
        <v>182</v>
      </c>
      <c r="AG229" s="22">
        <f>SUM(AG230:AG231)</f>
        <v>0</v>
      </c>
      <c r="AH229" s="50">
        <f t="shared" si="1167"/>
        <v>172</v>
      </c>
      <c r="AI229" s="22">
        <f>SUM(AI230:AI231)</f>
        <v>172</v>
      </c>
      <c r="AJ229" s="22">
        <f>SUM(AJ230:AJ231)</f>
        <v>0</v>
      </c>
      <c r="AK229" s="22">
        <f t="shared" si="1168"/>
        <v>531</v>
      </c>
      <c r="AL229" s="22">
        <f>SUM(AL230:AL231)</f>
        <v>531</v>
      </c>
      <c r="AM229" s="22">
        <f>SUM(AM230:AM231)</f>
        <v>0</v>
      </c>
      <c r="AN229" s="50">
        <f t="shared" si="1169"/>
        <v>178</v>
      </c>
      <c r="AO229" s="22">
        <f>SUM(AO230:AO231)</f>
        <v>178</v>
      </c>
      <c r="AP229" s="22">
        <f>SUM(AP230:AP231)</f>
        <v>0</v>
      </c>
      <c r="AQ229" s="50">
        <f t="shared" si="1170"/>
        <v>166</v>
      </c>
      <c r="AR229" s="22">
        <f>SUM(AR230:AR231)</f>
        <v>166</v>
      </c>
      <c r="AS229" s="22">
        <f>SUM(AS230:AS231)</f>
        <v>0</v>
      </c>
      <c r="AT229" s="50">
        <f t="shared" si="1171"/>
        <v>162</v>
      </c>
      <c r="AU229" s="22">
        <f>SUM(AU230:AU231)</f>
        <v>162</v>
      </c>
      <c r="AV229" s="22">
        <f>SUM(AV230:AV231)</f>
        <v>0</v>
      </c>
      <c r="AW229" s="22">
        <f t="shared" si="1172"/>
        <v>506</v>
      </c>
      <c r="AX229" s="22">
        <f>SUM(AX230:AX231)</f>
        <v>506</v>
      </c>
      <c r="AY229" s="22">
        <f>SUM(AY230:AY231)</f>
        <v>0</v>
      </c>
      <c r="AZ229" s="22">
        <f t="shared" si="1173"/>
        <v>2044</v>
      </c>
      <c r="BA229" s="22">
        <f>SUM(BA230:BA231)</f>
        <v>2044</v>
      </c>
      <c r="BB229" s="22">
        <f>SUM(BB230:BB231)</f>
        <v>0</v>
      </c>
    </row>
    <row r="230" spans="1:54" s="3" customFormat="1" ht="15" customHeight="1" x14ac:dyDescent="0.25">
      <c r="A230" s="23"/>
      <c r="B230" s="1"/>
      <c r="C230" s="25" t="s">
        <v>194</v>
      </c>
      <c r="D230" s="54">
        <f>E230+F230</f>
        <v>142</v>
      </c>
      <c r="E230" s="57">
        <v>142</v>
      </c>
      <c r="F230" s="57">
        <v>0</v>
      </c>
      <c r="G230" s="54">
        <f t="shared" ref="G230:G231" si="1175">H230+I230</f>
        <v>146</v>
      </c>
      <c r="H230" s="57">
        <v>146</v>
      </c>
      <c r="I230" s="57">
        <v>0</v>
      </c>
      <c r="J230" s="54">
        <f t="shared" ref="J230:J231" si="1176">K230+L230</f>
        <v>169</v>
      </c>
      <c r="K230" s="57">
        <v>169</v>
      </c>
      <c r="L230" s="57">
        <v>0</v>
      </c>
      <c r="M230" s="56">
        <f t="shared" ref="M230:M231" si="1177">N230+O230</f>
        <v>457</v>
      </c>
      <c r="N230" s="56">
        <f>+E230+H230+K230</f>
        <v>457</v>
      </c>
      <c r="O230" s="56">
        <f>F230+I230+L230</f>
        <v>0</v>
      </c>
      <c r="P230" s="54">
        <f t="shared" ref="P230:P231" si="1178">Q230+R230</f>
        <v>161</v>
      </c>
      <c r="Q230" s="57">
        <v>161</v>
      </c>
      <c r="R230" s="57">
        <v>0</v>
      </c>
      <c r="S230" s="54">
        <f t="shared" ref="S230:S231" si="1179">T230+U230</f>
        <v>177</v>
      </c>
      <c r="T230" s="55">
        <v>177</v>
      </c>
      <c r="U230" s="55">
        <v>0</v>
      </c>
      <c r="V230" s="54">
        <f t="shared" ref="V230:V231" si="1180">W230+X230</f>
        <v>168</v>
      </c>
      <c r="W230" s="57">
        <v>168</v>
      </c>
      <c r="X230" s="57">
        <v>0</v>
      </c>
      <c r="Y230" s="56">
        <f t="shared" ref="Y230:Y231" si="1181">Z230+AA230</f>
        <v>506</v>
      </c>
      <c r="Z230" s="56">
        <f>+Q230+T230+W230</f>
        <v>506</v>
      </c>
      <c r="AA230" s="56">
        <f>R230+U230+X230</f>
        <v>0</v>
      </c>
      <c r="AB230" s="54">
        <f>AC230+AD230</f>
        <v>176</v>
      </c>
      <c r="AC230" s="57">
        <v>176</v>
      </c>
      <c r="AD230" s="57">
        <v>0</v>
      </c>
      <c r="AE230" s="54">
        <f t="shared" ref="AE230:AE231" si="1182">AF230+AG230</f>
        <v>177</v>
      </c>
      <c r="AF230" s="57">
        <v>177</v>
      </c>
      <c r="AG230" s="57">
        <v>0</v>
      </c>
      <c r="AH230" s="54">
        <f t="shared" ref="AH230:AH231" si="1183">AI230+AJ230</f>
        <v>170</v>
      </c>
      <c r="AI230" s="57">
        <v>170</v>
      </c>
      <c r="AJ230" s="57">
        <v>0</v>
      </c>
      <c r="AK230" s="56">
        <f t="shared" ref="AK230:AK231" si="1184">AL230+AM230</f>
        <v>523</v>
      </c>
      <c r="AL230" s="56">
        <f>+AC230+AF230+AI230</f>
        <v>523</v>
      </c>
      <c r="AM230" s="56">
        <f>AD230+AG230+AJ230</f>
        <v>0</v>
      </c>
      <c r="AN230" s="54">
        <f t="shared" ref="AN230:AN231" si="1185">AO230+AP230</f>
        <v>175</v>
      </c>
      <c r="AO230" s="57">
        <v>175</v>
      </c>
      <c r="AP230" s="57">
        <v>0</v>
      </c>
      <c r="AQ230" s="54">
        <f t="shared" ref="AQ230:AQ231" si="1186">AR230+AS230</f>
        <v>165</v>
      </c>
      <c r="AR230" s="57">
        <v>165</v>
      </c>
      <c r="AS230" s="57">
        <v>0</v>
      </c>
      <c r="AT230" s="54">
        <f t="shared" ref="AT230:AT231" si="1187">AU230+AV230</f>
        <v>160</v>
      </c>
      <c r="AU230" s="57">
        <v>160</v>
      </c>
      <c r="AV230" s="57">
        <v>0</v>
      </c>
      <c r="AW230" s="56">
        <f t="shared" ref="AW230:AW231" si="1188">AX230+AY230</f>
        <v>500</v>
      </c>
      <c r="AX230" s="56">
        <f>+AO230+AR230+AU230</f>
        <v>500</v>
      </c>
      <c r="AY230" s="56">
        <f>AP230+AS230+AV230</f>
        <v>0</v>
      </c>
      <c r="AZ230" s="56">
        <f t="shared" ref="AZ230:AZ231" si="1189">BA230+BB230</f>
        <v>1986</v>
      </c>
      <c r="BA230" s="56">
        <f>+N230+Z230+AL230+AX230</f>
        <v>1986</v>
      </c>
      <c r="BB230" s="56">
        <f>+O230+AA230+AM230+AY230</f>
        <v>0</v>
      </c>
    </row>
    <row r="231" spans="1:54" s="3" customFormat="1" ht="15" customHeight="1" x14ac:dyDescent="0.25">
      <c r="A231" s="23"/>
      <c r="B231" s="1"/>
      <c r="C231" s="25" t="s">
        <v>195</v>
      </c>
      <c r="D231" s="54">
        <f>E231+F231</f>
        <v>7</v>
      </c>
      <c r="E231" s="57">
        <v>7</v>
      </c>
      <c r="F231" s="57">
        <v>0</v>
      </c>
      <c r="G231" s="54">
        <f t="shared" si="1175"/>
        <v>10</v>
      </c>
      <c r="H231" s="57">
        <v>10</v>
      </c>
      <c r="I231" s="57">
        <v>0</v>
      </c>
      <c r="J231" s="54">
        <f t="shared" si="1176"/>
        <v>7</v>
      </c>
      <c r="K231" s="57">
        <v>7</v>
      </c>
      <c r="L231" s="57">
        <v>0</v>
      </c>
      <c r="M231" s="56">
        <f t="shared" si="1177"/>
        <v>24</v>
      </c>
      <c r="N231" s="56">
        <f>+E231+H231+K231</f>
        <v>24</v>
      </c>
      <c r="O231" s="56">
        <f>F231+I231+L231</f>
        <v>0</v>
      </c>
      <c r="P231" s="54">
        <f t="shared" si="1178"/>
        <v>7</v>
      </c>
      <c r="Q231" s="57">
        <v>7</v>
      </c>
      <c r="R231" s="57">
        <v>0</v>
      </c>
      <c r="S231" s="54">
        <f t="shared" si="1179"/>
        <v>7</v>
      </c>
      <c r="T231" s="55">
        <v>7</v>
      </c>
      <c r="U231" s="55">
        <v>0</v>
      </c>
      <c r="V231" s="54">
        <f t="shared" si="1180"/>
        <v>6</v>
      </c>
      <c r="W231" s="57">
        <v>6</v>
      </c>
      <c r="X231" s="57">
        <v>0</v>
      </c>
      <c r="Y231" s="56">
        <f t="shared" si="1181"/>
        <v>20</v>
      </c>
      <c r="Z231" s="56">
        <f>+Q231+T231+W231</f>
        <v>20</v>
      </c>
      <c r="AA231" s="56">
        <f>R231+U231+X231</f>
        <v>0</v>
      </c>
      <c r="AB231" s="54">
        <f>AC231+AD231</f>
        <v>1</v>
      </c>
      <c r="AC231" s="57">
        <v>1</v>
      </c>
      <c r="AD231" s="57">
        <v>0</v>
      </c>
      <c r="AE231" s="54">
        <f t="shared" si="1182"/>
        <v>5</v>
      </c>
      <c r="AF231" s="57">
        <v>5</v>
      </c>
      <c r="AG231" s="57">
        <v>0</v>
      </c>
      <c r="AH231" s="54">
        <f t="shared" si="1183"/>
        <v>2</v>
      </c>
      <c r="AI231" s="57">
        <v>2</v>
      </c>
      <c r="AJ231" s="57">
        <v>0</v>
      </c>
      <c r="AK231" s="56">
        <f t="shared" si="1184"/>
        <v>8</v>
      </c>
      <c r="AL231" s="56">
        <f>+AC231+AF231+AI231</f>
        <v>8</v>
      </c>
      <c r="AM231" s="56">
        <f>AD231+AG231+AJ231</f>
        <v>0</v>
      </c>
      <c r="AN231" s="54">
        <f t="shared" si="1185"/>
        <v>3</v>
      </c>
      <c r="AO231" s="57">
        <v>3</v>
      </c>
      <c r="AP231" s="57">
        <v>0</v>
      </c>
      <c r="AQ231" s="54">
        <f t="shared" si="1186"/>
        <v>1</v>
      </c>
      <c r="AR231" s="57">
        <v>1</v>
      </c>
      <c r="AS231" s="57">
        <v>0</v>
      </c>
      <c r="AT231" s="54">
        <f t="shared" si="1187"/>
        <v>2</v>
      </c>
      <c r="AU231" s="57">
        <v>2</v>
      </c>
      <c r="AV231" s="57">
        <v>0</v>
      </c>
      <c r="AW231" s="56">
        <f t="shared" si="1188"/>
        <v>6</v>
      </c>
      <c r="AX231" s="56">
        <f>+AO231+AR231+AU231</f>
        <v>6</v>
      </c>
      <c r="AY231" s="56">
        <f>AP231+AS231+AV231</f>
        <v>0</v>
      </c>
      <c r="AZ231" s="56">
        <f t="shared" si="1189"/>
        <v>58</v>
      </c>
      <c r="BA231" s="56">
        <f>+N231+Z231+AL231+AX231</f>
        <v>58</v>
      </c>
      <c r="BB231" s="56">
        <f>+O231+AA231+AM231+AY231</f>
        <v>0</v>
      </c>
    </row>
    <row r="232" spans="1:54" s="3" customFormat="1" ht="15" customHeight="1" x14ac:dyDescent="0.2">
      <c r="A232" s="23"/>
      <c r="B232" s="1"/>
      <c r="C232" s="21" t="s">
        <v>196</v>
      </c>
      <c r="D232" s="50">
        <f t="shared" ref="D232:I232" si="1190">D233+D234</f>
        <v>32</v>
      </c>
      <c r="E232" s="22">
        <f t="shared" si="1190"/>
        <v>32</v>
      </c>
      <c r="F232" s="22">
        <f t="shared" si="1190"/>
        <v>0</v>
      </c>
      <c r="G232" s="50">
        <f t="shared" si="1190"/>
        <v>30</v>
      </c>
      <c r="H232" s="22">
        <f t="shared" si="1190"/>
        <v>30</v>
      </c>
      <c r="I232" s="22">
        <f t="shared" si="1190"/>
        <v>0</v>
      </c>
      <c r="J232" s="50">
        <f t="shared" si="1159"/>
        <v>31</v>
      </c>
      <c r="K232" s="22">
        <f>SUM(K233:K234)</f>
        <v>31</v>
      </c>
      <c r="L232" s="22">
        <f>SUM(L233:L234)</f>
        <v>0</v>
      </c>
      <c r="M232" s="22">
        <f t="shared" si="1160"/>
        <v>93</v>
      </c>
      <c r="N232" s="22">
        <f>SUM(N233:N234)</f>
        <v>93</v>
      </c>
      <c r="O232" s="22">
        <f>SUM(O233:O234)</f>
        <v>0</v>
      </c>
      <c r="P232" s="50">
        <f t="shared" si="1161"/>
        <v>27</v>
      </c>
      <c r="Q232" s="22">
        <f>SUM(Q233:Q234)</f>
        <v>27</v>
      </c>
      <c r="R232" s="22">
        <f>SUM(R233:R234)</f>
        <v>0</v>
      </c>
      <c r="S232" s="50">
        <f t="shared" si="1162"/>
        <v>31</v>
      </c>
      <c r="T232" s="22">
        <f>SUM(T233:T234)</f>
        <v>31</v>
      </c>
      <c r="U232" s="22">
        <f>SUM(U233:U234)</f>
        <v>0</v>
      </c>
      <c r="V232" s="50">
        <f t="shared" si="1163"/>
        <v>28</v>
      </c>
      <c r="W232" s="22">
        <f>SUM(W233:W234)</f>
        <v>28</v>
      </c>
      <c r="X232" s="22">
        <f>SUM(X233:X234)</f>
        <v>0</v>
      </c>
      <c r="Y232" s="22">
        <f t="shared" ref="Y232" si="1191">SUM(Z232:AA232)</f>
        <v>86</v>
      </c>
      <c r="Z232" s="22">
        <f>SUM(Z233:Z234)</f>
        <v>86</v>
      </c>
      <c r="AA232" s="22">
        <f>SUM(AA233:AA234)</f>
        <v>0</v>
      </c>
      <c r="AB232" s="50">
        <f t="shared" si="1165"/>
        <v>52</v>
      </c>
      <c r="AC232" s="22">
        <f>SUM(AC233:AC234)</f>
        <v>52</v>
      </c>
      <c r="AD232" s="22">
        <f>SUM(AD233:AD234)</f>
        <v>0</v>
      </c>
      <c r="AE232" s="50">
        <f t="shared" si="1166"/>
        <v>61</v>
      </c>
      <c r="AF232" s="22">
        <f>SUM(AF233:AF234)</f>
        <v>61</v>
      </c>
      <c r="AG232" s="22">
        <f>SUM(AG233:AG234)</f>
        <v>0</v>
      </c>
      <c r="AH232" s="50">
        <f t="shared" si="1167"/>
        <v>60</v>
      </c>
      <c r="AI232" s="22">
        <f>SUM(AI233:AI234)</f>
        <v>60</v>
      </c>
      <c r="AJ232" s="22">
        <f>SUM(AJ233:AJ234)</f>
        <v>0</v>
      </c>
      <c r="AK232" s="22">
        <f t="shared" ref="AK232" si="1192">SUM(AL232:AM232)</f>
        <v>173</v>
      </c>
      <c r="AL232" s="22">
        <f>SUM(AL233:AL234)</f>
        <v>173</v>
      </c>
      <c r="AM232" s="22">
        <f>SUM(AM233:AM234)</f>
        <v>0</v>
      </c>
      <c r="AN232" s="50">
        <f t="shared" si="1169"/>
        <v>61</v>
      </c>
      <c r="AO232" s="22">
        <f>SUM(AO233:AO234)</f>
        <v>61</v>
      </c>
      <c r="AP232" s="22">
        <f>SUM(AP233:AP234)</f>
        <v>0</v>
      </c>
      <c r="AQ232" s="50">
        <f t="shared" si="1170"/>
        <v>60</v>
      </c>
      <c r="AR232" s="22">
        <f>SUM(AR233:AR234)</f>
        <v>60</v>
      </c>
      <c r="AS232" s="22">
        <f>SUM(AS233:AS234)</f>
        <v>0</v>
      </c>
      <c r="AT232" s="50">
        <f t="shared" si="1171"/>
        <v>66</v>
      </c>
      <c r="AU232" s="22">
        <f>SUM(AU233:AU234)</f>
        <v>66</v>
      </c>
      <c r="AV232" s="22">
        <f>SUM(AV233:AV234)</f>
        <v>0</v>
      </c>
      <c r="AW232" s="22">
        <f t="shared" ref="AW232" si="1193">SUM(AX232:AY232)</f>
        <v>187</v>
      </c>
      <c r="AX232" s="22">
        <f>SUM(AX233:AX234)</f>
        <v>187</v>
      </c>
      <c r="AY232" s="22">
        <f>SUM(AY233:AY234)</f>
        <v>0</v>
      </c>
      <c r="AZ232" s="22">
        <f t="shared" si="1173"/>
        <v>539</v>
      </c>
      <c r="BA232" s="22">
        <f>SUM(BA233:BA234)</f>
        <v>539</v>
      </c>
      <c r="BB232" s="22">
        <f>SUM(BB233:BB234)</f>
        <v>0</v>
      </c>
    </row>
    <row r="233" spans="1:54" s="3" customFormat="1" ht="15" customHeight="1" x14ac:dyDescent="0.25">
      <c r="A233" s="23"/>
      <c r="B233" s="1"/>
      <c r="C233" s="25" t="s">
        <v>197</v>
      </c>
      <c r="D233" s="54">
        <f>E233+F233</f>
        <v>28</v>
      </c>
      <c r="E233" s="57">
        <v>28</v>
      </c>
      <c r="F233" s="57">
        <v>0</v>
      </c>
      <c r="G233" s="54">
        <f t="shared" ref="G233:G235" si="1194">H233+I233</f>
        <v>28</v>
      </c>
      <c r="H233" s="57">
        <v>28</v>
      </c>
      <c r="I233" s="57">
        <v>0</v>
      </c>
      <c r="J233" s="54">
        <f t="shared" ref="J233:J235" si="1195">K233+L233</f>
        <v>31</v>
      </c>
      <c r="K233" s="57">
        <v>31</v>
      </c>
      <c r="L233" s="57">
        <v>0</v>
      </c>
      <c r="M233" s="56">
        <f t="shared" ref="M233:M235" si="1196">N233+O233</f>
        <v>87</v>
      </c>
      <c r="N233" s="56">
        <f>+E233+H233+K233</f>
        <v>87</v>
      </c>
      <c r="O233" s="56">
        <f>F233+I233+L233</f>
        <v>0</v>
      </c>
      <c r="P233" s="54">
        <f t="shared" ref="P233:P235" si="1197">Q233+R233</f>
        <v>27</v>
      </c>
      <c r="Q233" s="57">
        <v>27</v>
      </c>
      <c r="R233" s="57">
        <v>0</v>
      </c>
      <c r="S233" s="54">
        <f t="shared" ref="S233:S235" si="1198">T233+U233</f>
        <v>31</v>
      </c>
      <c r="T233" s="55">
        <v>31</v>
      </c>
      <c r="U233" s="55">
        <v>0</v>
      </c>
      <c r="V233" s="54">
        <f t="shared" ref="V233:V235" si="1199">W233+X233</f>
        <v>28</v>
      </c>
      <c r="W233" s="57">
        <v>28</v>
      </c>
      <c r="X233" s="57">
        <v>0</v>
      </c>
      <c r="Y233" s="56">
        <f t="shared" ref="Y233:Y235" si="1200">Z233+AA233</f>
        <v>86</v>
      </c>
      <c r="Z233" s="56">
        <f>+Q233+T233+W233</f>
        <v>86</v>
      </c>
      <c r="AA233" s="56">
        <f>R233+U233+X233</f>
        <v>0</v>
      </c>
      <c r="AB233" s="54">
        <f>AC233+AD233</f>
        <v>52</v>
      </c>
      <c r="AC233" s="57">
        <v>52</v>
      </c>
      <c r="AD233" s="57">
        <v>0</v>
      </c>
      <c r="AE233" s="54">
        <f t="shared" ref="AE233:AE235" si="1201">AF233+AG233</f>
        <v>61</v>
      </c>
      <c r="AF233" s="57">
        <v>61</v>
      </c>
      <c r="AG233" s="57">
        <v>0</v>
      </c>
      <c r="AH233" s="54">
        <f t="shared" ref="AH233:AH235" si="1202">AI233+AJ233</f>
        <v>60</v>
      </c>
      <c r="AI233" s="57">
        <v>60</v>
      </c>
      <c r="AJ233" s="57">
        <v>0</v>
      </c>
      <c r="AK233" s="56">
        <f t="shared" ref="AK233:AK235" si="1203">AL233+AM233</f>
        <v>173</v>
      </c>
      <c r="AL233" s="56">
        <f>+AC233+AF233+AI233</f>
        <v>173</v>
      </c>
      <c r="AM233" s="56">
        <f>AD233+AG233+AJ233</f>
        <v>0</v>
      </c>
      <c r="AN233" s="54">
        <f t="shared" ref="AN233:AN235" si="1204">AO233+AP233</f>
        <v>61</v>
      </c>
      <c r="AO233" s="57">
        <v>61</v>
      </c>
      <c r="AP233" s="57">
        <v>0</v>
      </c>
      <c r="AQ233" s="54">
        <f t="shared" ref="AQ233:AQ235" si="1205">AR233+AS233</f>
        <v>60</v>
      </c>
      <c r="AR233" s="57">
        <v>60</v>
      </c>
      <c r="AS233" s="57">
        <v>0</v>
      </c>
      <c r="AT233" s="54">
        <f t="shared" ref="AT233:AT235" si="1206">AU233+AV233</f>
        <v>51</v>
      </c>
      <c r="AU233" s="57">
        <v>51</v>
      </c>
      <c r="AV233" s="57">
        <v>0</v>
      </c>
      <c r="AW233" s="56">
        <f t="shared" ref="AW233:AW235" si="1207">AX233+AY233</f>
        <v>172</v>
      </c>
      <c r="AX233" s="56">
        <f>+AO233+AR233+AU233</f>
        <v>172</v>
      </c>
      <c r="AY233" s="56">
        <f>AP233+AS233+AV233</f>
        <v>0</v>
      </c>
      <c r="AZ233" s="56">
        <f t="shared" ref="AZ233:AZ235" si="1208">BA233+BB233</f>
        <v>518</v>
      </c>
      <c r="BA233" s="56">
        <f t="shared" ref="BA233:BB235" si="1209">+N233+Z233+AL233+AX233</f>
        <v>518</v>
      </c>
      <c r="BB233" s="56">
        <f t="shared" si="1209"/>
        <v>0</v>
      </c>
    </row>
    <row r="234" spans="1:54" s="3" customFormat="1" ht="15" customHeight="1" x14ac:dyDescent="0.25">
      <c r="A234" s="23"/>
      <c r="B234" s="1"/>
      <c r="C234" s="25" t="s">
        <v>198</v>
      </c>
      <c r="D234" s="54">
        <f>E234+F234</f>
        <v>4</v>
      </c>
      <c r="E234" s="57">
        <v>4</v>
      </c>
      <c r="F234" s="57">
        <v>0</v>
      </c>
      <c r="G234" s="54">
        <f t="shared" si="1194"/>
        <v>2</v>
      </c>
      <c r="H234" s="57">
        <v>2</v>
      </c>
      <c r="I234" s="57">
        <v>0</v>
      </c>
      <c r="J234" s="54">
        <f t="shared" si="1195"/>
        <v>0</v>
      </c>
      <c r="K234" s="57">
        <v>0</v>
      </c>
      <c r="L234" s="57">
        <v>0</v>
      </c>
      <c r="M234" s="56">
        <f t="shared" si="1196"/>
        <v>6</v>
      </c>
      <c r="N234" s="56">
        <f>+E234+H234+K234</f>
        <v>6</v>
      </c>
      <c r="O234" s="56">
        <f>F234+I234+L234</f>
        <v>0</v>
      </c>
      <c r="P234" s="54">
        <f t="shared" si="1197"/>
        <v>0</v>
      </c>
      <c r="Q234" s="57">
        <v>0</v>
      </c>
      <c r="R234" s="57">
        <v>0</v>
      </c>
      <c r="S234" s="54">
        <f t="shared" si="1198"/>
        <v>0</v>
      </c>
      <c r="T234" s="55">
        <v>0</v>
      </c>
      <c r="U234" s="55">
        <v>0</v>
      </c>
      <c r="V234" s="54">
        <f t="shared" si="1199"/>
        <v>0</v>
      </c>
      <c r="W234" s="57">
        <v>0</v>
      </c>
      <c r="X234" s="57">
        <v>0</v>
      </c>
      <c r="Y234" s="56">
        <f t="shared" si="1200"/>
        <v>0</v>
      </c>
      <c r="Z234" s="56">
        <f>+Q234+T234+W234</f>
        <v>0</v>
      </c>
      <c r="AA234" s="56">
        <f>R234+U234+X234</f>
        <v>0</v>
      </c>
      <c r="AB234" s="54">
        <f>AC234+AD234</f>
        <v>0</v>
      </c>
      <c r="AC234" s="57">
        <v>0</v>
      </c>
      <c r="AD234" s="57">
        <v>0</v>
      </c>
      <c r="AE234" s="54">
        <f t="shared" si="1201"/>
        <v>0</v>
      </c>
      <c r="AF234" s="57">
        <v>0</v>
      </c>
      <c r="AG234" s="57">
        <v>0</v>
      </c>
      <c r="AH234" s="54">
        <f t="shared" si="1202"/>
        <v>0</v>
      </c>
      <c r="AI234" s="57">
        <v>0</v>
      </c>
      <c r="AJ234" s="57">
        <v>0</v>
      </c>
      <c r="AK234" s="56">
        <f t="shared" si="1203"/>
        <v>0</v>
      </c>
      <c r="AL234" s="56">
        <f>+AC234+AF234+AI234</f>
        <v>0</v>
      </c>
      <c r="AM234" s="56">
        <f>AD234+AG234+AJ234</f>
        <v>0</v>
      </c>
      <c r="AN234" s="54">
        <f t="shared" si="1204"/>
        <v>0</v>
      </c>
      <c r="AO234" s="57">
        <v>0</v>
      </c>
      <c r="AP234" s="57">
        <v>0</v>
      </c>
      <c r="AQ234" s="54">
        <f t="shared" si="1205"/>
        <v>0</v>
      </c>
      <c r="AR234" s="57">
        <v>0</v>
      </c>
      <c r="AS234" s="57">
        <v>0</v>
      </c>
      <c r="AT234" s="54">
        <f t="shared" si="1206"/>
        <v>15</v>
      </c>
      <c r="AU234" s="57">
        <v>15</v>
      </c>
      <c r="AV234" s="57">
        <v>0</v>
      </c>
      <c r="AW234" s="56">
        <f t="shared" si="1207"/>
        <v>15</v>
      </c>
      <c r="AX234" s="56">
        <f>+AO234+AR234+AU234</f>
        <v>15</v>
      </c>
      <c r="AY234" s="56">
        <f>AP234+AS234+AV234</f>
        <v>0</v>
      </c>
      <c r="AZ234" s="56">
        <f t="shared" si="1208"/>
        <v>21</v>
      </c>
      <c r="BA234" s="56">
        <f t="shared" si="1209"/>
        <v>21</v>
      </c>
      <c r="BB234" s="56">
        <f t="shared" si="1209"/>
        <v>0</v>
      </c>
    </row>
    <row r="235" spans="1:54" s="3" customFormat="1" ht="15" customHeight="1" x14ac:dyDescent="0.25">
      <c r="A235" s="23"/>
      <c r="B235" s="1"/>
      <c r="C235" s="21" t="s">
        <v>199</v>
      </c>
      <c r="D235" s="54">
        <f>E235+F235</f>
        <v>2</v>
      </c>
      <c r="E235" s="57">
        <v>2</v>
      </c>
      <c r="F235" s="57">
        <v>0</v>
      </c>
      <c r="G235" s="54">
        <f t="shared" si="1194"/>
        <v>6</v>
      </c>
      <c r="H235" s="57">
        <v>6</v>
      </c>
      <c r="I235" s="57">
        <v>0</v>
      </c>
      <c r="J235" s="54">
        <f t="shared" si="1195"/>
        <v>17</v>
      </c>
      <c r="K235" s="57">
        <v>17</v>
      </c>
      <c r="L235" s="57">
        <v>0</v>
      </c>
      <c r="M235" s="56">
        <f t="shared" si="1196"/>
        <v>25</v>
      </c>
      <c r="N235" s="56">
        <f>+E235+H235+K235</f>
        <v>25</v>
      </c>
      <c r="O235" s="56">
        <f>F235+I235+L235</f>
        <v>0</v>
      </c>
      <c r="P235" s="54">
        <f t="shared" si="1197"/>
        <v>8</v>
      </c>
      <c r="Q235" s="57">
        <v>8</v>
      </c>
      <c r="R235" s="57">
        <v>0</v>
      </c>
      <c r="S235" s="54">
        <f t="shared" si="1198"/>
        <v>16</v>
      </c>
      <c r="T235" s="55">
        <v>16</v>
      </c>
      <c r="U235" s="55">
        <v>0</v>
      </c>
      <c r="V235" s="54">
        <f t="shared" si="1199"/>
        <v>12</v>
      </c>
      <c r="W235" s="57">
        <v>12</v>
      </c>
      <c r="X235" s="57">
        <v>0</v>
      </c>
      <c r="Y235" s="56">
        <f t="shared" si="1200"/>
        <v>36</v>
      </c>
      <c r="Z235" s="56">
        <f>+Q235+T235+W235</f>
        <v>36</v>
      </c>
      <c r="AA235" s="56">
        <f>R235+U235+X235</f>
        <v>0</v>
      </c>
      <c r="AB235" s="54">
        <f>AC235+AD235</f>
        <v>1</v>
      </c>
      <c r="AC235" s="57">
        <v>1</v>
      </c>
      <c r="AD235" s="57">
        <v>0</v>
      </c>
      <c r="AE235" s="54">
        <f t="shared" si="1201"/>
        <v>1</v>
      </c>
      <c r="AF235" s="57">
        <v>1</v>
      </c>
      <c r="AG235" s="57">
        <v>0</v>
      </c>
      <c r="AH235" s="54">
        <f t="shared" si="1202"/>
        <v>2</v>
      </c>
      <c r="AI235" s="57">
        <v>2</v>
      </c>
      <c r="AJ235" s="57">
        <v>0</v>
      </c>
      <c r="AK235" s="56">
        <f t="shared" si="1203"/>
        <v>4</v>
      </c>
      <c r="AL235" s="56">
        <f>+AC235+AF235+AI235</f>
        <v>4</v>
      </c>
      <c r="AM235" s="56">
        <f>AD235+AG235+AJ235</f>
        <v>0</v>
      </c>
      <c r="AN235" s="54">
        <f t="shared" si="1204"/>
        <v>17</v>
      </c>
      <c r="AO235" s="57">
        <v>17</v>
      </c>
      <c r="AP235" s="57">
        <v>0</v>
      </c>
      <c r="AQ235" s="54">
        <f t="shared" si="1205"/>
        <v>1</v>
      </c>
      <c r="AR235" s="57">
        <v>1</v>
      </c>
      <c r="AS235" s="57">
        <v>0</v>
      </c>
      <c r="AT235" s="54">
        <f t="shared" si="1206"/>
        <v>8</v>
      </c>
      <c r="AU235" s="57">
        <v>8</v>
      </c>
      <c r="AV235" s="57">
        <v>0</v>
      </c>
      <c r="AW235" s="56">
        <f t="shared" si="1207"/>
        <v>26</v>
      </c>
      <c r="AX235" s="56">
        <f>+AO235+AR235+AU235</f>
        <v>26</v>
      </c>
      <c r="AY235" s="56">
        <f>AP235+AS235+AV235</f>
        <v>0</v>
      </c>
      <c r="AZ235" s="56">
        <f t="shared" si="1208"/>
        <v>91</v>
      </c>
      <c r="BA235" s="56">
        <f t="shared" si="1209"/>
        <v>91</v>
      </c>
      <c r="BB235" s="56">
        <f t="shared" si="1209"/>
        <v>0</v>
      </c>
    </row>
    <row r="236" spans="1:54" s="3" customFormat="1" ht="15" customHeight="1" x14ac:dyDescent="0.2">
      <c r="A236" s="23"/>
      <c r="B236" s="1"/>
      <c r="C236" s="21" t="s">
        <v>200</v>
      </c>
      <c r="D236" s="50">
        <f t="shared" ref="D236:I236" si="1210">D237+D238</f>
        <v>41</v>
      </c>
      <c r="E236" s="22">
        <f t="shared" si="1210"/>
        <v>41</v>
      </c>
      <c r="F236" s="22">
        <f t="shared" si="1210"/>
        <v>0</v>
      </c>
      <c r="G236" s="50">
        <f t="shared" si="1210"/>
        <v>48</v>
      </c>
      <c r="H236" s="22">
        <f t="shared" si="1210"/>
        <v>48</v>
      </c>
      <c r="I236" s="22">
        <f t="shared" si="1210"/>
        <v>0</v>
      </c>
      <c r="J236" s="50">
        <f t="shared" si="1159"/>
        <v>50</v>
      </c>
      <c r="K236" s="22">
        <f>SUM(K237:K238)</f>
        <v>50</v>
      </c>
      <c r="L236" s="22">
        <f>SUM(L237:L238)</f>
        <v>0</v>
      </c>
      <c r="M236" s="22">
        <f t="shared" si="1160"/>
        <v>139</v>
      </c>
      <c r="N236" s="22">
        <f>SUM(N237:N238)</f>
        <v>139</v>
      </c>
      <c r="O236" s="22">
        <f>SUM(O237:O238)</f>
        <v>0</v>
      </c>
      <c r="P236" s="50">
        <f t="shared" si="1161"/>
        <v>56</v>
      </c>
      <c r="Q236" s="22">
        <f>SUM(Q237:Q238)</f>
        <v>56</v>
      </c>
      <c r="R236" s="22">
        <f>SUM(R237:R238)</f>
        <v>0</v>
      </c>
      <c r="S236" s="50">
        <f t="shared" si="1162"/>
        <v>70</v>
      </c>
      <c r="T236" s="22">
        <f>SUM(T237:T238)</f>
        <v>70</v>
      </c>
      <c r="U236" s="22">
        <f>SUM(U237:U238)</f>
        <v>0</v>
      </c>
      <c r="V236" s="50">
        <f t="shared" si="1163"/>
        <v>37</v>
      </c>
      <c r="W236" s="22">
        <f>SUM(W237:W238)</f>
        <v>37</v>
      </c>
      <c r="X236" s="22">
        <f>SUM(X237:X238)</f>
        <v>0</v>
      </c>
      <c r="Y236" s="22">
        <f t="shared" ref="Y236" si="1211">SUM(Z236:AA236)</f>
        <v>163</v>
      </c>
      <c r="Z236" s="22">
        <f>SUM(Z237:Z238)</f>
        <v>163</v>
      </c>
      <c r="AA236" s="22">
        <f>SUM(AA237:AA238)</f>
        <v>0</v>
      </c>
      <c r="AB236" s="50">
        <f t="shared" si="1165"/>
        <v>13</v>
      </c>
      <c r="AC236" s="22">
        <f>SUM(AC237:AC238)</f>
        <v>13</v>
      </c>
      <c r="AD236" s="22">
        <f>SUM(AD237:AD238)</f>
        <v>0</v>
      </c>
      <c r="AE236" s="50">
        <f t="shared" si="1166"/>
        <v>8</v>
      </c>
      <c r="AF236" s="22">
        <f>SUM(AF237:AF238)</f>
        <v>8</v>
      </c>
      <c r="AG236" s="22">
        <f>SUM(AG237:AG238)</f>
        <v>0</v>
      </c>
      <c r="AH236" s="50">
        <f t="shared" si="1167"/>
        <v>31</v>
      </c>
      <c r="AI236" s="22">
        <f>SUM(AI237:AI238)</f>
        <v>31</v>
      </c>
      <c r="AJ236" s="22">
        <f>SUM(AJ237:AJ238)</f>
        <v>0</v>
      </c>
      <c r="AK236" s="22">
        <f t="shared" ref="AK236" si="1212">SUM(AL236:AM236)</f>
        <v>52</v>
      </c>
      <c r="AL236" s="22">
        <f>SUM(AL237:AL238)</f>
        <v>52</v>
      </c>
      <c r="AM236" s="22">
        <f>SUM(AM237:AM238)</f>
        <v>0</v>
      </c>
      <c r="AN236" s="50">
        <f t="shared" si="1169"/>
        <v>36</v>
      </c>
      <c r="AO236" s="22">
        <f>SUM(AO237:AO238)</f>
        <v>36</v>
      </c>
      <c r="AP236" s="22">
        <f>SUM(AP237:AP238)</f>
        <v>0</v>
      </c>
      <c r="AQ236" s="50">
        <f t="shared" si="1170"/>
        <v>24</v>
      </c>
      <c r="AR236" s="22">
        <f>SUM(AR237:AR238)</f>
        <v>24</v>
      </c>
      <c r="AS236" s="22">
        <f>SUM(AS237:AS238)</f>
        <v>0</v>
      </c>
      <c r="AT236" s="50">
        <f t="shared" si="1171"/>
        <v>22</v>
      </c>
      <c r="AU236" s="22">
        <f>SUM(AU237:AU238)</f>
        <v>22</v>
      </c>
      <c r="AV236" s="22">
        <f>SUM(AV237:AV238)</f>
        <v>0</v>
      </c>
      <c r="AW236" s="22">
        <f t="shared" ref="AW236" si="1213">SUM(AX236:AY236)</f>
        <v>82</v>
      </c>
      <c r="AX236" s="22">
        <f>SUM(AX237:AX238)</f>
        <v>82</v>
      </c>
      <c r="AY236" s="22">
        <f>SUM(AY237:AY238)</f>
        <v>0</v>
      </c>
      <c r="AZ236" s="22">
        <f t="shared" si="1173"/>
        <v>436</v>
      </c>
      <c r="BA236" s="22">
        <f>SUM(BA237:BA238)</f>
        <v>436</v>
      </c>
      <c r="BB236" s="22">
        <f>SUM(BB237:BB238)</f>
        <v>0</v>
      </c>
    </row>
    <row r="237" spans="1:54" s="3" customFormat="1" ht="15" customHeight="1" x14ac:dyDescent="0.25">
      <c r="A237" s="23"/>
      <c r="B237" s="1"/>
      <c r="C237" s="25" t="s">
        <v>201</v>
      </c>
      <c r="D237" s="54">
        <f>E237+F237</f>
        <v>40</v>
      </c>
      <c r="E237" s="57">
        <v>40</v>
      </c>
      <c r="F237" s="57">
        <v>0</v>
      </c>
      <c r="G237" s="54">
        <f t="shared" ref="G237:G238" si="1214">H237+I237</f>
        <v>40</v>
      </c>
      <c r="H237" s="57">
        <v>40</v>
      </c>
      <c r="I237" s="57">
        <v>0</v>
      </c>
      <c r="J237" s="54">
        <f t="shared" ref="J237:J238" si="1215">K237+L237</f>
        <v>45</v>
      </c>
      <c r="K237" s="57">
        <v>45</v>
      </c>
      <c r="L237" s="57">
        <v>0</v>
      </c>
      <c r="M237" s="56">
        <f t="shared" ref="M237:M238" si="1216">N237+O237</f>
        <v>125</v>
      </c>
      <c r="N237" s="56">
        <f>+E237+H237+K237</f>
        <v>125</v>
      </c>
      <c r="O237" s="56">
        <f>F237+I237+L237</f>
        <v>0</v>
      </c>
      <c r="P237" s="54">
        <f t="shared" ref="P237:P238" si="1217">Q237+R237</f>
        <v>45</v>
      </c>
      <c r="Q237" s="57">
        <v>45</v>
      </c>
      <c r="R237" s="57">
        <v>0</v>
      </c>
      <c r="S237" s="54">
        <f t="shared" ref="S237:S238" si="1218">T237+U237</f>
        <v>62</v>
      </c>
      <c r="T237" s="55">
        <v>62</v>
      </c>
      <c r="U237" s="55">
        <v>0</v>
      </c>
      <c r="V237" s="54">
        <f t="shared" ref="V237:V238" si="1219">W237+X237</f>
        <v>31</v>
      </c>
      <c r="W237" s="57">
        <v>31</v>
      </c>
      <c r="X237" s="57">
        <v>0</v>
      </c>
      <c r="Y237" s="56">
        <f t="shared" ref="Y237:Y238" si="1220">Z237+AA237</f>
        <v>138</v>
      </c>
      <c r="Z237" s="56">
        <f>+Q237+T237+W237</f>
        <v>138</v>
      </c>
      <c r="AA237" s="56">
        <f>R237+U237+X237</f>
        <v>0</v>
      </c>
      <c r="AB237" s="54">
        <f>AC237+AD237</f>
        <v>5</v>
      </c>
      <c r="AC237" s="57">
        <v>5</v>
      </c>
      <c r="AD237" s="57">
        <v>0</v>
      </c>
      <c r="AE237" s="54">
        <f t="shared" ref="AE237:AE238" si="1221">AF237+AG237</f>
        <v>2</v>
      </c>
      <c r="AF237" s="57">
        <v>2</v>
      </c>
      <c r="AG237" s="57">
        <v>0</v>
      </c>
      <c r="AH237" s="54">
        <f t="shared" ref="AH237:AH238" si="1222">AI237+AJ237</f>
        <v>22</v>
      </c>
      <c r="AI237" s="57">
        <v>22</v>
      </c>
      <c r="AJ237" s="57">
        <v>0</v>
      </c>
      <c r="AK237" s="56">
        <f t="shared" ref="AK237:AK238" si="1223">AL237+AM237</f>
        <v>29</v>
      </c>
      <c r="AL237" s="56">
        <f>+AC237+AF237+AI237</f>
        <v>29</v>
      </c>
      <c r="AM237" s="56">
        <f>AD237+AG237+AJ237</f>
        <v>0</v>
      </c>
      <c r="AN237" s="54">
        <f t="shared" ref="AN237:AN238" si="1224">AO237+AP237</f>
        <v>23</v>
      </c>
      <c r="AO237" s="57">
        <v>23</v>
      </c>
      <c r="AP237" s="57">
        <v>0</v>
      </c>
      <c r="AQ237" s="54">
        <f t="shared" ref="AQ237:AQ238" si="1225">AR237+AS237</f>
        <v>22</v>
      </c>
      <c r="AR237" s="57">
        <v>22</v>
      </c>
      <c r="AS237" s="57">
        <v>0</v>
      </c>
      <c r="AT237" s="54">
        <f t="shared" ref="AT237:AT238" si="1226">AU237+AV237</f>
        <v>13</v>
      </c>
      <c r="AU237" s="57">
        <v>13</v>
      </c>
      <c r="AV237" s="57">
        <v>0</v>
      </c>
      <c r="AW237" s="56">
        <f t="shared" ref="AW237:AW238" si="1227">AX237+AY237</f>
        <v>58</v>
      </c>
      <c r="AX237" s="56">
        <f>+AO237+AR237+AU237</f>
        <v>58</v>
      </c>
      <c r="AY237" s="56">
        <f>AP237+AS237+AV237</f>
        <v>0</v>
      </c>
      <c r="AZ237" s="56">
        <f t="shared" ref="AZ237:AZ238" si="1228">BA237+BB237</f>
        <v>350</v>
      </c>
      <c r="BA237" s="56">
        <f>+N237+Z237+AL237+AX237</f>
        <v>350</v>
      </c>
      <c r="BB237" s="56">
        <f>+O237+AA237+AM237+AY237</f>
        <v>0</v>
      </c>
    </row>
    <row r="238" spans="1:54" s="3" customFormat="1" ht="15" customHeight="1" x14ac:dyDescent="0.25">
      <c r="A238" s="23"/>
      <c r="B238" s="1"/>
      <c r="C238" s="25" t="s">
        <v>202</v>
      </c>
      <c r="D238" s="54">
        <f>E238+F238</f>
        <v>1</v>
      </c>
      <c r="E238" s="57">
        <v>1</v>
      </c>
      <c r="F238" s="57">
        <v>0</v>
      </c>
      <c r="G238" s="54">
        <f t="shared" si="1214"/>
        <v>8</v>
      </c>
      <c r="H238" s="57">
        <v>8</v>
      </c>
      <c r="I238" s="57">
        <v>0</v>
      </c>
      <c r="J238" s="54">
        <f t="shared" si="1215"/>
        <v>5</v>
      </c>
      <c r="K238" s="57">
        <v>5</v>
      </c>
      <c r="L238" s="57">
        <v>0</v>
      </c>
      <c r="M238" s="56">
        <f t="shared" si="1216"/>
        <v>14</v>
      </c>
      <c r="N238" s="56">
        <f>+E238+H238+K238</f>
        <v>14</v>
      </c>
      <c r="O238" s="56">
        <f>F238+I238+L238</f>
        <v>0</v>
      </c>
      <c r="P238" s="54">
        <f t="shared" si="1217"/>
        <v>11</v>
      </c>
      <c r="Q238" s="57">
        <v>11</v>
      </c>
      <c r="R238" s="57">
        <v>0</v>
      </c>
      <c r="S238" s="54">
        <f t="shared" si="1218"/>
        <v>8</v>
      </c>
      <c r="T238" s="55">
        <v>8</v>
      </c>
      <c r="U238" s="55">
        <v>0</v>
      </c>
      <c r="V238" s="54">
        <f t="shared" si="1219"/>
        <v>6</v>
      </c>
      <c r="W238" s="57">
        <v>6</v>
      </c>
      <c r="X238" s="57">
        <v>0</v>
      </c>
      <c r="Y238" s="56">
        <f t="shared" si="1220"/>
        <v>25</v>
      </c>
      <c r="Z238" s="56">
        <f>+Q238+T238+W238</f>
        <v>25</v>
      </c>
      <c r="AA238" s="56">
        <f>R238+U238+X238</f>
        <v>0</v>
      </c>
      <c r="AB238" s="54">
        <f>AC238+AD238</f>
        <v>8</v>
      </c>
      <c r="AC238" s="57">
        <v>8</v>
      </c>
      <c r="AD238" s="57">
        <v>0</v>
      </c>
      <c r="AE238" s="54">
        <f t="shared" si="1221"/>
        <v>6</v>
      </c>
      <c r="AF238" s="57">
        <v>6</v>
      </c>
      <c r="AG238" s="57">
        <v>0</v>
      </c>
      <c r="AH238" s="54">
        <f t="shared" si="1222"/>
        <v>9</v>
      </c>
      <c r="AI238" s="57">
        <v>9</v>
      </c>
      <c r="AJ238" s="57">
        <v>0</v>
      </c>
      <c r="AK238" s="56">
        <f t="shared" si="1223"/>
        <v>23</v>
      </c>
      <c r="AL238" s="56">
        <f>+AC238+AF238+AI238</f>
        <v>23</v>
      </c>
      <c r="AM238" s="56">
        <f>AD238+AG238+AJ238</f>
        <v>0</v>
      </c>
      <c r="AN238" s="54">
        <f t="shared" si="1224"/>
        <v>13</v>
      </c>
      <c r="AO238" s="57">
        <v>13</v>
      </c>
      <c r="AP238" s="57">
        <v>0</v>
      </c>
      <c r="AQ238" s="54">
        <f t="shared" si="1225"/>
        <v>2</v>
      </c>
      <c r="AR238" s="57">
        <v>2</v>
      </c>
      <c r="AS238" s="57">
        <v>0</v>
      </c>
      <c r="AT238" s="54">
        <f t="shared" si="1226"/>
        <v>9</v>
      </c>
      <c r="AU238" s="57">
        <v>9</v>
      </c>
      <c r="AV238" s="57">
        <v>0</v>
      </c>
      <c r="AW238" s="56">
        <f t="shared" si="1227"/>
        <v>24</v>
      </c>
      <c r="AX238" s="56">
        <f>+AO238+AR238+AU238</f>
        <v>24</v>
      </c>
      <c r="AY238" s="56">
        <f>AP238+AS238+AV238</f>
        <v>0</v>
      </c>
      <c r="AZ238" s="56">
        <f t="shared" si="1228"/>
        <v>86</v>
      </c>
      <c r="BA238" s="56">
        <f>+N238+Z238+AL238+AX238</f>
        <v>86</v>
      </c>
      <c r="BB238" s="56">
        <f>+O238+AA238+AM238+AY238</f>
        <v>0</v>
      </c>
    </row>
    <row r="239" spans="1:54" s="3" customFormat="1" ht="15" customHeight="1" x14ac:dyDescent="0.2">
      <c r="A239" s="23"/>
      <c r="B239" s="1"/>
      <c r="C239" s="21" t="s">
        <v>203</v>
      </c>
      <c r="D239" s="50">
        <f t="shared" ref="D239:F239" si="1229">SUM(D240:D243)</f>
        <v>396</v>
      </c>
      <c r="E239" s="22">
        <f t="shared" si="1229"/>
        <v>396</v>
      </c>
      <c r="F239" s="22">
        <f t="shared" si="1229"/>
        <v>0</v>
      </c>
      <c r="G239" s="50">
        <f t="shared" ref="G239:I239" si="1230">SUM(G240:G243)</f>
        <v>402</v>
      </c>
      <c r="H239" s="22">
        <f t="shared" si="1230"/>
        <v>402</v>
      </c>
      <c r="I239" s="22">
        <f t="shared" si="1230"/>
        <v>0</v>
      </c>
      <c r="J239" s="50">
        <f t="shared" si="1159"/>
        <v>516</v>
      </c>
      <c r="K239" s="22">
        <f>SUM(K240:K243)</f>
        <v>516</v>
      </c>
      <c r="L239" s="22">
        <f>SUM(L240:L243)</f>
        <v>0</v>
      </c>
      <c r="M239" s="22">
        <f t="shared" si="1160"/>
        <v>1314</v>
      </c>
      <c r="N239" s="22">
        <f>SUM(N240:N243)</f>
        <v>1314</v>
      </c>
      <c r="O239" s="22">
        <f>SUM(O240:O243)</f>
        <v>0</v>
      </c>
      <c r="P239" s="50">
        <f t="shared" si="1161"/>
        <v>499</v>
      </c>
      <c r="Q239" s="22">
        <f>SUM(Q240:Q243)</f>
        <v>499</v>
      </c>
      <c r="R239" s="22">
        <f>SUM(R240:R243)</f>
        <v>0</v>
      </c>
      <c r="S239" s="50">
        <f t="shared" si="1162"/>
        <v>554</v>
      </c>
      <c r="T239" s="22">
        <f>SUM(T240:T243)</f>
        <v>554</v>
      </c>
      <c r="U239" s="22">
        <f>SUM(U240:U243)</f>
        <v>0</v>
      </c>
      <c r="V239" s="50">
        <f t="shared" si="1163"/>
        <v>535</v>
      </c>
      <c r="W239" s="22">
        <f>SUM(W240:W243)</f>
        <v>535</v>
      </c>
      <c r="X239" s="22">
        <f>SUM(X240:X243)</f>
        <v>0</v>
      </c>
      <c r="Y239" s="22">
        <f t="shared" ref="Y239" si="1231">SUM(Z239:AA239)</f>
        <v>1588</v>
      </c>
      <c r="Z239" s="22">
        <f>SUM(Z240:Z243)</f>
        <v>1588</v>
      </c>
      <c r="AA239" s="22">
        <f>SUM(AA240:AA243)</f>
        <v>0</v>
      </c>
      <c r="AB239" s="50">
        <f t="shared" si="1165"/>
        <v>559</v>
      </c>
      <c r="AC239" s="22">
        <f>SUM(AC240:AC243)</f>
        <v>558</v>
      </c>
      <c r="AD239" s="22">
        <f>SUM(AD240:AD243)</f>
        <v>1</v>
      </c>
      <c r="AE239" s="50">
        <f t="shared" si="1166"/>
        <v>537</v>
      </c>
      <c r="AF239" s="22">
        <f>SUM(AF240:AF243)</f>
        <v>537</v>
      </c>
      <c r="AG239" s="22">
        <f>SUM(AG240:AG243)</f>
        <v>0</v>
      </c>
      <c r="AH239" s="50">
        <f t="shared" si="1167"/>
        <v>511</v>
      </c>
      <c r="AI239" s="22">
        <f>SUM(AI240:AI243)</f>
        <v>511</v>
      </c>
      <c r="AJ239" s="22">
        <f>SUM(AJ240:AJ243)</f>
        <v>0</v>
      </c>
      <c r="AK239" s="22">
        <f t="shared" ref="AK239" si="1232">SUM(AL239:AM239)</f>
        <v>1607</v>
      </c>
      <c r="AL239" s="22">
        <f>SUM(AL240:AL243)</f>
        <v>1606</v>
      </c>
      <c r="AM239" s="22">
        <f>SUM(AM240:AM243)</f>
        <v>1</v>
      </c>
      <c r="AN239" s="50">
        <f t="shared" si="1169"/>
        <v>538</v>
      </c>
      <c r="AO239" s="22">
        <f>SUM(AO240:AO243)</f>
        <v>538</v>
      </c>
      <c r="AP239" s="22">
        <f>SUM(AP240:AP243)</f>
        <v>0</v>
      </c>
      <c r="AQ239" s="50">
        <f t="shared" si="1170"/>
        <v>522</v>
      </c>
      <c r="AR239" s="22">
        <f>SUM(AR240:AR243)</f>
        <v>522</v>
      </c>
      <c r="AS239" s="22">
        <f>SUM(AS240:AS243)</f>
        <v>0</v>
      </c>
      <c r="AT239" s="50">
        <f t="shared" si="1171"/>
        <v>515</v>
      </c>
      <c r="AU239" s="22">
        <f>SUM(AU240:AU243)</f>
        <v>515</v>
      </c>
      <c r="AV239" s="22">
        <f>SUM(AV240:AV243)</f>
        <v>0</v>
      </c>
      <c r="AW239" s="22">
        <f t="shared" ref="AW239" si="1233">SUM(AX239:AY239)</f>
        <v>1575</v>
      </c>
      <c r="AX239" s="22">
        <f>SUM(AX240:AX243)</f>
        <v>1575</v>
      </c>
      <c r="AY239" s="22">
        <f>SUM(AY240:AY243)</f>
        <v>0</v>
      </c>
      <c r="AZ239" s="22">
        <f t="shared" si="1173"/>
        <v>6084</v>
      </c>
      <c r="BA239" s="22">
        <f>SUM(BA240:BA243)</f>
        <v>6083</v>
      </c>
      <c r="BB239" s="22">
        <f>SUM(BB240:BB243)</f>
        <v>1</v>
      </c>
    </row>
    <row r="240" spans="1:54" s="3" customFormat="1" ht="15" customHeight="1" x14ac:dyDescent="0.25">
      <c r="A240" s="23"/>
      <c r="B240" s="1"/>
      <c r="C240" s="25" t="s">
        <v>204</v>
      </c>
      <c r="D240" s="54">
        <f t="shared" ref="D240:D245" si="1234">E240+F240</f>
        <v>301</v>
      </c>
      <c r="E240" s="57">
        <v>301</v>
      </c>
      <c r="F240" s="57">
        <v>0</v>
      </c>
      <c r="G240" s="54">
        <f t="shared" ref="G240:G245" si="1235">H240+I240</f>
        <v>313</v>
      </c>
      <c r="H240" s="57">
        <v>313</v>
      </c>
      <c r="I240" s="57">
        <v>0</v>
      </c>
      <c r="J240" s="54">
        <f t="shared" ref="J240:J245" si="1236">K240+L240</f>
        <v>409</v>
      </c>
      <c r="K240" s="57">
        <v>409</v>
      </c>
      <c r="L240" s="57">
        <v>0</v>
      </c>
      <c r="M240" s="56">
        <f t="shared" ref="M240:M245" si="1237">N240+O240</f>
        <v>1023</v>
      </c>
      <c r="N240" s="56">
        <f t="shared" ref="N240:N245" si="1238">+E240+H240+K240</f>
        <v>1023</v>
      </c>
      <c r="O240" s="56">
        <f t="shared" ref="O240:O245" si="1239">F240+I240+L240</f>
        <v>0</v>
      </c>
      <c r="P240" s="54">
        <f t="shared" ref="P240:P245" si="1240">Q240+R240</f>
        <v>384</v>
      </c>
      <c r="Q240" s="57">
        <v>384</v>
      </c>
      <c r="R240" s="57">
        <v>0</v>
      </c>
      <c r="S240" s="54">
        <f t="shared" ref="S240:S245" si="1241">T240+U240</f>
        <v>425</v>
      </c>
      <c r="T240" s="55">
        <v>425</v>
      </c>
      <c r="U240" s="55">
        <v>0</v>
      </c>
      <c r="V240" s="54">
        <f t="shared" ref="V240:V245" si="1242">W240+X240</f>
        <v>415</v>
      </c>
      <c r="W240" s="57">
        <v>415</v>
      </c>
      <c r="X240" s="57">
        <v>0</v>
      </c>
      <c r="Y240" s="56">
        <f t="shared" ref="Y240:Y245" si="1243">Z240+AA240</f>
        <v>1224</v>
      </c>
      <c r="Z240" s="56">
        <f t="shared" ref="Z240:Z245" si="1244">+Q240+T240+W240</f>
        <v>1224</v>
      </c>
      <c r="AA240" s="56">
        <f t="shared" ref="AA240:AA245" si="1245">R240+U240+X240</f>
        <v>0</v>
      </c>
      <c r="AB240" s="54">
        <f t="shared" ref="AB240:AB245" si="1246">AC240+AD240</f>
        <v>429</v>
      </c>
      <c r="AC240" s="57">
        <v>429</v>
      </c>
      <c r="AD240" s="57">
        <v>0</v>
      </c>
      <c r="AE240" s="54">
        <f t="shared" ref="AE240:AE245" si="1247">AF240+AG240</f>
        <v>429</v>
      </c>
      <c r="AF240" s="57">
        <v>429</v>
      </c>
      <c r="AG240" s="57">
        <v>0</v>
      </c>
      <c r="AH240" s="54">
        <f t="shared" ref="AH240:AH245" si="1248">AI240+AJ240</f>
        <v>417</v>
      </c>
      <c r="AI240" s="57">
        <v>417</v>
      </c>
      <c r="AJ240" s="57">
        <v>0</v>
      </c>
      <c r="AK240" s="56">
        <f t="shared" ref="AK240:AK245" si="1249">AL240+AM240</f>
        <v>1275</v>
      </c>
      <c r="AL240" s="56">
        <f t="shared" ref="AL240:AL245" si="1250">+AC240+AF240+AI240</f>
        <v>1275</v>
      </c>
      <c r="AM240" s="56">
        <f t="shared" ref="AM240:AM245" si="1251">AD240+AG240+AJ240</f>
        <v>0</v>
      </c>
      <c r="AN240" s="54">
        <f t="shared" ref="AN240:AN245" si="1252">AO240+AP240</f>
        <v>416</v>
      </c>
      <c r="AO240" s="57">
        <v>416</v>
      </c>
      <c r="AP240" s="57">
        <v>0</v>
      </c>
      <c r="AQ240" s="54">
        <f t="shared" ref="AQ240:AQ245" si="1253">AR240+AS240</f>
        <v>411</v>
      </c>
      <c r="AR240" s="57">
        <v>411</v>
      </c>
      <c r="AS240" s="57">
        <v>0</v>
      </c>
      <c r="AT240" s="54">
        <f t="shared" ref="AT240:AT245" si="1254">AU240+AV240</f>
        <v>395</v>
      </c>
      <c r="AU240" s="57">
        <v>395</v>
      </c>
      <c r="AV240" s="57">
        <v>0</v>
      </c>
      <c r="AW240" s="56">
        <f t="shared" ref="AW240:AW245" si="1255">AX240+AY240</f>
        <v>1222</v>
      </c>
      <c r="AX240" s="56">
        <f t="shared" ref="AX240:AX245" si="1256">+AO240+AR240+AU240</f>
        <v>1222</v>
      </c>
      <c r="AY240" s="56">
        <f t="shared" ref="AY240:AY245" si="1257">AP240+AS240+AV240</f>
        <v>0</v>
      </c>
      <c r="AZ240" s="56">
        <f t="shared" ref="AZ240:AZ245" si="1258">BA240+BB240</f>
        <v>4744</v>
      </c>
      <c r="BA240" s="56">
        <f t="shared" ref="BA240:BB245" si="1259">+N240+Z240+AL240+AX240</f>
        <v>4744</v>
      </c>
      <c r="BB240" s="56">
        <f t="shared" si="1259"/>
        <v>0</v>
      </c>
    </row>
    <row r="241" spans="1:54" s="3" customFormat="1" ht="15" customHeight="1" x14ac:dyDescent="0.25">
      <c r="A241" s="23"/>
      <c r="B241" s="1"/>
      <c r="C241" s="25" t="s">
        <v>205</v>
      </c>
      <c r="D241" s="54">
        <f t="shared" si="1234"/>
        <v>95</v>
      </c>
      <c r="E241" s="57">
        <v>95</v>
      </c>
      <c r="F241" s="57">
        <v>0</v>
      </c>
      <c r="G241" s="54">
        <f t="shared" si="1235"/>
        <v>89</v>
      </c>
      <c r="H241" s="57">
        <v>89</v>
      </c>
      <c r="I241" s="57">
        <v>0</v>
      </c>
      <c r="J241" s="54">
        <f t="shared" si="1236"/>
        <v>107</v>
      </c>
      <c r="K241" s="57">
        <v>107</v>
      </c>
      <c r="L241" s="57">
        <v>0</v>
      </c>
      <c r="M241" s="56">
        <f t="shared" si="1237"/>
        <v>291</v>
      </c>
      <c r="N241" s="56">
        <f t="shared" si="1238"/>
        <v>291</v>
      </c>
      <c r="O241" s="56">
        <f t="shared" si="1239"/>
        <v>0</v>
      </c>
      <c r="P241" s="54">
        <f t="shared" si="1240"/>
        <v>115</v>
      </c>
      <c r="Q241" s="57">
        <v>115</v>
      </c>
      <c r="R241" s="57">
        <v>0</v>
      </c>
      <c r="S241" s="54">
        <f t="shared" si="1241"/>
        <v>129</v>
      </c>
      <c r="T241" s="55">
        <v>129</v>
      </c>
      <c r="U241" s="55">
        <v>0</v>
      </c>
      <c r="V241" s="54">
        <f t="shared" si="1242"/>
        <v>120</v>
      </c>
      <c r="W241" s="57">
        <v>120</v>
      </c>
      <c r="X241" s="57">
        <v>0</v>
      </c>
      <c r="Y241" s="56">
        <f t="shared" si="1243"/>
        <v>364</v>
      </c>
      <c r="Z241" s="56">
        <f t="shared" si="1244"/>
        <v>364</v>
      </c>
      <c r="AA241" s="56">
        <f t="shared" si="1245"/>
        <v>0</v>
      </c>
      <c r="AB241" s="54">
        <f t="shared" si="1246"/>
        <v>129</v>
      </c>
      <c r="AC241" s="57">
        <v>129</v>
      </c>
      <c r="AD241" s="57">
        <v>0</v>
      </c>
      <c r="AE241" s="54">
        <f t="shared" si="1247"/>
        <v>108</v>
      </c>
      <c r="AF241" s="57">
        <v>108</v>
      </c>
      <c r="AG241" s="57">
        <v>0</v>
      </c>
      <c r="AH241" s="54">
        <f t="shared" si="1248"/>
        <v>94</v>
      </c>
      <c r="AI241" s="57">
        <v>94</v>
      </c>
      <c r="AJ241" s="57">
        <v>0</v>
      </c>
      <c r="AK241" s="56">
        <f t="shared" si="1249"/>
        <v>331</v>
      </c>
      <c r="AL241" s="56">
        <f t="shared" si="1250"/>
        <v>331</v>
      </c>
      <c r="AM241" s="56">
        <f t="shared" si="1251"/>
        <v>0</v>
      </c>
      <c r="AN241" s="54">
        <f t="shared" si="1252"/>
        <v>122</v>
      </c>
      <c r="AO241" s="57">
        <v>122</v>
      </c>
      <c r="AP241" s="57">
        <v>0</v>
      </c>
      <c r="AQ241" s="54">
        <f t="shared" si="1253"/>
        <v>111</v>
      </c>
      <c r="AR241" s="57">
        <v>111</v>
      </c>
      <c r="AS241" s="57">
        <v>0</v>
      </c>
      <c r="AT241" s="54">
        <f t="shared" si="1254"/>
        <v>120</v>
      </c>
      <c r="AU241" s="57">
        <v>120</v>
      </c>
      <c r="AV241" s="57">
        <v>0</v>
      </c>
      <c r="AW241" s="56">
        <f t="shared" si="1255"/>
        <v>353</v>
      </c>
      <c r="AX241" s="56">
        <f t="shared" si="1256"/>
        <v>353</v>
      </c>
      <c r="AY241" s="56">
        <f t="shared" si="1257"/>
        <v>0</v>
      </c>
      <c r="AZ241" s="56">
        <f t="shared" si="1258"/>
        <v>1339</v>
      </c>
      <c r="BA241" s="56">
        <f t="shared" si="1259"/>
        <v>1339</v>
      </c>
      <c r="BB241" s="56">
        <f t="shared" si="1259"/>
        <v>0</v>
      </c>
    </row>
    <row r="242" spans="1:54" s="3" customFormat="1" ht="15" customHeight="1" x14ac:dyDescent="0.25">
      <c r="A242" s="23"/>
      <c r="B242" s="1"/>
      <c r="C242" s="25" t="s">
        <v>206</v>
      </c>
      <c r="D242" s="54">
        <f t="shared" si="1234"/>
        <v>0</v>
      </c>
      <c r="E242" s="57">
        <v>0</v>
      </c>
      <c r="F242" s="57">
        <v>0</v>
      </c>
      <c r="G242" s="54">
        <f t="shared" si="1235"/>
        <v>0</v>
      </c>
      <c r="H242" s="57">
        <v>0</v>
      </c>
      <c r="I242" s="57">
        <v>0</v>
      </c>
      <c r="J242" s="54">
        <f t="shared" si="1236"/>
        <v>0</v>
      </c>
      <c r="K242" s="57">
        <v>0</v>
      </c>
      <c r="L242" s="57">
        <v>0</v>
      </c>
      <c r="M242" s="56">
        <f t="shared" si="1237"/>
        <v>0</v>
      </c>
      <c r="N242" s="56">
        <f t="shared" si="1238"/>
        <v>0</v>
      </c>
      <c r="O242" s="56">
        <f t="shared" si="1239"/>
        <v>0</v>
      </c>
      <c r="P242" s="54">
        <f t="shared" si="1240"/>
        <v>0</v>
      </c>
      <c r="Q242" s="57">
        <v>0</v>
      </c>
      <c r="R242" s="57">
        <v>0</v>
      </c>
      <c r="S242" s="54">
        <f t="shared" si="1241"/>
        <v>0</v>
      </c>
      <c r="T242" s="55">
        <v>0</v>
      </c>
      <c r="U242" s="55">
        <v>0</v>
      </c>
      <c r="V242" s="54">
        <f t="shared" si="1242"/>
        <v>0</v>
      </c>
      <c r="W242" s="57">
        <v>0</v>
      </c>
      <c r="X242" s="57">
        <v>0</v>
      </c>
      <c r="Y242" s="56">
        <f t="shared" si="1243"/>
        <v>0</v>
      </c>
      <c r="Z242" s="56">
        <f t="shared" si="1244"/>
        <v>0</v>
      </c>
      <c r="AA242" s="56">
        <f t="shared" si="1245"/>
        <v>0</v>
      </c>
      <c r="AB242" s="54">
        <f t="shared" si="1246"/>
        <v>1</v>
      </c>
      <c r="AC242" s="57">
        <v>0</v>
      </c>
      <c r="AD242" s="57">
        <v>1</v>
      </c>
      <c r="AE242" s="54">
        <f t="shared" si="1247"/>
        <v>0</v>
      </c>
      <c r="AF242" s="57">
        <v>0</v>
      </c>
      <c r="AG242" s="57">
        <v>0</v>
      </c>
      <c r="AH242" s="54">
        <f t="shared" si="1248"/>
        <v>0</v>
      </c>
      <c r="AI242" s="57">
        <v>0</v>
      </c>
      <c r="AJ242" s="57">
        <v>0</v>
      </c>
      <c r="AK242" s="56">
        <f t="shared" si="1249"/>
        <v>1</v>
      </c>
      <c r="AL242" s="56">
        <f t="shared" si="1250"/>
        <v>0</v>
      </c>
      <c r="AM242" s="56">
        <f t="shared" si="1251"/>
        <v>1</v>
      </c>
      <c r="AN242" s="54">
        <f t="shared" si="1252"/>
        <v>0</v>
      </c>
      <c r="AO242" s="57">
        <v>0</v>
      </c>
      <c r="AP242" s="57">
        <v>0</v>
      </c>
      <c r="AQ242" s="54">
        <f t="shared" si="1253"/>
        <v>0</v>
      </c>
      <c r="AR242" s="57">
        <v>0</v>
      </c>
      <c r="AS242" s="57">
        <v>0</v>
      </c>
      <c r="AT242" s="54">
        <f t="shared" si="1254"/>
        <v>0</v>
      </c>
      <c r="AU242" s="57">
        <v>0</v>
      </c>
      <c r="AV242" s="57">
        <v>0</v>
      </c>
      <c r="AW242" s="56">
        <f t="shared" si="1255"/>
        <v>0</v>
      </c>
      <c r="AX242" s="56">
        <f t="shared" si="1256"/>
        <v>0</v>
      </c>
      <c r="AY242" s="56">
        <f t="shared" si="1257"/>
        <v>0</v>
      </c>
      <c r="AZ242" s="56">
        <f t="shared" si="1258"/>
        <v>1</v>
      </c>
      <c r="BA242" s="56">
        <f t="shared" si="1259"/>
        <v>0</v>
      </c>
      <c r="BB242" s="56">
        <f t="shared" si="1259"/>
        <v>1</v>
      </c>
    </row>
    <row r="243" spans="1:54" s="3" customFormat="1" ht="15" customHeight="1" x14ac:dyDescent="0.25">
      <c r="A243" s="23"/>
      <c r="B243" s="1"/>
      <c r="C243" s="25" t="s">
        <v>207</v>
      </c>
      <c r="D243" s="54">
        <f t="shared" si="1234"/>
        <v>0</v>
      </c>
      <c r="E243" s="57">
        <v>0</v>
      </c>
      <c r="F243" s="57">
        <v>0</v>
      </c>
      <c r="G243" s="54">
        <f t="shared" si="1235"/>
        <v>0</v>
      </c>
      <c r="H243" s="57">
        <v>0</v>
      </c>
      <c r="I243" s="57">
        <v>0</v>
      </c>
      <c r="J243" s="54">
        <f t="shared" si="1236"/>
        <v>0</v>
      </c>
      <c r="K243" s="57">
        <v>0</v>
      </c>
      <c r="L243" s="57">
        <v>0</v>
      </c>
      <c r="M243" s="56">
        <f t="shared" si="1237"/>
        <v>0</v>
      </c>
      <c r="N243" s="56">
        <f t="shared" si="1238"/>
        <v>0</v>
      </c>
      <c r="O243" s="56">
        <f t="shared" si="1239"/>
        <v>0</v>
      </c>
      <c r="P243" s="54">
        <f t="shared" si="1240"/>
        <v>0</v>
      </c>
      <c r="Q243" s="57">
        <v>0</v>
      </c>
      <c r="R243" s="57">
        <v>0</v>
      </c>
      <c r="S243" s="54">
        <f t="shared" si="1241"/>
        <v>0</v>
      </c>
      <c r="T243" s="55">
        <v>0</v>
      </c>
      <c r="U243" s="55">
        <v>0</v>
      </c>
      <c r="V243" s="54">
        <f t="shared" si="1242"/>
        <v>0</v>
      </c>
      <c r="W243" s="57">
        <v>0</v>
      </c>
      <c r="X243" s="57">
        <v>0</v>
      </c>
      <c r="Y243" s="56">
        <f t="shared" si="1243"/>
        <v>0</v>
      </c>
      <c r="Z243" s="56">
        <f t="shared" si="1244"/>
        <v>0</v>
      </c>
      <c r="AA243" s="56">
        <f t="shared" si="1245"/>
        <v>0</v>
      </c>
      <c r="AB243" s="54">
        <f t="shared" si="1246"/>
        <v>0</v>
      </c>
      <c r="AC243" s="57">
        <v>0</v>
      </c>
      <c r="AD243" s="57">
        <v>0</v>
      </c>
      <c r="AE243" s="54">
        <f t="shared" si="1247"/>
        <v>0</v>
      </c>
      <c r="AF243" s="57">
        <v>0</v>
      </c>
      <c r="AG243" s="57">
        <v>0</v>
      </c>
      <c r="AH243" s="54">
        <f t="shared" si="1248"/>
        <v>0</v>
      </c>
      <c r="AI243" s="57">
        <v>0</v>
      </c>
      <c r="AJ243" s="57">
        <v>0</v>
      </c>
      <c r="AK243" s="56">
        <f t="shared" si="1249"/>
        <v>0</v>
      </c>
      <c r="AL243" s="56">
        <f t="shared" si="1250"/>
        <v>0</v>
      </c>
      <c r="AM243" s="56">
        <f t="shared" si="1251"/>
        <v>0</v>
      </c>
      <c r="AN243" s="54">
        <f t="shared" si="1252"/>
        <v>0</v>
      </c>
      <c r="AO243" s="57">
        <v>0</v>
      </c>
      <c r="AP243" s="57">
        <v>0</v>
      </c>
      <c r="AQ243" s="54">
        <f t="shared" si="1253"/>
        <v>0</v>
      </c>
      <c r="AR243" s="57">
        <v>0</v>
      </c>
      <c r="AS243" s="57">
        <v>0</v>
      </c>
      <c r="AT243" s="54">
        <f t="shared" si="1254"/>
        <v>0</v>
      </c>
      <c r="AU243" s="57">
        <v>0</v>
      </c>
      <c r="AV243" s="57">
        <v>0</v>
      </c>
      <c r="AW243" s="56">
        <f t="shared" si="1255"/>
        <v>0</v>
      </c>
      <c r="AX243" s="56">
        <f t="shared" si="1256"/>
        <v>0</v>
      </c>
      <c r="AY243" s="56">
        <f t="shared" si="1257"/>
        <v>0</v>
      </c>
      <c r="AZ243" s="56">
        <f t="shared" si="1258"/>
        <v>0</v>
      </c>
      <c r="BA243" s="56">
        <f t="shared" si="1259"/>
        <v>0</v>
      </c>
      <c r="BB243" s="56">
        <f t="shared" si="1259"/>
        <v>0</v>
      </c>
    </row>
    <row r="244" spans="1:54" s="3" customFormat="1" ht="15" customHeight="1" x14ac:dyDescent="0.25">
      <c r="A244" s="23"/>
      <c r="B244" s="1"/>
      <c r="C244" s="21" t="s">
        <v>57</v>
      </c>
      <c r="D244" s="54">
        <f t="shared" si="1234"/>
        <v>88</v>
      </c>
      <c r="E244" s="57">
        <v>88</v>
      </c>
      <c r="F244" s="57">
        <v>0</v>
      </c>
      <c r="G244" s="54">
        <f t="shared" si="1235"/>
        <v>98</v>
      </c>
      <c r="H244" s="57">
        <v>98</v>
      </c>
      <c r="I244" s="57">
        <v>0</v>
      </c>
      <c r="J244" s="54">
        <f t="shared" si="1236"/>
        <v>128</v>
      </c>
      <c r="K244" s="57">
        <v>128</v>
      </c>
      <c r="L244" s="57">
        <v>0</v>
      </c>
      <c r="M244" s="56">
        <f t="shared" si="1237"/>
        <v>314</v>
      </c>
      <c r="N244" s="56">
        <f t="shared" si="1238"/>
        <v>314</v>
      </c>
      <c r="O244" s="56">
        <f t="shared" si="1239"/>
        <v>0</v>
      </c>
      <c r="P244" s="54">
        <f t="shared" si="1240"/>
        <v>213</v>
      </c>
      <c r="Q244" s="57">
        <v>211</v>
      </c>
      <c r="R244" s="57">
        <v>2</v>
      </c>
      <c r="S244" s="54">
        <f t="shared" si="1241"/>
        <v>224</v>
      </c>
      <c r="T244" s="57">
        <v>224</v>
      </c>
      <c r="U244" s="57">
        <v>0</v>
      </c>
      <c r="V244" s="54">
        <f t="shared" si="1242"/>
        <v>181</v>
      </c>
      <c r="W244" s="57">
        <v>181</v>
      </c>
      <c r="X244" s="57">
        <v>0</v>
      </c>
      <c r="Y244" s="56">
        <f t="shared" si="1243"/>
        <v>618</v>
      </c>
      <c r="Z244" s="56">
        <f t="shared" si="1244"/>
        <v>616</v>
      </c>
      <c r="AA244" s="56">
        <f t="shared" si="1245"/>
        <v>2</v>
      </c>
      <c r="AB244" s="54">
        <f t="shared" si="1246"/>
        <v>190</v>
      </c>
      <c r="AC244" s="57">
        <v>188</v>
      </c>
      <c r="AD244" s="57">
        <v>2</v>
      </c>
      <c r="AE244" s="54">
        <f t="shared" si="1247"/>
        <v>189</v>
      </c>
      <c r="AF244" s="57">
        <v>189</v>
      </c>
      <c r="AG244" s="57">
        <v>0</v>
      </c>
      <c r="AH244" s="54">
        <f t="shared" si="1248"/>
        <v>145</v>
      </c>
      <c r="AI244" s="57">
        <v>145</v>
      </c>
      <c r="AJ244" s="57">
        <v>0</v>
      </c>
      <c r="AK244" s="56">
        <f t="shared" si="1249"/>
        <v>524</v>
      </c>
      <c r="AL244" s="56">
        <f t="shared" si="1250"/>
        <v>522</v>
      </c>
      <c r="AM244" s="56">
        <f t="shared" si="1251"/>
        <v>2</v>
      </c>
      <c r="AN244" s="54">
        <f t="shared" si="1252"/>
        <v>196</v>
      </c>
      <c r="AO244" s="57">
        <v>196</v>
      </c>
      <c r="AP244" s="57">
        <v>0</v>
      </c>
      <c r="AQ244" s="54">
        <f t="shared" si="1253"/>
        <v>176</v>
      </c>
      <c r="AR244" s="57">
        <v>176</v>
      </c>
      <c r="AS244" s="57">
        <v>0</v>
      </c>
      <c r="AT244" s="54">
        <f t="shared" si="1254"/>
        <v>178</v>
      </c>
      <c r="AU244" s="57">
        <v>178</v>
      </c>
      <c r="AV244" s="57">
        <v>0</v>
      </c>
      <c r="AW244" s="56">
        <f t="shared" si="1255"/>
        <v>550</v>
      </c>
      <c r="AX244" s="56">
        <f t="shared" si="1256"/>
        <v>550</v>
      </c>
      <c r="AY244" s="56">
        <f t="shared" si="1257"/>
        <v>0</v>
      </c>
      <c r="AZ244" s="56">
        <f t="shared" si="1258"/>
        <v>2006</v>
      </c>
      <c r="BA244" s="56">
        <f t="shared" si="1259"/>
        <v>2002</v>
      </c>
      <c r="BB244" s="56">
        <f t="shared" si="1259"/>
        <v>4</v>
      </c>
    </row>
    <row r="245" spans="1:54" s="3" customFormat="1" ht="15" customHeight="1" x14ac:dyDescent="0.25">
      <c r="A245" s="23"/>
      <c r="B245" s="1"/>
      <c r="C245" s="21" t="s">
        <v>25</v>
      </c>
      <c r="D245" s="54">
        <f t="shared" si="1234"/>
        <v>1855</v>
      </c>
      <c r="E245" s="57">
        <v>1837</v>
      </c>
      <c r="F245" s="57">
        <v>18</v>
      </c>
      <c r="G245" s="54">
        <f t="shared" si="1235"/>
        <v>1901</v>
      </c>
      <c r="H245" s="57">
        <v>1882</v>
      </c>
      <c r="I245" s="57">
        <v>19</v>
      </c>
      <c r="J245" s="54">
        <f t="shared" si="1236"/>
        <v>2065</v>
      </c>
      <c r="K245" s="57">
        <v>2047</v>
      </c>
      <c r="L245" s="57">
        <v>18</v>
      </c>
      <c r="M245" s="56">
        <f t="shared" si="1237"/>
        <v>5821</v>
      </c>
      <c r="N245" s="56">
        <f t="shared" si="1238"/>
        <v>5766</v>
      </c>
      <c r="O245" s="56">
        <f t="shared" si="1239"/>
        <v>55</v>
      </c>
      <c r="P245" s="54">
        <f t="shared" si="1240"/>
        <v>1995</v>
      </c>
      <c r="Q245" s="57">
        <v>1978</v>
      </c>
      <c r="R245" s="57">
        <v>17</v>
      </c>
      <c r="S245" s="54">
        <f t="shared" si="1241"/>
        <v>2134</v>
      </c>
      <c r="T245" s="57">
        <v>2119</v>
      </c>
      <c r="U245" s="57">
        <v>15</v>
      </c>
      <c r="V245" s="54">
        <f t="shared" si="1242"/>
        <v>2091</v>
      </c>
      <c r="W245" s="57">
        <v>2079</v>
      </c>
      <c r="X245" s="57">
        <v>12</v>
      </c>
      <c r="Y245" s="56">
        <f t="shared" si="1243"/>
        <v>6220</v>
      </c>
      <c r="Z245" s="56">
        <f t="shared" si="1244"/>
        <v>6176</v>
      </c>
      <c r="AA245" s="56">
        <f t="shared" si="1245"/>
        <v>44</v>
      </c>
      <c r="AB245" s="54">
        <f t="shared" si="1246"/>
        <v>2180</v>
      </c>
      <c r="AC245" s="57">
        <v>2168</v>
      </c>
      <c r="AD245" s="57">
        <v>12</v>
      </c>
      <c r="AE245" s="54">
        <f t="shared" si="1247"/>
        <v>2200</v>
      </c>
      <c r="AF245" s="57">
        <v>2181</v>
      </c>
      <c r="AG245" s="57">
        <v>19</v>
      </c>
      <c r="AH245" s="54">
        <f t="shared" si="1248"/>
        <v>2070</v>
      </c>
      <c r="AI245" s="57">
        <v>2058</v>
      </c>
      <c r="AJ245" s="57">
        <v>12</v>
      </c>
      <c r="AK245" s="56">
        <f t="shared" si="1249"/>
        <v>6450</v>
      </c>
      <c r="AL245" s="56">
        <f t="shared" si="1250"/>
        <v>6407</v>
      </c>
      <c r="AM245" s="56">
        <f t="shared" si="1251"/>
        <v>43</v>
      </c>
      <c r="AN245" s="54">
        <f t="shared" si="1252"/>
        <v>2145</v>
      </c>
      <c r="AO245" s="57">
        <v>2123</v>
      </c>
      <c r="AP245" s="57">
        <v>22</v>
      </c>
      <c r="AQ245" s="54">
        <f t="shared" si="1253"/>
        <v>2091</v>
      </c>
      <c r="AR245" s="57">
        <v>2077</v>
      </c>
      <c r="AS245" s="57">
        <v>14</v>
      </c>
      <c r="AT245" s="54">
        <f t="shared" si="1254"/>
        <v>1988</v>
      </c>
      <c r="AU245" s="57">
        <v>1971</v>
      </c>
      <c r="AV245" s="57">
        <v>17</v>
      </c>
      <c r="AW245" s="56">
        <f t="shared" si="1255"/>
        <v>6224</v>
      </c>
      <c r="AX245" s="56">
        <f t="shared" si="1256"/>
        <v>6171</v>
      </c>
      <c r="AY245" s="56">
        <f t="shared" si="1257"/>
        <v>53</v>
      </c>
      <c r="AZ245" s="56">
        <f t="shared" si="1258"/>
        <v>24715</v>
      </c>
      <c r="BA245" s="56">
        <f t="shared" si="1259"/>
        <v>24520</v>
      </c>
      <c r="BB245" s="56">
        <f t="shared" si="1259"/>
        <v>195</v>
      </c>
    </row>
    <row r="246" spans="1:54" s="3" customFormat="1" ht="15" customHeight="1" x14ac:dyDescent="0.2">
      <c r="A246" s="23"/>
      <c r="B246" s="1"/>
      <c r="C246" s="25"/>
      <c r="D246" s="50"/>
      <c r="E246" s="22"/>
      <c r="F246" s="22"/>
      <c r="G246" s="50"/>
      <c r="H246" s="22"/>
      <c r="I246" s="22"/>
      <c r="J246" s="50"/>
      <c r="K246" s="22"/>
      <c r="L246" s="22"/>
      <c r="M246" s="22"/>
      <c r="N246" s="22"/>
      <c r="O246" s="22"/>
      <c r="P246" s="50"/>
      <c r="Q246" s="22"/>
      <c r="R246" s="22"/>
      <c r="S246" s="50"/>
      <c r="T246" s="22"/>
      <c r="U246" s="22"/>
      <c r="V246" s="50"/>
      <c r="W246" s="22"/>
      <c r="X246" s="22"/>
      <c r="Y246" s="22"/>
      <c r="Z246" s="22"/>
      <c r="AA246" s="22"/>
      <c r="AB246" s="50"/>
      <c r="AC246" s="22"/>
      <c r="AD246" s="22"/>
      <c r="AE246" s="50"/>
      <c r="AF246" s="22"/>
      <c r="AG246" s="22"/>
      <c r="AH246" s="50"/>
      <c r="AI246" s="22"/>
      <c r="AJ246" s="22"/>
      <c r="AK246" s="22"/>
      <c r="AL246" s="22"/>
      <c r="AM246" s="22"/>
      <c r="AN246" s="50"/>
      <c r="AO246" s="22"/>
      <c r="AP246" s="22"/>
      <c r="AQ246" s="50"/>
      <c r="AR246" s="22"/>
      <c r="AS246" s="22"/>
      <c r="AT246" s="50"/>
      <c r="AU246" s="22"/>
      <c r="AV246" s="22"/>
      <c r="AW246" s="22"/>
      <c r="AX246" s="22"/>
      <c r="AY246" s="22"/>
      <c r="AZ246" s="22"/>
      <c r="BA246" s="22"/>
      <c r="BB246" s="22"/>
    </row>
    <row r="247" spans="1:54" s="3" customFormat="1" ht="18" customHeight="1" x14ac:dyDescent="0.2">
      <c r="A247" s="20"/>
      <c r="B247" s="1" t="s">
        <v>208</v>
      </c>
      <c r="C247" s="21"/>
      <c r="D247" s="50">
        <f t="shared" ref="D247:I247" si="1260">D248+D252+D255+D258+D259+D262+D265+D268+D269</f>
        <v>1465</v>
      </c>
      <c r="E247" s="22">
        <f t="shared" si="1260"/>
        <v>1449</v>
      </c>
      <c r="F247" s="22">
        <f t="shared" si="1260"/>
        <v>16</v>
      </c>
      <c r="G247" s="50">
        <f t="shared" si="1260"/>
        <v>1336</v>
      </c>
      <c r="H247" s="22">
        <f t="shared" si="1260"/>
        <v>1323</v>
      </c>
      <c r="I247" s="22">
        <f t="shared" si="1260"/>
        <v>13</v>
      </c>
      <c r="J247" s="50">
        <f t="shared" ref="J247:J265" si="1261">SUM(K247:L247)</f>
        <v>1515</v>
      </c>
      <c r="K247" s="22">
        <f>K248+K252+K255+K258+K259+K262+K265+K268+K269</f>
        <v>1497</v>
      </c>
      <c r="L247" s="22">
        <f>L248+L252+L255+L258+L259+L262+L265+L268+L269</f>
        <v>18</v>
      </c>
      <c r="M247" s="22">
        <f t="shared" ref="M247:M265" si="1262">SUM(N247:O247)</f>
        <v>4316</v>
      </c>
      <c r="N247" s="22">
        <f>N248+N252+N255+N258+N259+N262+N265+N268+N269</f>
        <v>4269</v>
      </c>
      <c r="O247" s="22">
        <f>O248+O252+O255+O258+O259+O262+O265+O268+O269</f>
        <v>47</v>
      </c>
      <c r="P247" s="50">
        <f t="shared" ref="P247:P265" si="1263">SUM(Q247:R247)</f>
        <v>1486</v>
      </c>
      <c r="Q247" s="22">
        <f>Q248+Q252+Q255+Q258+Q259+Q262+Q265+Q268+Q269</f>
        <v>1472</v>
      </c>
      <c r="R247" s="22">
        <f>R248+R252+R255+R258+R259+R262+R265+R268+R269</f>
        <v>14</v>
      </c>
      <c r="S247" s="50">
        <f t="shared" ref="S247:S265" si="1264">SUM(T247:U247)</f>
        <v>1780</v>
      </c>
      <c r="T247" s="22">
        <f>T248+T252+T255+T258+T259+T262+T265+T268+T269</f>
        <v>1763</v>
      </c>
      <c r="U247" s="22">
        <f>U248+U252+U255+U258+U259+U262+U265+U268+U269</f>
        <v>17</v>
      </c>
      <c r="V247" s="50">
        <f>SUM(W247:X247)</f>
        <v>1658</v>
      </c>
      <c r="W247" s="22">
        <f>W248+W252+W255+W258+W259+W262+W265+W268+W269</f>
        <v>1644</v>
      </c>
      <c r="X247" s="22">
        <f>X248+X252+X255+X258+X259+X262+X265+X268+X269</f>
        <v>14</v>
      </c>
      <c r="Y247" s="22">
        <f t="shared" ref="Y247:Y248" si="1265">SUM(Z247:AA247)</f>
        <v>4924</v>
      </c>
      <c r="Z247" s="22">
        <f>Z248+Z252+Z255+Z258+Z259+Z262+Z265+Z268+Z269</f>
        <v>4879</v>
      </c>
      <c r="AA247" s="22">
        <f>AA248+AA252+AA255+AA258+AA259+AA262+AA265+AA268+AA269</f>
        <v>45</v>
      </c>
      <c r="AB247" s="50">
        <f t="shared" ref="AB247:AB265" si="1266">SUM(AC247:AD247)</f>
        <v>1696</v>
      </c>
      <c r="AC247" s="22">
        <f>AC248+AC252+AC255+AC258+AC259+AC262+AC265+AC268+AC269</f>
        <v>1682</v>
      </c>
      <c r="AD247" s="22">
        <f>AD248+AD252+AD255+AD258+AD259+AD262+AD265+AD268+AD269</f>
        <v>14</v>
      </c>
      <c r="AE247" s="50">
        <f t="shared" ref="AE247:AE265" si="1267">SUM(AF247:AG247)</f>
        <v>1673</v>
      </c>
      <c r="AF247" s="22">
        <f>AF248+AF252+AF255+AF258+AF259+AF262+AF265+AF268+AF269</f>
        <v>1661</v>
      </c>
      <c r="AG247" s="22">
        <f>AG248+AG252+AG255+AG258+AG259+AG262+AG265+AG268+AG269</f>
        <v>12</v>
      </c>
      <c r="AH247" s="50">
        <f t="shared" ref="AH247:AH265" si="1268">SUM(AI247:AJ247)</f>
        <v>1569</v>
      </c>
      <c r="AI247" s="22">
        <f>AI248+AI252+AI255+AI258+AI259+AI262+AI265+AI268+AI269</f>
        <v>1560</v>
      </c>
      <c r="AJ247" s="22">
        <f>AJ248+AJ252+AJ255+AJ258+AJ259+AJ262+AJ265+AJ268+AJ269</f>
        <v>9</v>
      </c>
      <c r="AK247" s="22">
        <f t="shared" ref="AK247:AK248" si="1269">SUM(AL247:AM247)</f>
        <v>4938</v>
      </c>
      <c r="AL247" s="22">
        <f>AL248+AL252+AL255+AL258+AL259+AL262+AL265+AL268+AL269</f>
        <v>4903</v>
      </c>
      <c r="AM247" s="22">
        <f>AM248+AM252+AM255+AM258+AM259+AM262+AM265+AM268+AM269</f>
        <v>35</v>
      </c>
      <c r="AN247" s="50">
        <f t="shared" ref="AN247:AN265" si="1270">SUM(AO247:AP247)</f>
        <v>1563</v>
      </c>
      <c r="AO247" s="22">
        <f>AO248+AO252+AO255+AO258+AO259+AO262+AO265+AO268+AO269</f>
        <v>1552</v>
      </c>
      <c r="AP247" s="22">
        <f>AP248+AP252+AP255+AP258+AP259+AP262+AP265+AP268+AP269</f>
        <v>11</v>
      </c>
      <c r="AQ247" s="50">
        <f t="shared" ref="AQ247:AQ265" si="1271">SUM(AR247:AS247)</f>
        <v>1608</v>
      </c>
      <c r="AR247" s="22">
        <f>AR248+AR252+AR255+AR258+AR259+AR262+AR265+AR268+AR269</f>
        <v>1598</v>
      </c>
      <c r="AS247" s="22">
        <f>AS248+AS252+AS255+AS258+AS259+AS262+AS265+AS268+AS269</f>
        <v>10</v>
      </c>
      <c r="AT247" s="50">
        <f t="shared" ref="AT247:AT265" si="1272">SUM(AU247:AV247)</f>
        <v>1449</v>
      </c>
      <c r="AU247" s="22">
        <f>AU248+AU252+AU255+AU258+AU259+AU262+AU265+AU268+AU269</f>
        <v>1432</v>
      </c>
      <c r="AV247" s="22">
        <f>AV248+AV252+AV255+AV258+AV259+AV262+AV265+AV268+AV269</f>
        <v>17</v>
      </c>
      <c r="AW247" s="22">
        <f t="shared" ref="AW247:AW248" si="1273">SUM(AX247:AY247)</f>
        <v>4620</v>
      </c>
      <c r="AX247" s="22">
        <f>AX248+AX252+AX255+AX258+AX259+AX262+AX265+AX268+AX269</f>
        <v>4582</v>
      </c>
      <c r="AY247" s="22">
        <f>AY248+AY252+AY255+AY258+AY259+AY262+AY265+AY268+AY269</f>
        <v>38</v>
      </c>
      <c r="AZ247" s="22">
        <f t="shared" ref="AZ247:AZ265" si="1274">SUM(BA247:BB247)</f>
        <v>18798</v>
      </c>
      <c r="BA247" s="22">
        <f>BA248+BA252+BA255+BA258+BA259+BA262+BA265+BA268+BA269</f>
        <v>18633</v>
      </c>
      <c r="BB247" s="22">
        <f>BB248+BB252+BB255+BB258+BB259+BB262+BB265+BB268+BB269</f>
        <v>165</v>
      </c>
    </row>
    <row r="248" spans="1:54" s="3" customFormat="1" ht="15" customHeight="1" x14ac:dyDescent="0.2">
      <c r="A248" s="23"/>
      <c r="B248" s="1"/>
      <c r="C248" s="21" t="s">
        <v>209</v>
      </c>
      <c r="D248" s="50">
        <f>D249+D250+D251</f>
        <v>464</v>
      </c>
      <c r="E248" s="22">
        <f>SUM(E249:E251)</f>
        <v>464</v>
      </c>
      <c r="F248" s="22">
        <f>SUM(F249:F251)</f>
        <v>0</v>
      </c>
      <c r="G248" s="50">
        <f t="shared" ref="G248" si="1275">G249+G250+G251</f>
        <v>425</v>
      </c>
      <c r="H248" s="22">
        <f>SUM(H249:H251)</f>
        <v>425</v>
      </c>
      <c r="I248" s="22">
        <f>SUM(I249:I251)</f>
        <v>0</v>
      </c>
      <c r="J248" s="50">
        <f t="shared" si="1261"/>
        <v>456</v>
      </c>
      <c r="K248" s="22">
        <f>SUM(K249:K251)</f>
        <v>456</v>
      </c>
      <c r="L248" s="22">
        <f>SUM(L249:L251)</f>
        <v>0</v>
      </c>
      <c r="M248" s="22">
        <f t="shared" si="1262"/>
        <v>1345</v>
      </c>
      <c r="N248" s="22">
        <f>SUM(N249:N251)</f>
        <v>1345</v>
      </c>
      <c r="O248" s="22">
        <f>SUM(O249:O251)</f>
        <v>0</v>
      </c>
      <c r="P248" s="50">
        <f t="shared" si="1263"/>
        <v>484</v>
      </c>
      <c r="Q248" s="22">
        <f>SUM(Q249:Q251)</f>
        <v>484</v>
      </c>
      <c r="R248" s="22">
        <f>SUM(R249:R251)</f>
        <v>0</v>
      </c>
      <c r="S248" s="50">
        <f t="shared" si="1264"/>
        <v>536</v>
      </c>
      <c r="T248" s="22">
        <f>SUM(T249:T251)</f>
        <v>536</v>
      </c>
      <c r="U248" s="22">
        <f>SUM(U249:U251)</f>
        <v>0</v>
      </c>
      <c r="V248" s="50">
        <f>SUM(W248:X248)</f>
        <v>532</v>
      </c>
      <c r="W248" s="22">
        <f>SUM(W249:W251)</f>
        <v>532</v>
      </c>
      <c r="X248" s="22">
        <f>SUM(X249:X251)</f>
        <v>0</v>
      </c>
      <c r="Y248" s="22">
        <f t="shared" si="1265"/>
        <v>1552</v>
      </c>
      <c r="Z248" s="22">
        <f>SUM(Z249:Z251)</f>
        <v>1552</v>
      </c>
      <c r="AA248" s="22">
        <f>SUM(AA249:AA251)</f>
        <v>0</v>
      </c>
      <c r="AB248" s="50">
        <f t="shared" si="1266"/>
        <v>588</v>
      </c>
      <c r="AC248" s="22">
        <f>SUM(AC249:AC251)</f>
        <v>588</v>
      </c>
      <c r="AD248" s="22">
        <f>SUM(AD249:AD251)</f>
        <v>0</v>
      </c>
      <c r="AE248" s="50">
        <f t="shared" si="1267"/>
        <v>572</v>
      </c>
      <c r="AF248" s="22">
        <f>SUM(AF249:AF251)</f>
        <v>572</v>
      </c>
      <c r="AG248" s="22">
        <f>SUM(AG249:AG251)</f>
        <v>0</v>
      </c>
      <c r="AH248" s="50">
        <f t="shared" si="1268"/>
        <v>518</v>
      </c>
      <c r="AI248" s="22">
        <f>SUM(AI249:AI251)</f>
        <v>518</v>
      </c>
      <c r="AJ248" s="22">
        <f>SUM(AJ249:AJ251)</f>
        <v>0</v>
      </c>
      <c r="AK248" s="22">
        <f t="shared" si="1269"/>
        <v>1678</v>
      </c>
      <c r="AL248" s="22">
        <f>SUM(AL249:AL251)</f>
        <v>1678</v>
      </c>
      <c r="AM248" s="22">
        <f>SUM(AM249:AM251)</f>
        <v>0</v>
      </c>
      <c r="AN248" s="50">
        <f t="shared" si="1270"/>
        <v>507</v>
      </c>
      <c r="AO248" s="22">
        <f>SUM(AO249:AO251)</f>
        <v>507</v>
      </c>
      <c r="AP248" s="22">
        <f>SUM(AP249:AP251)</f>
        <v>0</v>
      </c>
      <c r="AQ248" s="50">
        <f t="shared" si="1271"/>
        <v>542</v>
      </c>
      <c r="AR248" s="22">
        <f>SUM(AR249:AR251)</f>
        <v>542</v>
      </c>
      <c r="AS248" s="22">
        <f>SUM(AS249:AS251)</f>
        <v>0</v>
      </c>
      <c r="AT248" s="50">
        <f t="shared" si="1272"/>
        <v>476</v>
      </c>
      <c r="AU248" s="22">
        <f>SUM(AU249:AU251)</f>
        <v>475</v>
      </c>
      <c r="AV248" s="22">
        <f>SUM(AV249:AV251)</f>
        <v>1</v>
      </c>
      <c r="AW248" s="22">
        <f t="shared" si="1273"/>
        <v>1525</v>
      </c>
      <c r="AX248" s="22">
        <f>SUM(AX249:AX251)</f>
        <v>1524</v>
      </c>
      <c r="AY248" s="22">
        <f>SUM(AY249:AY251)</f>
        <v>1</v>
      </c>
      <c r="AZ248" s="22">
        <f t="shared" si="1274"/>
        <v>6100</v>
      </c>
      <c r="BA248" s="22">
        <f>SUM(BA249:BA251)</f>
        <v>6099</v>
      </c>
      <c r="BB248" s="22">
        <f>SUM(BB249:BB251)</f>
        <v>1</v>
      </c>
    </row>
    <row r="249" spans="1:54" s="3" customFormat="1" ht="15" customHeight="1" x14ac:dyDescent="0.2">
      <c r="A249" s="23"/>
      <c r="B249" s="1"/>
      <c r="C249" s="25" t="s">
        <v>210</v>
      </c>
      <c r="D249" s="50">
        <f>E249+F249</f>
        <v>120</v>
      </c>
      <c r="E249" s="52">
        <v>120</v>
      </c>
      <c r="F249" s="52">
        <v>0</v>
      </c>
      <c r="G249" s="50">
        <f t="shared" ref="G249:G251" si="1276">H249+I249</f>
        <v>124</v>
      </c>
      <c r="H249" s="52">
        <v>124</v>
      </c>
      <c r="I249" s="52">
        <v>0</v>
      </c>
      <c r="J249" s="50">
        <f t="shared" ref="J249:J251" si="1277">K249+L249</f>
        <v>140</v>
      </c>
      <c r="K249" s="52">
        <v>140</v>
      </c>
      <c r="L249" s="52">
        <v>0</v>
      </c>
      <c r="M249" s="22">
        <f t="shared" ref="M249:M251" si="1278">N249+O249</f>
        <v>384</v>
      </c>
      <c r="N249" s="22">
        <f>+E249+H249+K249</f>
        <v>384</v>
      </c>
      <c r="O249" s="22">
        <f>F249+I249+L249</f>
        <v>0</v>
      </c>
      <c r="P249" s="50">
        <f t="shared" ref="P249:P251" si="1279">Q249+R249</f>
        <v>127</v>
      </c>
      <c r="Q249" s="52">
        <v>127</v>
      </c>
      <c r="R249" s="52">
        <v>0</v>
      </c>
      <c r="S249" s="50">
        <f t="shared" ref="S249:S251" si="1280">T249+U249</f>
        <v>137</v>
      </c>
      <c r="T249" s="52">
        <v>137</v>
      </c>
      <c r="U249" s="52">
        <v>0</v>
      </c>
      <c r="V249" s="50">
        <f t="shared" ref="V249:V251" si="1281">W249+X249</f>
        <v>143</v>
      </c>
      <c r="W249" s="52">
        <v>143</v>
      </c>
      <c r="X249" s="52">
        <v>0</v>
      </c>
      <c r="Y249" s="22">
        <f t="shared" ref="Y249:Y251" si="1282">Z249+AA249</f>
        <v>407</v>
      </c>
      <c r="Z249" s="22">
        <f>+Q249+T249+W249</f>
        <v>407</v>
      </c>
      <c r="AA249" s="22">
        <f>R249+U249+X249</f>
        <v>0</v>
      </c>
      <c r="AB249" s="50">
        <f>AC249+AD249</f>
        <v>151</v>
      </c>
      <c r="AC249" s="52">
        <v>151</v>
      </c>
      <c r="AD249" s="52">
        <v>0</v>
      </c>
      <c r="AE249" s="50">
        <f t="shared" ref="AE249:AE251" si="1283">AF249+AG249</f>
        <v>151</v>
      </c>
      <c r="AF249" s="52">
        <v>151</v>
      </c>
      <c r="AG249" s="52">
        <v>0</v>
      </c>
      <c r="AH249" s="50">
        <f t="shared" ref="AH249:AH251" si="1284">AI249+AJ249</f>
        <v>126</v>
      </c>
      <c r="AI249" s="52">
        <v>126</v>
      </c>
      <c r="AJ249" s="52">
        <v>0</v>
      </c>
      <c r="AK249" s="22">
        <f t="shared" ref="AK249:AK251" si="1285">AL249+AM249</f>
        <v>428</v>
      </c>
      <c r="AL249" s="22">
        <f>+AC249+AF249+AI249</f>
        <v>428</v>
      </c>
      <c r="AM249" s="22">
        <f>AD249+AG249+AJ249</f>
        <v>0</v>
      </c>
      <c r="AN249" s="50">
        <f t="shared" ref="AN249:AN251" si="1286">AO249+AP249</f>
        <v>130</v>
      </c>
      <c r="AO249" s="52">
        <v>130</v>
      </c>
      <c r="AP249" s="52">
        <v>0</v>
      </c>
      <c r="AQ249" s="50">
        <f t="shared" ref="AQ249:AQ251" si="1287">AR249+AS249</f>
        <v>128</v>
      </c>
      <c r="AR249" s="52">
        <v>128</v>
      </c>
      <c r="AS249" s="52">
        <v>0</v>
      </c>
      <c r="AT249" s="50">
        <f t="shared" ref="AT249:AT251" si="1288">AU249+AV249</f>
        <v>121</v>
      </c>
      <c r="AU249" s="52">
        <v>121</v>
      </c>
      <c r="AV249" s="52">
        <v>0</v>
      </c>
      <c r="AW249" s="22">
        <f t="shared" ref="AW249:AW251" si="1289">AX249+AY249</f>
        <v>379</v>
      </c>
      <c r="AX249" s="22">
        <f>+AO249+AR249+AU249</f>
        <v>379</v>
      </c>
      <c r="AY249" s="22">
        <f>AP249+AS249+AV249</f>
        <v>0</v>
      </c>
      <c r="AZ249" s="22">
        <f t="shared" ref="AZ249:AZ251" si="1290">BA249+BB249</f>
        <v>1598</v>
      </c>
      <c r="BA249" s="22">
        <f t="shared" ref="BA249:BB251" si="1291">+N249+Z249+AL249+AX249</f>
        <v>1598</v>
      </c>
      <c r="BB249" s="22">
        <f t="shared" si="1291"/>
        <v>0</v>
      </c>
    </row>
    <row r="250" spans="1:54" s="3" customFormat="1" ht="15" customHeight="1" x14ac:dyDescent="0.2">
      <c r="A250" s="23"/>
      <c r="B250" s="1"/>
      <c r="C250" s="25" t="s">
        <v>211</v>
      </c>
      <c r="D250" s="50">
        <f>E250+F250</f>
        <v>343</v>
      </c>
      <c r="E250" s="52">
        <v>343</v>
      </c>
      <c r="F250" s="52">
        <v>0</v>
      </c>
      <c r="G250" s="50">
        <f t="shared" si="1276"/>
        <v>300</v>
      </c>
      <c r="H250" s="52">
        <v>300</v>
      </c>
      <c r="I250" s="52">
        <v>0</v>
      </c>
      <c r="J250" s="50">
        <f t="shared" si="1277"/>
        <v>316</v>
      </c>
      <c r="K250" s="52">
        <v>316</v>
      </c>
      <c r="L250" s="52">
        <v>0</v>
      </c>
      <c r="M250" s="22">
        <f t="shared" si="1278"/>
        <v>959</v>
      </c>
      <c r="N250" s="22">
        <f>+E250+H250+K250</f>
        <v>959</v>
      </c>
      <c r="O250" s="22">
        <f>F250+I250+L250</f>
        <v>0</v>
      </c>
      <c r="P250" s="50">
        <f t="shared" si="1279"/>
        <v>357</v>
      </c>
      <c r="Q250" s="52">
        <v>357</v>
      </c>
      <c r="R250" s="52">
        <v>0</v>
      </c>
      <c r="S250" s="50">
        <f t="shared" si="1280"/>
        <v>399</v>
      </c>
      <c r="T250" s="52">
        <v>399</v>
      </c>
      <c r="U250" s="52">
        <v>0</v>
      </c>
      <c r="V250" s="50">
        <f t="shared" si="1281"/>
        <v>389</v>
      </c>
      <c r="W250" s="52">
        <v>389</v>
      </c>
      <c r="X250" s="52">
        <v>0</v>
      </c>
      <c r="Y250" s="22">
        <f t="shared" si="1282"/>
        <v>1145</v>
      </c>
      <c r="Z250" s="22">
        <f>+Q250+T250+W250</f>
        <v>1145</v>
      </c>
      <c r="AA250" s="22">
        <f>R250+U250+X250</f>
        <v>0</v>
      </c>
      <c r="AB250" s="50">
        <f>AC250+AD250</f>
        <v>437</v>
      </c>
      <c r="AC250" s="52">
        <v>437</v>
      </c>
      <c r="AD250" s="52">
        <v>0</v>
      </c>
      <c r="AE250" s="50">
        <f t="shared" si="1283"/>
        <v>421</v>
      </c>
      <c r="AF250" s="52">
        <v>421</v>
      </c>
      <c r="AG250" s="52">
        <v>0</v>
      </c>
      <c r="AH250" s="50">
        <f t="shared" si="1284"/>
        <v>392</v>
      </c>
      <c r="AI250" s="52">
        <v>392</v>
      </c>
      <c r="AJ250" s="52">
        <v>0</v>
      </c>
      <c r="AK250" s="22">
        <f t="shared" si="1285"/>
        <v>1250</v>
      </c>
      <c r="AL250" s="22">
        <f>+AC250+AF250+AI250</f>
        <v>1250</v>
      </c>
      <c r="AM250" s="22">
        <f>AD250+AG250+AJ250</f>
        <v>0</v>
      </c>
      <c r="AN250" s="50">
        <f t="shared" si="1286"/>
        <v>377</v>
      </c>
      <c r="AO250" s="52">
        <v>377</v>
      </c>
      <c r="AP250" s="52">
        <v>0</v>
      </c>
      <c r="AQ250" s="50">
        <f t="shared" si="1287"/>
        <v>414</v>
      </c>
      <c r="AR250" s="52">
        <v>414</v>
      </c>
      <c r="AS250" s="52">
        <v>0</v>
      </c>
      <c r="AT250" s="50">
        <f t="shared" si="1288"/>
        <v>353</v>
      </c>
      <c r="AU250" s="52">
        <v>353</v>
      </c>
      <c r="AV250" s="52">
        <v>0</v>
      </c>
      <c r="AW250" s="22">
        <f t="shared" si="1289"/>
        <v>1144</v>
      </c>
      <c r="AX250" s="22">
        <f>+AO250+AR250+AU250</f>
        <v>1144</v>
      </c>
      <c r="AY250" s="22">
        <f>AP250+AS250+AV250</f>
        <v>0</v>
      </c>
      <c r="AZ250" s="22">
        <f t="shared" si="1290"/>
        <v>4498</v>
      </c>
      <c r="BA250" s="22">
        <f t="shared" si="1291"/>
        <v>4498</v>
      </c>
      <c r="BB250" s="22">
        <f t="shared" si="1291"/>
        <v>0</v>
      </c>
    </row>
    <row r="251" spans="1:54" s="3" customFormat="1" ht="15" customHeight="1" x14ac:dyDescent="0.2">
      <c r="A251" s="23"/>
      <c r="B251" s="1"/>
      <c r="C251" s="25" t="s">
        <v>212</v>
      </c>
      <c r="D251" s="50">
        <f>E251+F251</f>
        <v>1</v>
      </c>
      <c r="E251" s="52">
        <v>1</v>
      </c>
      <c r="F251" s="52">
        <v>0</v>
      </c>
      <c r="G251" s="50">
        <f t="shared" si="1276"/>
        <v>1</v>
      </c>
      <c r="H251" s="52">
        <v>1</v>
      </c>
      <c r="I251" s="52">
        <v>0</v>
      </c>
      <c r="J251" s="50">
        <f t="shared" si="1277"/>
        <v>0</v>
      </c>
      <c r="K251" s="52">
        <v>0</v>
      </c>
      <c r="L251" s="52">
        <v>0</v>
      </c>
      <c r="M251" s="22">
        <f t="shared" si="1278"/>
        <v>2</v>
      </c>
      <c r="N251" s="22">
        <f>+E251+H251+K251</f>
        <v>2</v>
      </c>
      <c r="O251" s="22">
        <f>F251+I251+L251</f>
        <v>0</v>
      </c>
      <c r="P251" s="50">
        <f t="shared" si="1279"/>
        <v>0</v>
      </c>
      <c r="Q251" s="52">
        <v>0</v>
      </c>
      <c r="R251" s="52">
        <v>0</v>
      </c>
      <c r="S251" s="50">
        <f t="shared" si="1280"/>
        <v>0</v>
      </c>
      <c r="T251" s="52">
        <v>0</v>
      </c>
      <c r="U251" s="52">
        <v>0</v>
      </c>
      <c r="V251" s="50">
        <f t="shared" si="1281"/>
        <v>0</v>
      </c>
      <c r="W251" s="52">
        <v>0</v>
      </c>
      <c r="X251" s="52">
        <v>0</v>
      </c>
      <c r="Y251" s="22">
        <f t="shared" si="1282"/>
        <v>0</v>
      </c>
      <c r="Z251" s="22">
        <f>+Q251+T251+W251</f>
        <v>0</v>
      </c>
      <c r="AA251" s="22">
        <f>R251+U251+X251</f>
        <v>0</v>
      </c>
      <c r="AB251" s="50">
        <f>AC251+AD251</f>
        <v>0</v>
      </c>
      <c r="AC251" s="52">
        <v>0</v>
      </c>
      <c r="AD251" s="52">
        <v>0</v>
      </c>
      <c r="AE251" s="50">
        <f t="shared" si="1283"/>
        <v>0</v>
      </c>
      <c r="AF251" s="52">
        <v>0</v>
      </c>
      <c r="AG251" s="52">
        <v>0</v>
      </c>
      <c r="AH251" s="50">
        <f t="shared" si="1284"/>
        <v>0</v>
      </c>
      <c r="AI251" s="52">
        <v>0</v>
      </c>
      <c r="AJ251" s="52">
        <v>0</v>
      </c>
      <c r="AK251" s="22">
        <f t="shared" si="1285"/>
        <v>0</v>
      </c>
      <c r="AL251" s="22">
        <f>+AC251+AF251+AI251</f>
        <v>0</v>
      </c>
      <c r="AM251" s="22">
        <f>AD251+AG251+AJ251</f>
        <v>0</v>
      </c>
      <c r="AN251" s="50">
        <f t="shared" si="1286"/>
        <v>0</v>
      </c>
      <c r="AO251" s="52">
        <v>0</v>
      </c>
      <c r="AP251" s="52">
        <v>0</v>
      </c>
      <c r="AQ251" s="50">
        <f t="shared" si="1287"/>
        <v>0</v>
      </c>
      <c r="AR251" s="52">
        <v>0</v>
      </c>
      <c r="AS251" s="52">
        <v>0</v>
      </c>
      <c r="AT251" s="50">
        <f t="shared" si="1288"/>
        <v>2</v>
      </c>
      <c r="AU251" s="52">
        <v>1</v>
      </c>
      <c r="AV251" s="52">
        <v>1</v>
      </c>
      <c r="AW251" s="22">
        <f t="shared" si="1289"/>
        <v>2</v>
      </c>
      <c r="AX251" s="22">
        <f>+AO251+AR251+AU251</f>
        <v>1</v>
      </c>
      <c r="AY251" s="22">
        <f>AP251+AS251+AV251</f>
        <v>1</v>
      </c>
      <c r="AZ251" s="22">
        <f t="shared" si="1290"/>
        <v>4</v>
      </c>
      <c r="BA251" s="22">
        <f t="shared" si="1291"/>
        <v>3</v>
      </c>
      <c r="BB251" s="22">
        <f t="shared" si="1291"/>
        <v>1</v>
      </c>
    </row>
    <row r="252" spans="1:54" s="3" customFormat="1" ht="15" customHeight="1" x14ac:dyDescent="0.2">
      <c r="A252" s="23"/>
      <c r="B252" s="1"/>
      <c r="C252" s="21" t="s">
        <v>213</v>
      </c>
      <c r="D252" s="50">
        <f>D253+D254</f>
        <v>80</v>
      </c>
      <c r="E252" s="22">
        <f>SUM(E253:E254)</f>
        <v>80</v>
      </c>
      <c r="F252" s="22">
        <f>SUM(F253:F254)</f>
        <v>0</v>
      </c>
      <c r="G252" s="50">
        <f>G253+G254</f>
        <v>72</v>
      </c>
      <c r="H252" s="22">
        <f>SUM(H253:H254)</f>
        <v>72</v>
      </c>
      <c r="I252" s="22">
        <f>SUM(I253:I254)</f>
        <v>0</v>
      </c>
      <c r="J252" s="50">
        <f t="shared" si="1261"/>
        <v>81</v>
      </c>
      <c r="K252" s="22">
        <f>SUM(K253:K254)</f>
        <v>81</v>
      </c>
      <c r="L252" s="22">
        <f>SUM(L253:L254)</f>
        <v>0</v>
      </c>
      <c r="M252" s="22">
        <f t="shared" si="1262"/>
        <v>233</v>
      </c>
      <c r="N252" s="22">
        <f>SUM(N253:N254)</f>
        <v>233</v>
      </c>
      <c r="O252" s="22">
        <f>SUM(O253:O254)</f>
        <v>0</v>
      </c>
      <c r="P252" s="50">
        <f t="shared" si="1263"/>
        <v>67</v>
      </c>
      <c r="Q252" s="22">
        <f>SUM(Q253:Q254)</f>
        <v>67</v>
      </c>
      <c r="R252" s="22">
        <f>SUM(R253:R254)</f>
        <v>0</v>
      </c>
      <c r="S252" s="50">
        <f t="shared" si="1264"/>
        <v>79</v>
      </c>
      <c r="T252" s="22">
        <f>SUM(T253:T254)</f>
        <v>79</v>
      </c>
      <c r="U252" s="22">
        <f>SUM(U253:U254)</f>
        <v>0</v>
      </c>
      <c r="V252" s="50">
        <f>SUM(W252:X252)</f>
        <v>86</v>
      </c>
      <c r="W252" s="22">
        <f>SUM(W253:W254)</f>
        <v>86</v>
      </c>
      <c r="X252" s="22">
        <f>SUM(X253:X254)</f>
        <v>0</v>
      </c>
      <c r="Y252" s="22">
        <f t="shared" ref="Y252" si="1292">SUM(Z252:AA252)</f>
        <v>232</v>
      </c>
      <c r="Z252" s="22">
        <f>SUM(Z253:Z254)</f>
        <v>232</v>
      </c>
      <c r="AA252" s="22">
        <f>SUM(AA253:AA254)</f>
        <v>0</v>
      </c>
      <c r="AB252" s="50">
        <f t="shared" si="1266"/>
        <v>79</v>
      </c>
      <c r="AC252" s="22">
        <f>SUM(AC253:AC254)</f>
        <v>79</v>
      </c>
      <c r="AD252" s="22">
        <f>SUM(AD253:AD254)</f>
        <v>0</v>
      </c>
      <c r="AE252" s="50">
        <f t="shared" si="1267"/>
        <v>77</v>
      </c>
      <c r="AF252" s="22">
        <f>SUM(AF253:AF254)</f>
        <v>77</v>
      </c>
      <c r="AG252" s="22">
        <f>SUM(AG253:AG254)</f>
        <v>0</v>
      </c>
      <c r="AH252" s="50">
        <f t="shared" si="1268"/>
        <v>61</v>
      </c>
      <c r="AI252" s="22">
        <f>SUM(AI253:AI254)</f>
        <v>61</v>
      </c>
      <c r="AJ252" s="22">
        <f>SUM(AJ253:AJ254)</f>
        <v>0</v>
      </c>
      <c r="AK252" s="22">
        <f t="shared" ref="AK252" si="1293">SUM(AL252:AM252)</f>
        <v>217</v>
      </c>
      <c r="AL252" s="22">
        <f>SUM(AL253:AL254)</f>
        <v>217</v>
      </c>
      <c r="AM252" s="22">
        <f>SUM(AM253:AM254)</f>
        <v>0</v>
      </c>
      <c r="AN252" s="50">
        <f t="shared" si="1270"/>
        <v>55</v>
      </c>
      <c r="AO252" s="22">
        <f>SUM(AO253:AO254)</f>
        <v>55</v>
      </c>
      <c r="AP252" s="22">
        <f>SUM(AP253:AP254)</f>
        <v>0</v>
      </c>
      <c r="AQ252" s="50">
        <f t="shared" si="1271"/>
        <v>59</v>
      </c>
      <c r="AR252" s="22">
        <f>SUM(AR253:AR254)</f>
        <v>59</v>
      </c>
      <c r="AS252" s="22">
        <f>SUM(AS253:AS254)</f>
        <v>0</v>
      </c>
      <c r="AT252" s="50">
        <f t="shared" si="1272"/>
        <v>50</v>
      </c>
      <c r="AU252" s="22">
        <f>SUM(AU253:AU254)</f>
        <v>50</v>
      </c>
      <c r="AV252" s="22">
        <f>SUM(AV253:AV254)</f>
        <v>0</v>
      </c>
      <c r="AW252" s="22">
        <f t="shared" ref="AW252" si="1294">SUM(AX252:AY252)</f>
        <v>164</v>
      </c>
      <c r="AX252" s="22">
        <f>SUM(AX253:AX254)</f>
        <v>164</v>
      </c>
      <c r="AY252" s="22">
        <f>SUM(AY253:AY254)</f>
        <v>0</v>
      </c>
      <c r="AZ252" s="22">
        <f t="shared" si="1274"/>
        <v>846</v>
      </c>
      <c r="BA252" s="22">
        <f>SUM(BA253:BA254)</f>
        <v>846</v>
      </c>
      <c r="BB252" s="22">
        <f>SUM(BB253:BB254)</f>
        <v>0</v>
      </c>
    </row>
    <row r="253" spans="1:54" s="3" customFormat="1" ht="15" customHeight="1" x14ac:dyDescent="0.2">
      <c r="A253" s="23"/>
      <c r="B253" s="1"/>
      <c r="C253" s="25" t="s">
        <v>214</v>
      </c>
      <c r="D253" s="50">
        <f>E253+F253</f>
        <v>34</v>
      </c>
      <c r="E253" s="52">
        <v>34</v>
      </c>
      <c r="F253" s="52">
        <v>0</v>
      </c>
      <c r="G253" s="50">
        <f t="shared" ref="G253:G254" si="1295">H253+I253</f>
        <v>37</v>
      </c>
      <c r="H253" s="52">
        <v>37</v>
      </c>
      <c r="I253" s="52">
        <v>0</v>
      </c>
      <c r="J253" s="50">
        <f t="shared" ref="J253:J254" si="1296">K253+L253</f>
        <v>40</v>
      </c>
      <c r="K253" s="52">
        <v>40</v>
      </c>
      <c r="L253" s="52">
        <v>0</v>
      </c>
      <c r="M253" s="22">
        <f t="shared" ref="M253:M254" si="1297">N253+O253</f>
        <v>111</v>
      </c>
      <c r="N253" s="22">
        <f>+E253+H253+K253</f>
        <v>111</v>
      </c>
      <c r="O253" s="22">
        <f>F253+I253+L253</f>
        <v>0</v>
      </c>
      <c r="P253" s="50">
        <f t="shared" ref="P253:P254" si="1298">Q253+R253</f>
        <v>33</v>
      </c>
      <c r="Q253" s="52">
        <v>33</v>
      </c>
      <c r="R253" s="52">
        <v>0</v>
      </c>
      <c r="S253" s="50">
        <f t="shared" ref="S253:S254" si="1299">T253+U253</f>
        <v>42</v>
      </c>
      <c r="T253" s="52">
        <v>42</v>
      </c>
      <c r="U253" s="52">
        <v>0</v>
      </c>
      <c r="V253" s="50">
        <f t="shared" ref="V253:V254" si="1300">W253+X253</f>
        <v>49</v>
      </c>
      <c r="W253" s="52">
        <v>49</v>
      </c>
      <c r="X253" s="52">
        <v>0</v>
      </c>
      <c r="Y253" s="22">
        <f t="shared" ref="Y253:Y254" si="1301">Z253+AA253</f>
        <v>124</v>
      </c>
      <c r="Z253" s="22">
        <f>+Q253+T253+W253</f>
        <v>124</v>
      </c>
      <c r="AA253" s="22">
        <f>R253+U253+X253</f>
        <v>0</v>
      </c>
      <c r="AB253" s="50">
        <f>AC253+AD253</f>
        <v>45</v>
      </c>
      <c r="AC253" s="52">
        <v>45</v>
      </c>
      <c r="AD253" s="52">
        <v>0</v>
      </c>
      <c r="AE253" s="50">
        <f t="shared" ref="AE253:AE254" si="1302">AF253+AG253</f>
        <v>45</v>
      </c>
      <c r="AF253" s="52">
        <v>45</v>
      </c>
      <c r="AG253" s="52">
        <v>0</v>
      </c>
      <c r="AH253" s="50">
        <f t="shared" ref="AH253:AH254" si="1303">AI253+AJ253</f>
        <v>42</v>
      </c>
      <c r="AI253" s="52">
        <v>42</v>
      </c>
      <c r="AJ253" s="52">
        <v>0</v>
      </c>
      <c r="AK253" s="22">
        <f t="shared" ref="AK253:AK254" si="1304">AL253+AM253</f>
        <v>132</v>
      </c>
      <c r="AL253" s="22">
        <f>+AC253+AF253+AI253</f>
        <v>132</v>
      </c>
      <c r="AM253" s="22">
        <f>AD253+AG253+AJ253</f>
        <v>0</v>
      </c>
      <c r="AN253" s="50">
        <f t="shared" ref="AN253:AN254" si="1305">AO253+AP253</f>
        <v>29</v>
      </c>
      <c r="AO253" s="52">
        <v>29</v>
      </c>
      <c r="AP253" s="52">
        <v>0</v>
      </c>
      <c r="AQ253" s="50">
        <f t="shared" ref="AQ253:AQ254" si="1306">AR253+AS253</f>
        <v>25</v>
      </c>
      <c r="AR253" s="52">
        <v>25</v>
      </c>
      <c r="AS253" s="52">
        <v>0</v>
      </c>
      <c r="AT253" s="50">
        <f t="shared" ref="AT253:AT254" si="1307">AU253+AV253</f>
        <v>25</v>
      </c>
      <c r="AU253" s="52">
        <v>25</v>
      </c>
      <c r="AV253" s="52">
        <v>0</v>
      </c>
      <c r="AW253" s="22">
        <f t="shared" ref="AW253:AW254" si="1308">AX253+AY253</f>
        <v>79</v>
      </c>
      <c r="AX253" s="22">
        <f>+AO253+AR253+AU253</f>
        <v>79</v>
      </c>
      <c r="AY253" s="22">
        <f>AP253+AS253+AV253</f>
        <v>0</v>
      </c>
      <c r="AZ253" s="22">
        <f t="shared" ref="AZ253:AZ254" si="1309">BA253+BB253</f>
        <v>446</v>
      </c>
      <c r="BA253" s="22">
        <f>+N253+Z253+AL253+AX253</f>
        <v>446</v>
      </c>
      <c r="BB253" s="22">
        <f>+O253+AA253+AM253+AY253</f>
        <v>0</v>
      </c>
    </row>
    <row r="254" spans="1:54" s="3" customFormat="1" ht="15" customHeight="1" x14ac:dyDescent="0.2">
      <c r="A254" s="23"/>
      <c r="B254" s="1"/>
      <c r="C254" s="25" t="s">
        <v>215</v>
      </c>
      <c r="D254" s="50">
        <f>E254+F254</f>
        <v>46</v>
      </c>
      <c r="E254" s="52">
        <v>46</v>
      </c>
      <c r="F254" s="52">
        <v>0</v>
      </c>
      <c r="G254" s="50">
        <f t="shared" si="1295"/>
        <v>35</v>
      </c>
      <c r="H254" s="52">
        <v>35</v>
      </c>
      <c r="I254" s="52">
        <v>0</v>
      </c>
      <c r="J254" s="50">
        <f t="shared" si="1296"/>
        <v>41</v>
      </c>
      <c r="K254" s="52">
        <v>41</v>
      </c>
      <c r="L254" s="52">
        <v>0</v>
      </c>
      <c r="M254" s="22">
        <f t="shared" si="1297"/>
        <v>122</v>
      </c>
      <c r="N254" s="22">
        <f>+E254+H254+K254</f>
        <v>122</v>
      </c>
      <c r="O254" s="22">
        <f>F254+I254+L254</f>
        <v>0</v>
      </c>
      <c r="P254" s="50">
        <f t="shared" si="1298"/>
        <v>34</v>
      </c>
      <c r="Q254" s="52">
        <v>34</v>
      </c>
      <c r="R254" s="52">
        <v>0</v>
      </c>
      <c r="S254" s="50">
        <f t="shared" si="1299"/>
        <v>37</v>
      </c>
      <c r="T254" s="52">
        <v>37</v>
      </c>
      <c r="U254" s="52">
        <v>0</v>
      </c>
      <c r="V254" s="50">
        <f t="shared" si="1300"/>
        <v>37</v>
      </c>
      <c r="W254" s="52">
        <v>37</v>
      </c>
      <c r="X254" s="52">
        <v>0</v>
      </c>
      <c r="Y254" s="22">
        <f t="shared" si="1301"/>
        <v>108</v>
      </c>
      <c r="Z254" s="22">
        <f>+Q254+T254+W254</f>
        <v>108</v>
      </c>
      <c r="AA254" s="22">
        <f>R254+U254+X254</f>
        <v>0</v>
      </c>
      <c r="AB254" s="50">
        <f>AC254+AD254</f>
        <v>34</v>
      </c>
      <c r="AC254" s="52">
        <v>34</v>
      </c>
      <c r="AD254" s="52">
        <v>0</v>
      </c>
      <c r="AE254" s="50">
        <f t="shared" si="1302"/>
        <v>32</v>
      </c>
      <c r="AF254" s="52">
        <v>32</v>
      </c>
      <c r="AG254" s="52">
        <v>0</v>
      </c>
      <c r="AH254" s="50">
        <f t="shared" si="1303"/>
        <v>19</v>
      </c>
      <c r="AI254" s="52">
        <v>19</v>
      </c>
      <c r="AJ254" s="52">
        <v>0</v>
      </c>
      <c r="AK254" s="22">
        <f t="shared" si="1304"/>
        <v>85</v>
      </c>
      <c r="AL254" s="22">
        <f>+AC254+AF254+AI254</f>
        <v>85</v>
      </c>
      <c r="AM254" s="22">
        <f>AD254+AG254+AJ254</f>
        <v>0</v>
      </c>
      <c r="AN254" s="50">
        <f t="shared" si="1305"/>
        <v>26</v>
      </c>
      <c r="AO254" s="52">
        <v>26</v>
      </c>
      <c r="AP254" s="52">
        <v>0</v>
      </c>
      <c r="AQ254" s="50">
        <f t="shared" si="1306"/>
        <v>34</v>
      </c>
      <c r="AR254" s="52">
        <v>34</v>
      </c>
      <c r="AS254" s="52">
        <v>0</v>
      </c>
      <c r="AT254" s="50">
        <f t="shared" si="1307"/>
        <v>25</v>
      </c>
      <c r="AU254" s="52">
        <v>25</v>
      </c>
      <c r="AV254" s="52">
        <v>0</v>
      </c>
      <c r="AW254" s="22">
        <f t="shared" si="1308"/>
        <v>85</v>
      </c>
      <c r="AX254" s="22">
        <f>+AO254+AR254+AU254</f>
        <v>85</v>
      </c>
      <c r="AY254" s="22">
        <f>AP254+AS254+AV254</f>
        <v>0</v>
      </c>
      <c r="AZ254" s="22">
        <f t="shared" si="1309"/>
        <v>400</v>
      </c>
      <c r="BA254" s="22">
        <f>+N254+Z254+AL254+AX254</f>
        <v>400</v>
      </c>
      <c r="BB254" s="22">
        <f>+O254+AA254+AM254+AY254</f>
        <v>0</v>
      </c>
    </row>
    <row r="255" spans="1:54" s="3" customFormat="1" ht="15" customHeight="1" x14ac:dyDescent="0.2">
      <c r="A255" s="23"/>
      <c r="B255" s="1"/>
      <c r="C255" s="21" t="s">
        <v>216</v>
      </c>
      <c r="D255" s="50">
        <f>D256+D257</f>
        <v>153</v>
      </c>
      <c r="E255" s="22">
        <f>SUM(E256:E257)</f>
        <v>153</v>
      </c>
      <c r="F255" s="22">
        <f>SUM(F256:F257)</f>
        <v>0</v>
      </c>
      <c r="G255" s="50">
        <f>G256+G257</f>
        <v>137</v>
      </c>
      <c r="H255" s="22">
        <f>SUM(H256:H257)</f>
        <v>137</v>
      </c>
      <c r="I255" s="22">
        <f>SUM(I256:I257)</f>
        <v>0</v>
      </c>
      <c r="J255" s="50">
        <f t="shared" si="1261"/>
        <v>148</v>
      </c>
      <c r="K255" s="22">
        <f>SUM(K256:K257)</f>
        <v>148</v>
      </c>
      <c r="L255" s="22">
        <f>SUM(L256:L257)</f>
        <v>0</v>
      </c>
      <c r="M255" s="22">
        <f t="shared" si="1262"/>
        <v>438</v>
      </c>
      <c r="N255" s="22">
        <f>SUM(N256:N257)</f>
        <v>438</v>
      </c>
      <c r="O255" s="22">
        <f>SUM(O256:O257)</f>
        <v>0</v>
      </c>
      <c r="P255" s="50">
        <f t="shared" si="1263"/>
        <v>156</v>
      </c>
      <c r="Q255" s="22">
        <f>SUM(Q256:Q257)</f>
        <v>156</v>
      </c>
      <c r="R255" s="22">
        <f>SUM(R256:R257)</f>
        <v>0</v>
      </c>
      <c r="S255" s="50">
        <f t="shared" si="1264"/>
        <v>194</v>
      </c>
      <c r="T255" s="22">
        <f>SUM(T256:T257)</f>
        <v>194</v>
      </c>
      <c r="U255" s="22">
        <f>SUM(U256:U257)</f>
        <v>0</v>
      </c>
      <c r="V255" s="50">
        <f>SUM(W255:X255)</f>
        <v>161</v>
      </c>
      <c r="W255" s="22">
        <f>SUM(W256:W257)</f>
        <v>161</v>
      </c>
      <c r="X255" s="22">
        <f>SUM(X256:X257)</f>
        <v>0</v>
      </c>
      <c r="Y255" s="22">
        <f t="shared" ref="Y255" si="1310">SUM(Z255:AA255)</f>
        <v>511</v>
      </c>
      <c r="Z255" s="22">
        <f>SUM(Z256:Z257)</f>
        <v>511</v>
      </c>
      <c r="AA255" s="22">
        <f>SUM(AA256:AA257)</f>
        <v>0</v>
      </c>
      <c r="AB255" s="50">
        <f t="shared" si="1266"/>
        <v>158</v>
      </c>
      <c r="AC255" s="22">
        <f>SUM(AC256:AC257)</f>
        <v>158</v>
      </c>
      <c r="AD255" s="22">
        <f>SUM(AD256:AD257)</f>
        <v>0</v>
      </c>
      <c r="AE255" s="50">
        <f t="shared" si="1267"/>
        <v>161</v>
      </c>
      <c r="AF255" s="22">
        <f>SUM(AF256:AF257)</f>
        <v>161</v>
      </c>
      <c r="AG255" s="22">
        <f>SUM(AG256:AG257)</f>
        <v>0</v>
      </c>
      <c r="AH255" s="50">
        <f t="shared" si="1268"/>
        <v>132</v>
      </c>
      <c r="AI255" s="22">
        <f>SUM(AI256:AI257)</f>
        <v>132</v>
      </c>
      <c r="AJ255" s="22">
        <f>SUM(AJ256:AJ257)</f>
        <v>0</v>
      </c>
      <c r="AK255" s="22">
        <f t="shared" ref="AK255" si="1311">SUM(AL255:AM255)</f>
        <v>451</v>
      </c>
      <c r="AL255" s="22">
        <f>SUM(AL256:AL257)</f>
        <v>451</v>
      </c>
      <c r="AM255" s="22">
        <f>SUM(AM256:AM257)</f>
        <v>0</v>
      </c>
      <c r="AN255" s="50">
        <f t="shared" si="1270"/>
        <v>162</v>
      </c>
      <c r="AO255" s="22">
        <f>SUM(AO256:AO257)</f>
        <v>162</v>
      </c>
      <c r="AP255" s="22">
        <f>SUM(AP256:AP257)</f>
        <v>0</v>
      </c>
      <c r="AQ255" s="50">
        <f t="shared" si="1271"/>
        <v>153</v>
      </c>
      <c r="AR255" s="22">
        <f>SUM(AR256:AR257)</f>
        <v>153</v>
      </c>
      <c r="AS255" s="22">
        <f>SUM(AS256:AS257)</f>
        <v>0</v>
      </c>
      <c r="AT255" s="50">
        <f t="shared" si="1272"/>
        <v>147</v>
      </c>
      <c r="AU255" s="22">
        <f>SUM(AU256:AU257)</f>
        <v>147</v>
      </c>
      <c r="AV255" s="22">
        <f>SUM(AV256:AV257)</f>
        <v>0</v>
      </c>
      <c r="AW255" s="22">
        <f t="shared" ref="AW255" si="1312">SUM(AX255:AY255)</f>
        <v>462</v>
      </c>
      <c r="AX255" s="22">
        <f>SUM(AX256:AX257)</f>
        <v>462</v>
      </c>
      <c r="AY255" s="22">
        <f>SUM(AY256:AY257)</f>
        <v>0</v>
      </c>
      <c r="AZ255" s="22">
        <f t="shared" si="1274"/>
        <v>1862</v>
      </c>
      <c r="BA255" s="22">
        <f>SUM(BA256:BA257)</f>
        <v>1862</v>
      </c>
      <c r="BB255" s="22">
        <f>SUM(BB256:BB257)</f>
        <v>0</v>
      </c>
    </row>
    <row r="256" spans="1:54" s="3" customFormat="1" ht="15" customHeight="1" x14ac:dyDescent="0.2">
      <c r="A256" s="23"/>
      <c r="B256" s="1"/>
      <c r="C256" s="25" t="s">
        <v>217</v>
      </c>
      <c r="D256" s="50">
        <f>E256+F256</f>
        <v>57</v>
      </c>
      <c r="E256" s="52">
        <v>57</v>
      </c>
      <c r="F256" s="52">
        <v>0</v>
      </c>
      <c r="G256" s="50">
        <f t="shared" ref="G256:G258" si="1313">H256+I256</f>
        <v>56</v>
      </c>
      <c r="H256" s="52">
        <v>56</v>
      </c>
      <c r="I256" s="52">
        <v>0</v>
      </c>
      <c r="J256" s="50">
        <f t="shared" ref="J256:J257" si="1314">K256+L256</f>
        <v>61</v>
      </c>
      <c r="K256" s="52">
        <v>61</v>
      </c>
      <c r="L256" s="52">
        <v>0</v>
      </c>
      <c r="M256" s="22">
        <f t="shared" ref="M256:M257" si="1315">N256+O256</f>
        <v>174</v>
      </c>
      <c r="N256" s="22">
        <f>+E256+H256+K256</f>
        <v>174</v>
      </c>
      <c r="O256" s="22">
        <f>F256+I256+L256</f>
        <v>0</v>
      </c>
      <c r="P256" s="50">
        <f t="shared" ref="P256:P257" si="1316">Q256+R256</f>
        <v>57</v>
      </c>
      <c r="Q256" s="52">
        <v>57</v>
      </c>
      <c r="R256" s="52">
        <v>0</v>
      </c>
      <c r="S256" s="50">
        <f t="shared" ref="S256:S257" si="1317">T256+U256</f>
        <v>77</v>
      </c>
      <c r="T256" s="52">
        <v>77</v>
      </c>
      <c r="U256" s="52">
        <v>0</v>
      </c>
      <c r="V256" s="50">
        <f t="shared" ref="V256:V257" si="1318">W256+X256</f>
        <v>77</v>
      </c>
      <c r="W256" s="52">
        <v>77</v>
      </c>
      <c r="X256" s="52">
        <v>0</v>
      </c>
      <c r="Y256" s="22">
        <f t="shared" ref="Y256:Y257" si="1319">Z256+AA256</f>
        <v>211</v>
      </c>
      <c r="Z256" s="22">
        <f>+Q256+T256+W256</f>
        <v>211</v>
      </c>
      <c r="AA256" s="22">
        <f>R256+U256+X256</f>
        <v>0</v>
      </c>
      <c r="AB256" s="50">
        <f>AC256+AD256</f>
        <v>78</v>
      </c>
      <c r="AC256" s="52">
        <v>78</v>
      </c>
      <c r="AD256" s="52">
        <v>0</v>
      </c>
      <c r="AE256" s="50">
        <f t="shared" ref="AE256:AE257" si="1320">AF256+AG256</f>
        <v>81</v>
      </c>
      <c r="AF256" s="52">
        <v>81</v>
      </c>
      <c r="AG256" s="52">
        <v>0</v>
      </c>
      <c r="AH256" s="50">
        <f t="shared" ref="AH256:AH257" si="1321">AI256+AJ256</f>
        <v>76</v>
      </c>
      <c r="AI256" s="52">
        <v>76</v>
      </c>
      <c r="AJ256" s="52">
        <v>0</v>
      </c>
      <c r="AK256" s="22">
        <f t="shared" ref="AK256:AK257" si="1322">AL256+AM256</f>
        <v>235</v>
      </c>
      <c r="AL256" s="22">
        <f>+AC256+AF256+AI256</f>
        <v>235</v>
      </c>
      <c r="AM256" s="22">
        <f>AD256+AG256+AJ256</f>
        <v>0</v>
      </c>
      <c r="AN256" s="50">
        <f t="shared" ref="AN256:AN257" si="1323">AO256+AP256</f>
        <v>87</v>
      </c>
      <c r="AO256" s="52">
        <v>87</v>
      </c>
      <c r="AP256" s="52">
        <v>0</v>
      </c>
      <c r="AQ256" s="50">
        <f t="shared" ref="AQ256:AQ257" si="1324">AR256+AS256</f>
        <v>80</v>
      </c>
      <c r="AR256" s="52">
        <v>80</v>
      </c>
      <c r="AS256" s="52">
        <v>0</v>
      </c>
      <c r="AT256" s="50">
        <f t="shared" ref="AT256:AT257" si="1325">AU256+AV256</f>
        <v>72</v>
      </c>
      <c r="AU256" s="52">
        <v>72</v>
      </c>
      <c r="AV256" s="52">
        <v>0</v>
      </c>
      <c r="AW256" s="22">
        <f t="shared" ref="AW256:AW257" si="1326">AX256+AY256</f>
        <v>239</v>
      </c>
      <c r="AX256" s="22">
        <f>+AO256+AR256+AU256</f>
        <v>239</v>
      </c>
      <c r="AY256" s="22">
        <f>AP256+AS256+AV256</f>
        <v>0</v>
      </c>
      <c r="AZ256" s="22">
        <f t="shared" ref="AZ256:AZ257" si="1327">BA256+BB256</f>
        <v>859</v>
      </c>
      <c r="BA256" s="22">
        <f>+N256+Z256+AL256+AX256</f>
        <v>859</v>
      </c>
      <c r="BB256" s="22">
        <f>+O256+AA256+AM256+AY256</f>
        <v>0</v>
      </c>
    </row>
    <row r="257" spans="1:54" s="3" customFormat="1" ht="15" customHeight="1" x14ac:dyDescent="0.2">
      <c r="A257" s="23"/>
      <c r="B257" s="1"/>
      <c r="C257" s="25" t="s">
        <v>218</v>
      </c>
      <c r="D257" s="50">
        <f>E257+F257</f>
        <v>96</v>
      </c>
      <c r="E257" s="52">
        <v>96</v>
      </c>
      <c r="F257" s="52">
        <v>0</v>
      </c>
      <c r="G257" s="50">
        <f t="shared" si="1313"/>
        <v>81</v>
      </c>
      <c r="H257" s="52">
        <v>81</v>
      </c>
      <c r="I257" s="52">
        <v>0</v>
      </c>
      <c r="J257" s="50">
        <f t="shared" si="1314"/>
        <v>87</v>
      </c>
      <c r="K257" s="52">
        <v>87</v>
      </c>
      <c r="L257" s="52">
        <v>0</v>
      </c>
      <c r="M257" s="22">
        <f t="shared" si="1315"/>
        <v>264</v>
      </c>
      <c r="N257" s="22">
        <f>+E257+H257+K257</f>
        <v>264</v>
      </c>
      <c r="O257" s="22">
        <f>F257+I257+L257</f>
        <v>0</v>
      </c>
      <c r="P257" s="50">
        <f t="shared" si="1316"/>
        <v>99</v>
      </c>
      <c r="Q257" s="52">
        <v>99</v>
      </c>
      <c r="R257" s="52">
        <v>0</v>
      </c>
      <c r="S257" s="50">
        <f t="shared" si="1317"/>
        <v>117</v>
      </c>
      <c r="T257" s="52">
        <v>117</v>
      </c>
      <c r="U257" s="52">
        <v>0</v>
      </c>
      <c r="V257" s="50">
        <f t="shared" si="1318"/>
        <v>84</v>
      </c>
      <c r="W257" s="52">
        <v>84</v>
      </c>
      <c r="X257" s="52">
        <v>0</v>
      </c>
      <c r="Y257" s="22">
        <f t="shared" si="1319"/>
        <v>300</v>
      </c>
      <c r="Z257" s="22">
        <f>+Q257+T257+W257</f>
        <v>300</v>
      </c>
      <c r="AA257" s="22">
        <f>R257+U257+X257</f>
        <v>0</v>
      </c>
      <c r="AB257" s="50">
        <f>AC257+AD257</f>
        <v>80</v>
      </c>
      <c r="AC257" s="52">
        <v>80</v>
      </c>
      <c r="AD257" s="52">
        <v>0</v>
      </c>
      <c r="AE257" s="50">
        <f t="shared" si="1320"/>
        <v>80</v>
      </c>
      <c r="AF257" s="52">
        <v>80</v>
      </c>
      <c r="AG257" s="52">
        <v>0</v>
      </c>
      <c r="AH257" s="50">
        <f t="shared" si="1321"/>
        <v>56</v>
      </c>
      <c r="AI257" s="52">
        <v>56</v>
      </c>
      <c r="AJ257" s="52">
        <v>0</v>
      </c>
      <c r="AK257" s="22">
        <f t="shared" si="1322"/>
        <v>216</v>
      </c>
      <c r="AL257" s="22">
        <f>+AC257+AF257+AI257</f>
        <v>216</v>
      </c>
      <c r="AM257" s="22">
        <f>AD257+AG257+AJ257</f>
        <v>0</v>
      </c>
      <c r="AN257" s="50">
        <f t="shared" si="1323"/>
        <v>75</v>
      </c>
      <c r="AO257" s="52">
        <v>75</v>
      </c>
      <c r="AP257" s="52">
        <v>0</v>
      </c>
      <c r="AQ257" s="50">
        <f t="shared" si="1324"/>
        <v>73</v>
      </c>
      <c r="AR257" s="52">
        <v>73</v>
      </c>
      <c r="AS257" s="52">
        <v>0</v>
      </c>
      <c r="AT257" s="50">
        <f t="shared" si="1325"/>
        <v>75</v>
      </c>
      <c r="AU257" s="52">
        <v>75</v>
      </c>
      <c r="AV257" s="52">
        <v>0</v>
      </c>
      <c r="AW257" s="22">
        <f t="shared" si="1326"/>
        <v>223</v>
      </c>
      <c r="AX257" s="22">
        <f>+AO257+AR257+AU257</f>
        <v>223</v>
      </c>
      <c r="AY257" s="22">
        <f>AP257+AS257+AV257</f>
        <v>0</v>
      </c>
      <c r="AZ257" s="22">
        <f t="shared" si="1327"/>
        <v>1003</v>
      </c>
      <c r="BA257" s="22">
        <f>+N257+Z257+AL257+AX257</f>
        <v>1003</v>
      </c>
      <c r="BB257" s="22">
        <f>+O257+AA257+AM257+AY257</f>
        <v>0</v>
      </c>
    </row>
    <row r="258" spans="1:54" s="3" customFormat="1" ht="15" customHeight="1" x14ac:dyDescent="0.2">
      <c r="A258" s="23"/>
      <c r="B258" s="1"/>
      <c r="C258" s="21" t="s">
        <v>219</v>
      </c>
      <c r="D258" s="50">
        <f t="shared" ref="D258" si="1328">E258+F258</f>
        <v>0</v>
      </c>
      <c r="E258" s="22">
        <v>0</v>
      </c>
      <c r="F258" s="22">
        <v>0</v>
      </c>
      <c r="G258" s="50">
        <f t="shared" si="1313"/>
        <v>0</v>
      </c>
      <c r="H258" s="22">
        <v>0</v>
      </c>
      <c r="I258" s="22">
        <v>0</v>
      </c>
      <c r="J258" s="50">
        <f t="shared" si="1261"/>
        <v>0</v>
      </c>
      <c r="K258" s="22">
        <v>0</v>
      </c>
      <c r="L258" s="22">
        <v>0</v>
      </c>
      <c r="M258" s="22">
        <f>SUM(N258:O258)</f>
        <v>0</v>
      </c>
      <c r="N258" s="22">
        <f t="shared" ref="N258:O258" si="1329">E258+H258+K258</f>
        <v>0</v>
      </c>
      <c r="O258" s="22">
        <f t="shared" si="1329"/>
        <v>0</v>
      </c>
      <c r="P258" s="50">
        <f t="shared" si="1263"/>
        <v>0</v>
      </c>
      <c r="Q258" s="22">
        <v>0</v>
      </c>
      <c r="R258" s="22">
        <v>0</v>
      </c>
      <c r="S258" s="50">
        <f t="shared" si="1264"/>
        <v>0</v>
      </c>
      <c r="T258" s="22">
        <v>0</v>
      </c>
      <c r="U258" s="22">
        <v>0</v>
      </c>
      <c r="V258" s="50">
        <f t="shared" ref="V258:V259" si="1330">SUM(W258:X258)</f>
        <v>0</v>
      </c>
      <c r="W258" s="22">
        <v>0</v>
      </c>
      <c r="X258" s="22">
        <v>0</v>
      </c>
      <c r="Y258" s="22">
        <f>SUM(Z258:AA258)</f>
        <v>0</v>
      </c>
      <c r="Z258" s="22">
        <f t="shared" ref="Z258:AA258" si="1331">Q258+T258+W258</f>
        <v>0</v>
      </c>
      <c r="AA258" s="22">
        <f t="shared" si="1331"/>
        <v>0</v>
      </c>
      <c r="AB258" s="50">
        <f t="shared" si="1266"/>
        <v>0</v>
      </c>
      <c r="AC258" s="22">
        <v>0</v>
      </c>
      <c r="AD258" s="22">
        <v>0</v>
      </c>
      <c r="AE258" s="50">
        <f t="shared" si="1267"/>
        <v>0</v>
      </c>
      <c r="AF258" s="22">
        <v>0</v>
      </c>
      <c r="AG258" s="22">
        <v>0</v>
      </c>
      <c r="AH258" s="50">
        <f t="shared" si="1268"/>
        <v>0</v>
      </c>
      <c r="AI258" s="22">
        <v>0</v>
      </c>
      <c r="AJ258" s="22">
        <v>0</v>
      </c>
      <c r="AK258" s="22">
        <f>SUM(AL258:AM258)</f>
        <v>0</v>
      </c>
      <c r="AL258" s="22">
        <f t="shared" ref="AL258:AM258" si="1332">AC258+AF258+AI258</f>
        <v>0</v>
      </c>
      <c r="AM258" s="22">
        <f t="shared" si="1332"/>
        <v>0</v>
      </c>
      <c r="AN258" s="50">
        <f t="shared" si="1270"/>
        <v>0</v>
      </c>
      <c r="AO258" s="22"/>
      <c r="AP258" s="22"/>
      <c r="AQ258" s="50">
        <f t="shared" si="1271"/>
        <v>0</v>
      </c>
      <c r="AR258" s="22"/>
      <c r="AS258" s="22"/>
      <c r="AT258" s="50">
        <f t="shared" si="1272"/>
        <v>0</v>
      </c>
      <c r="AU258" s="22"/>
      <c r="AV258" s="22"/>
      <c r="AW258" s="22">
        <f>SUM(AX258:AY258)</f>
        <v>0</v>
      </c>
      <c r="AX258" s="22">
        <f t="shared" ref="AX258:AY258" si="1333">AO258+AR258+AU258</f>
        <v>0</v>
      </c>
      <c r="AY258" s="22">
        <f t="shared" si="1333"/>
        <v>0</v>
      </c>
      <c r="AZ258" s="22">
        <f>SUM(BA258:BB258)</f>
        <v>0</v>
      </c>
      <c r="BA258" s="22">
        <f t="shared" ref="BA258:BB258" si="1334">N258+Z258+AL258+AX258</f>
        <v>0</v>
      </c>
      <c r="BB258" s="22">
        <f t="shared" si="1334"/>
        <v>0</v>
      </c>
    </row>
    <row r="259" spans="1:54" s="3" customFormat="1" ht="15" customHeight="1" x14ac:dyDescent="0.2">
      <c r="A259" s="23"/>
      <c r="B259" s="1"/>
      <c r="C259" s="21" t="s">
        <v>220</v>
      </c>
      <c r="D259" s="50">
        <f>D260+D261</f>
        <v>0</v>
      </c>
      <c r="E259" s="22">
        <f>SUM(E260:E261)</f>
        <v>0</v>
      </c>
      <c r="F259" s="22">
        <f>SUM(F260:F261)</f>
        <v>0</v>
      </c>
      <c r="G259" s="50">
        <f>G260+G261</f>
        <v>0</v>
      </c>
      <c r="H259" s="22">
        <f>SUM(H260:H261)</f>
        <v>0</v>
      </c>
      <c r="I259" s="22">
        <f>SUM(I260:I261)</f>
        <v>0</v>
      </c>
      <c r="J259" s="50">
        <f t="shared" si="1261"/>
        <v>0</v>
      </c>
      <c r="K259" s="22">
        <f>SUM(K260:K261)</f>
        <v>0</v>
      </c>
      <c r="L259" s="22">
        <f>SUM(L260:L261)</f>
        <v>0</v>
      </c>
      <c r="M259" s="22">
        <f t="shared" si="1262"/>
        <v>0</v>
      </c>
      <c r="N259" s="22">
        <f>SUM(N260:N261)</f>
        <v>0</v>
      </c>
      <c r="O259" s="22">
        <f>SUM(O260:O261)</f>
        <v>0</v>
      </c>
      <c r="P259" s="50">
        <f t="shared" si="1263"/>
        <v>0</v>
      </c>
      <c r="Q259" s="22">
        <f>SUM(Q260:Q261)</f>
        <v>0</v>
      </c>
      <c r="R259" s="22">
        <f>SUM(R260:R261)</f>
        <v>0</v>
      </c>
      <c r="S259" s="50">
        <f t="shared" si="1264"/>
        <v>82</v>
      </c>
      <c r="T259" s="22">
        <f>SUM(T260:T261)</f>
        <v>82</v>
      </c>
      <c r="U259" s="22">
        <f>SUM(U260:U261)</f>
        <v>0</v>
      </c>
      <c r="V259" s="50">
        <f t="shared" si="1330"/>
        <v>84</v>
      </c>
      <c r="W259" s="22">
        <f>SUM(W260:W261)</f>
        <v>84</v>
      </c>
      <c r="X259" s="22">
        <f>SUM(X260:X261)</f>
        <v>0</v>
      </c>
      <c r="Y259" s="22">
        <f t="shared" ref="Y259" si="1335">SUM(Z259:AA259)</f>
        <v>166</v>
      </c>
      <c r="Z259" s="22">
        <f>SUM(Z260:Z261)</f>
        <v>166</v>
      </c>
      <c r="AA259" s="22">
        <f>SUM(AA260:AA261)</f>
        <v>0</v>
      </c>
      <c r="AB259" s="50">
        <f t="shared" si="1266"/>
        <v>81</v>
      </c>
      <c r="AC259" s="22">
        <f>SUM(AC260:AC261)</f>
        <v>81</v>
      </c>
      <c r="AD259" s="22">
        <f>SUM(AD260:AD261)</f>
        <v>0</v>
      </c>
      <c r="AE259" s="50">
        <f t="shared" si="1267"/>
        <v>90</v>
      </c>
      <c r="AF259" s="22">
        <f>SUM(AF260:AF261)</f>
        <v>90</v>
      </c>
      <c r="AG259" s="22">
        <f>SUM(AG260:AG261)</f>
        <v>0</v>
      </c>
      <c r="AH259" s="50">
        <f t="shared" si="1268"/>
        <v>84</v>
      </c>
      <c r="AI259" s="22">
        <f>SUM(AI260:AI261)</f>
        <v>84</v>
      </c>
      <c r="AJ259" s="22">
        <f>SUM(AJ260:AJ261)</f>
        <v>0</v>
      </c>
      <c r="AK259" s="22">
        <f t="shared" ref="AK259" si="1336">SUM(AL259:AM259)</f>
        <v>255</v>
      </c>
      <c r="AL259" s="22">
        <f>SUM(AL260:AL261)</f>
        <v>255</v>
      </c>
      <c r="AM259" s="22">
        <f>SUM(AM260:AM261)</f>
        <v>0</v>
      </c>
      <c r="AN259" s="50">
        <f t="shared" si="1270"/>
        <v>98</v>
      </c>
      <c r="AO259" s="22">
        <f>SUM(AO260:AO261)</f>
        <v>98</v>
      </c>
      <c r="AP259" s="22">
        <f>SUM(AP260:AP261)</f>
        <v>0</v>
      </c>
      <c r="AQ259" s="50">
        <f t="shared" si="1271"/>
        <v>79</v>
      </c>
      <c r="AR259" s="22">
        <f>SUM(AR260:AR261)</f>
        <v>79</v>
      </c>
      <c r="AS259" s="22">
        <f>SUM(AS260:AS261)</f>
        <v>0</v>
      </c>
      <c r="AT259" s="50">
        <f t="shared" si="1272"/>
        <v>78</v>
      </c>
      <c r="AU259" s="22">
        <f>SUM(AU260:AU261)</f>
        <v>78</v>
      </c>
      <c r="AV259" s="22">
        <f>SUM(AV260:AV261)</f>
        <v>0</v>
      </c>
      <c r="AW259" s="22">
        <f t="shared" ref="AW259" si="1337">SUM(AX259:AY259)</f>
        <v>255</v>
      </c>
      <c r="AX259" s="22">
        <f>SUM(AX260:AX261)</f>
        <v>255</v>
      </c>
      <c r="AY259" s="22">
        <f>SUM(AY260:AY261)</f>
        <v>0</v>
      </c>
      <c r="AZ259" s="22">
        <f t="shared" si="1274"/>
        <v>676</v>
      </c>
      <c r="BA259" s="22">
        <f>SUM(BA260:BA261)</f>
        <v>676</v>
      </c>
      <c r="BB259" s="22">
        <f>SUM(BB260:BB261)</f>
        <v>0</v>
      </c>
    </row>
    <row r="260" spans="1:54" s="3" customFormat="1" ht="15" customHeight="1" x14ac:dyDescent="0.2">
      <c r="A260" s="23"/>
      <c r="B260" s="1"/>
      <c r="C260" s="25" t="s">
        <v>221</v>
      </c>
      <c r="D260" s="50">
        <f>E260+F260</f>
        <v>0</v>
      </c>
      <c r="E260" s="52">
        <v>0</v>
      </c>
      <c r="F260" s="52">
        <v>0</v>
      </c>
      <c r="G260" s="50">
        <f t="shared" ref="G260:G261" si="1338">H260+I260</f>
        <v>0</v>
      </c>
      <c r="H260" s="52">
        <v>0</v>
      </c>
      <c r="I260" s="52">
        <v>0</v>
      </c>
      <c r="J260" s="50">
        <f t="shared" ref="J260:J261" si="1339">K260+L260</f>
        <v>0</v>
      </c>
      <c r="K260" s="52">
        <v>0</v>
      </c>
      <c r="L260" s="52">
        <v>0</v>
      </c>
      <c r="M260" s="22">
        <f t="shared" ref="M260:M261" si="1340">N260+O260</f>
        <v>0</v>
      </c>
      <c r="N260" s="22">
        <f>+E260+H260+K260</f>
        <v>0</v>
      </c>
      <c r="O260" s="22">
        <f>F260+I260+L260</f>
        <v>0</v>
      </c>
      <c r="P260" s="50">
        <f t="shared" ref="P260:P261" si="1341">Q260+R260</f>
        <v>0</v>
      </c>
      <c r="Q260" s="52">
        <v>0</v>
      </c>
      <c r="R260" s="52">
        <v>0</v>
      </c>
      <c r="S260" s="50">
        <f t="shared" ref="S260:S261" si="1342">T260+U260</f>
        <v>0</v>
      </c>
      <c r="T260" s="52">
        <v>0</v>
      </c>
      <c r="U260" s="52">
        <v>0</v>
      </c>
      <c r="V260" s="50">
        <f t="shared" ref="V260:V261" si="1343">W260+X260</f>
        <v>0</v>
      </c>
      <c r="W260" s="52">
        <v>0</v>
      </c>
      <c r="X260" s="52">
        <v>0</v>
      </c>
      <c r="Y260" s="22">
        <f t="shared" ref="Y260:Y261" si="1344">Z260+AA260</f>
        <v>0</v>
      </c>
      <c r="Z260" s="22">
        <f>+Q260+T260+W260</f>
        <v>0</v>
      </c>
      <c r="AA260" s="22">
        <f>R260+U260+X260</f>
        <v>0</v>
      </c>
      <c r="AB260" s="50">
        <f>AC260+AD260</f>
        <v>0</v>
      </c>
      <c r="AC260" s="52">
        <v>0</v>
      </c>
      <c r="AD260" s="52">
        <v>0</v>
      </c>
      <c r="AE260" s="50">
        <f t="shared" ref="AE260:AE261" si="1345">AF260+AG260</f>
        <v>0</v>
      </c>
      <c r="AF260" s="52">
        <v>0</v>
      </c>
      <c r="AG260" s="52">
        <v>0</v>
      </c>
      <c r="AH260" s="50">
        <f t="shared" ref="AH260:AH261" si="1346">AI260+AJ260</f>
        <v>3</v>
      </c>
      <c r="AI260" s="52">
        <v>3</v>
      </c>
      <c r="AJ260" s="52">
        <v>0</v>
      </c>
      <c r="AK260" s="22">
        <f t="shared" ref="AK260:AK261" si="1347">AL260+AM260</f>
        <v>3</v>
      </c>
      <c r="AL260" s="22">
        <f>+AC260+AF260+AI260</f>
        <v>3</v>
      </c>
      <c r="AM260" s="22">
        <f>AD260+AG260+AJ260</f>
        <v>0</v>
      </c>
      <c r="AN260" s="50">
        <f t="shared" ref="AN260:AN261" si="1348">AO260+AP260</f>
        <v>3</v>
      </c>
      <c r="AO260" s="52">
        <v>3</v>
      </c>
      <c r="AP260" s="52">
        <v>0</v>
      </c>
      <c r="AQ260" s="50">
        <f t="shared" ref="AQ260:AQ261" si="1349">AR260+AS260</f>
        <v>1</v>
      </c>
      <c r="AR260" s="52">
        <v>1</v>
      </c>
      <c r="AS260" s="52">
        <v>0</v>
      </c>
      <c r="AT260" s="50">
        <f t="shared" ref="AT260:AT261" si="1350">AU260+AV260</f>
        <v>15</v>
      </c>
      <c r="AU260" s="52">
        <v>15</v>
      </c>
      <c r="AV260" s="52">
        <v>0</v>
      </c>
      <c r="AW260" s="22">
        <f t="shared" ref="AW260:AW261" si="1351">AX260+AY260</f>
        <v>19</v>
      </c>
      <c r="AX260" s="22">
        <f>+AO260+AR260+AU260</f>
        <v>19</v>
      </c>
      <c r="AY260" s="22">
        <f>AP260+AS260+AV260</f>
        <v>0</v>
      </c>
      <c r="AZ260" s="22">
        <f t="shared" ref="AZ260:AZ261" si="1352">BA260+BB260</f>
        <v>22</v>
      </c>
      <c r="BA260" s="22">
        <f>+N260+Z260+AL260+AX260</f>
        <v>22</v>
      </c>
      <c r="BB260" s="22">
        <f>+O260+AA260+AM260+AY260</f>
        <v>0</v>
      </c>
    </row>
    <row r="261" spans="1:54" s="3" customFormat="1" ht="15" customHeight="1" x14ac:dyDescent="0.2">
      <c r="A261" s="23"/>
      <c r="B261" s="1"/>
      <c r="C261" s="25" t="s">
        <v>222</v>
      </c>
      <c r="D261" s="50">
        <f>E261+F261</f>
        <v>0</v>
      </c>
      <c r="E261" s="22"/>
      <c r="F261" s="22"/>
      <c r="G261" s="50">
        <f t="shared" si="1338"/>
        <v>0</v>
      </c>
      <c r="H261" s="52">
        <v>0</v>
      </c>
      <c r="I261" s="52">
        <v>0</v>
      </c>
      <c r="J261" s="50">
        <f t="shared" si="1339"/>
        <v>0</v>
      </c>
      <c r="K261" s="52">
        <v>0</v>
      </c>
      <c r="L261" s="52">
        <v>0</v>
      </c>
      <c r="M261" s="22">
        <f t="shared" si="1340"/>
        <v>0</v>
      </c>
      <c r="N261" s="22">
        <f>+E261+H261+K261</f>
        <v>0</v>
      </c>
      <c r="O261" s="22">
        <f>F261+I261+L261</f>
        <v>0</v>
      </c>
      <c r="P261" s="50">
        <f t="shared" si="1341"/>
        <v>0</v>
      </c>
      <c r="Q261" s="52">
        <v>0</v>
      </c>
      <c r="R261" s="52">
        <v>0</v>
      </c>
      <c r="S261" s="50">
        <f t="shared" si="1342"/>
        <v>82</v>
      </c>
      <c r="T261" s="52">
        <v>82</v>
      </c>
      <c r="U261" s="52">
        <v>0</v>
      </c>
      <c r="V261" s="50">
        <f t="shared" si="1343"/>
        <v>84</v>
      </c>
      <c r="W261" s="52">
        <v>84</v>
      </c>
      <c r="X261" s="52">
        <v>0</v>
      </c>
      <c r="Y261" s="22">
        <f t="shared" si="1344"/>
        <v>166</v>
      </c>
      <c r="Z261" s="22">
        <f>+Q261+T261+W261</f>
        <v>166</v>
      </c>
      <c r="AA261" s="22">
        <f>R261+U261+X261</f>
        <v>0</v>
      </c>
      <c r="AB261" s="50">
        <f>AC261+AD261</f>
        <v>81</v>
      </c>
      <c r="AC261" s="52">
        <v>81</v>
      </c>
      <c r="AD261" s="52">
        <v>0</v>
      </c>
      <c r="AE261" s="50">
        <f t="shared" si="1345"/>
        <v>90</v>
      </c>
      <c r="AF261" s="52">
        <v>90</v>
      </c>
      <c r="AG261" s="52">
        <v>0</v>
      </c>
      <c r="AH261" s="50">
        <f t="shared" si="1346"/>
        <v>81</v>
      </c>
      <c r="AI261" s="52">
        <v>81</v>
      </c>
      <c r="AJ261" s="52">
        <v>0</v>
      </c>
      <c r="AK261" s="22">
        <f t="shared" si="1347"/>
        <v>252</v>
      </c>
      <c r="AL261" s="22">
        <f>+AC261+AF261+AI261</f>
        <v>252</v>
      </c>
      <c r="AM261" s="22">
        <f>AD261+AG261+AJ261</f>
        <v>0</v>
      </c>
      <c r="AN261" s="50">
        <f t="shared" si="1348"/>
        <v>95</v>
      </c>
      <c r="AO261" s="52">
        <v>95</v>
      </c>
      <c r="AP261" s="52">
        <v>0</v>
      </c>
      <c r="AQ261" s="50">
        <f t="shared" si="1349"/>
        <v>78</v>
      </c>
      <c r="AR261" s="52">
        <v>78</v>
      </c>
      <c r="AS261" s="52">
        <v>0</v>
      </c>
      <c r="AT261" s="50">
        <f t="shared" si="1350"/>
        <v>63</v>
      </c>
      <c r="AU261" s="52">
        <v>63</v>
      </c>
      <c r="AV261" s="52">
        <v>0</v>
      </c>
      <c r="AW261" s="22">
        <f t="shared" si="1351"/>
        <v>236</v>
      </c>
      <c r="AX261" s="22">
        <f>+AO261+AR261+AU261</f>
        <v>236</v>
      </c>
      <c r="AY261" s="22">
        <f>AP261+AS261+AV261</f>
        <v>0</v>
      </c>
      <c r="AZ261" s="22">
        <f t="shared" si="1352"/>
        <v>654</v>
      </c>
      <c r="BA261" s="22">
        <f>+N261+Z261+AL261+AX261</f>
        <v>654</v>
      </c>
      <c r="BB261" s="22">
        <f>+O261+AA261+AM261+AY261</f>
        <v>0</v>
      </c>
    </row>
    <row r="262" spans="1:54" s="3" customFormat="1" ht="15" customHeight="1" x14ac:dyDescent="0.2">
      <c r="A262" s="23"/>
      <c r="B262" s="1"/>
      <c r="C262" s="21" t="s">
        <v>223</v>
      </c>
      <c r="D262" s="50">
        <f>D263+D264</f>
        <v>64</v>
      </c>
      <c r="E262" s="22">
        <f>SUM(E263:E264)</f>
        <v>64</v>
      </c>
      <c r="F262" s="22">
        <f>SUM(F263:F264)</f>
        <v>0</v>
      </c>
      <c r="G262" s="50">
        <f>G263+G264</f>
        <v>52</v>
      </c>
      <c r="H262" s="22">
        <f>SUM(H263:H264)</f>
        <v>52</v>
      </c>
      <c r="I262" s="22">
        <f>SUM(I263:I264)</f>
        <v>0</v>
      </c>
      <c r="J262" s="50">
        <f t="shared" si="1261"/>
        <v>59</v>
      </c>
      <c r="K262" s="22">
        <f>SUM(K263:K264)</f>
        <v>59</v>
      </c>
      <c r="L262" s="22">
        <f>SUM(L263:L264)</f>
        <v>0</v>
      </c>
      <c r="M262" s="22">
        <f t="shared" si="1262"/>
        <v>175</v>
      </c>
      <c r="N262" s="22">
        <f>SUM(N263:N264)</f>
        <v>175</v>
      </c>
      <c r="O262" s="22">
        <f>SUM(O263:O264)</f>
        <v>0</v>
      </c>
      <c r="P262" s="50">
        <f t="shared" si="1263"/>
        <v>58</v>
      </c>
      <c r="Q262" s="22">
        <f>SUM(Q263:Q264)</f>
        <v>58</v>
      </c>
      <c r="R262" s="22">
        <f>SUM(R263:R264)</f>
        <v>0</v>
      </c>
      <c r="S262" s="50">
        <f t="shared" si="1264"/>
        <v>63</v>
      </c>
      <c r="T262" s="22">
        <f>SUM(T263:T264)</f>
        <v>63</v>
      </c>
      <c r="U262" s="22">
        <f>SUM(U263:U264)</f>
        <v>0</v>
      </c>
      <c r="V262" s="50">
        <f>SUM(W262:X262)</f>
        <v>46</v>
      </c>
      <c r="W262" s="22">
        <f>SUM(W263:W264)</f>
        <v>46</v>
      </c>
      <c r="X262" s="22">
        <f>SUM(X263:X264)</f>
        <v>0</v>
      </c>
      <c r="Y262" s="22">
        <f t="shared" ref="Y262" si="1353">SUM(Z262:AA262)</f>
        <v>167</v>
      </c>
      <c r="Z262" s="22">
        <f>SUM(Z263:Z264)</f>
        <v>167</v>
      </c>
      <c r="AA262" s="22">
        <f>SUM(AA263:AA264)</f>
        <v>0</v>
      </c>
      <c r="AB262" s="50">
        <f t="shared" si="1266"/>
        <v>66</v>
      </c>
      <c r="AC262" s="22">
        <f>SUM(AC263:AC264)</f>
        <v>66</v>
      </c>
      <c r="AD262" s="22">
        <f>SUM(AD263:AD264)</f>
        <v>0</v>
      </c>
      <c r="AE262" s="50">
        <f t="shared" si="1267"/>
        <v>68</v>
      </c>
      <c r="AF262" s="22">
        <f>SUM(AF263:AF264)</f>
        <v>68</v>
      </c>
      <c r="AG262" s="22">
        <f>SUM(AG263:AG264)</f>
        <v>0</v>
      </c>
      <c r="AH262" s="50">
        <f t="shared" si="1268"/>
        <v>68</v>
      </c>
      <c r="AI262" s="22">
        <f>SUM(AI263:AI264)</f>
        <v>68</v>
      </c>
      <c r="AJ262" s="22">
        <f>SUM(AJ263:AJ264)</f>
        <v>0</v>
      </c>
      <c r="AK262" s="22">
        <f t="shared" ref="AK262" si="1354">SUM(AL262:AM262)</f>
        <v>202</v>
      </c>
      <c r="AL262" s="22">
        <f>SUM(AL263:AL264)</f>
        <v>202</v>
      </c>
      <c r="AM262" s="22">
        <f>SUM(AM263:AM264)</f>
        <v>0</v>
      </c>
      <c r="AN262" s="50">
        <f t="shared" si="1270"/>
        <v>61</v>
      </c>
      <c r="AO262" s="22">
        <f>SUM(AO263:AO264)</f>
        <v>61</v>
      </c>
      <c r="AP262" s="22">
        <f>SUM(AP263:AP264)</f>
        <v>0</v>
      </c>
      <c r="AQ262" s="50">
        <f t="shared" si="1271"/>
        <v>64</v>
      </c>
      <c r="AR262" s="22">
        <f>SUM(AR263:AR264)</f>
        <v>64</v>
      </c>
      <c r="AS262" s="22">
        <f>SUM(AS263:AS264)</f>
        <v>0</v>
      </c>
      <c r="AT262" s="50">
        <f t="shared" si="1272"/>
        <v>47</v>
      </c>
      <c r="AU262" s="22">
        <f>SUM(AU263:AU264)</f>
        <v>47</v>
      </c>
      <c r="AV262" s="22">
        <f>SUM(AV263:AV264)</f>
        <v>0</v>
      </c>
      <c r="AW262" s="22">
        <f t="shared" ref="AW262" si="1355">SUM(AX262:AY262)</f>
        <v>172</v>
      </c>
      <c r="AX262" s="22">
        <f>SUM(AX263:AX264)</f>
        <v>172</v>
      </c>
      <c r="AY262" s="22">
        <f>SUM(AY263:AY264)</f>
        <v>0</v>
      </c>
      <c r="AZ262" s="22">
        <f t="shared" si="1274"/>
        <v>716</v>
      </c>
      <c r="BA262" s="22">
        <f>SUM(BA263:BA264)</f>
        <v>716</v>
      </c>
      <c r="BB262" s="22">
        <f>SUM(BB263:BB264)</f>
        <v>0</v>
      </c>
    </row>
    <row r="263" spans="1:54" s="3" customFormat="1" ht="15" customHeight="1" x14ac:dyDescent="0.2">
      <c r="A263" s="23"/>
      <c r="B263" s="1"/>
      <c r="C263" s="25" t="s">
        <v>224</v>
      </c>
      <c r="D263" s="50">
        <f>E263+F263</f>
        <v>20</v>
      </c>
      <c r="E263" s="52">
        <v>20</v>
      </c>
      <c r="F263" s="52">
        <v>0</v>
      </c>
      <c r="G263" s="50">
        <f t="shared" ref="G263:G264" si="1356">H263+I263</f>
        <v>18</v>
      </c>
      <c r="H263" s="52">
        <v>18</v>
      </c>
      <c r="I263" s="52">
        <v>0</v>
      </c>
      <c r="J263" s="50">
        <f t="shared" ref="J263:J264" si="1357">K263+L263</f>
        <v>25</v>
      </c>
      <c r="K263" s="52">
        <v>25</v>
      </c>
      <c r="L263" s="52">
        <v>0</v>
      </c>
      <c r="M263" s="22">
        <f t="shared" ref="M263:M264" si="1358">N263+O263</f>
        <v>63</v>
      </c>
      <c r="N263" s="22">
        <f>+E263+H263+K263</f>
        <v>63</v>
      </c>
      <c r="O263" s="22">
        <f>F263+I263+L263</f>
        <v>0</v>
      </c>
      <c r="P263" s="50">
        <f t="shared" ref="P263:P264" si="1359">Q263+R263</f>
        <v>21</v>
      </c>
      <c r="Q263" s="52">
        <v>21</v>
      </c>
      <c r="R263" s="52">
        <v>0</v>
      </c>
      <c r="S263" s="50">
        <f t="shared" ref="S263:S264" si="1360">T263+U263</f>
        <v>28</v>
      </c>
      <c r="T263" s="52">
        <v>28</v>
      </c>
      <c r="U263" s="52">
        <v>0</v>
      </c>
      <c r="V263" s="50">
        <f t="shared" ref="V263:V264" si="1361">W263+X263</f>
        <v>26</v>
      </c>
      <c r="W263" s="52">
        <v>26</v>
      </c>
      <c r="X263" s="52">
        <v>0</v>
      </c>
      <c r="Y263" s="22">
        <f t="shared" ref="Y263:Y264" si="1362">Z263+AA263</f>
        <v>75</v>
      </c>
      <c r="Z263" s="22">
        <f>+Q263+T263+W263</f>
        <v>75</v>
      </c>
      <c r="AA263" s="22">
        <f>R263+U263+X263</f>
        <v>0</v>
      </c>
      <c r="AB263" s="50">
        <f>AC263+AD263</f>
        <v>30</v>
      </c>
      <c r="AC263" s="52">
        <v>30</v>
      </c>
      <c r="AD263" s="52">
        <v>0</v>
      </c>
      <c r="AE263" s="50">
        <f t="shared" ref="AE263:AE264" si="1363">AF263+AG263</f>
        <v>29</v>
      </c>
      <c r="AF263" s="52">
        <v>29</v>
      </c>
      <c r="AG263" s="52">
        <v>0</v>
      </c>
      <c r="AH263" s="50">
        <f t="shared" ref="AH263:AH264" si="1364">AI263+AJ263</f>
        <v>27</v>
      </c>
      <c r="AI263" s="52">
        <v>27</v>
      </c>
      <c r="AJ263" s="52">
        <v>0</v>
      </c>
      <c r="AK263" s="22">
        <f t="shared" ref="AK263:AK264" si="1365">AL263+AM263</f>
        <v>86</v>
      </c>
      <c r="AL263" s="22">
        <f>+AC263+AF263+AI263</f>
        <v>86</v>
      </c>
      <c r="AM263" s="22">
        <f>AD263+AG263+AJ263</f>
        <v>0</v>
      </c>
      <c r="AN263" s="50">
        <f t="shared" ref="AN263:AN264" si="1366">AO263+AP263</f>
        <v>25</v>
      </c>
      <c r="AO263" s="52">
        <v>25</v>
      </c>
      <c r="AP263" s="52">
        <v>0</v>
      </c>
      <c r="AQ263" s="50">
        <f t="shared" ref="AQ263:AQ264" si="1367">AR263+AS263</f>
        <v>28</v>
      </c>
      <c r="AR263" s="52">
        <v>28</v>
      </c>
      <c r="AS263" s="52">
        <v>0</v>
      </c>
      <c r="AT263" s="50">
        <f t="shared" ref="AT263:AT264" si="1368">AU263+AV263</f>
        <v>18</v>
      </c>
      <c r="AU263" s="52">
        <v>18</v>
      </c>
      <c r="AV263" s="52">
        <v>0</v>
      </c>
      <c r="AW263" s="22">
        <f t="shared" ref="AW263:AW264" si="1369">AX263+AY263</f>
        <v>71</v>
      </c>
      <c r="AX263" s="22">
        <f>+AO263+AR263+AU263</f>
        <v>71</v>
      </c>
      <c r="AY263" s="22">
        <f>AP263+AS263+AV263</f>
        <v>0</v>
      </c>
      <c r="AZ263" s="22">
        <f t="shared" ref="AZ263:AZ264" si="1370">BA263+BB263</f>
        <v>295</v>
      </c>
      <c r="BA263" s="22">
        <f>+N263+Z263+AL263+AX263</f>
        <v>295</v>
      </c>
      <c r="BB263" s="22">
        <f>+O263+AA263+AM263+AY263</f>
        <v>0</v>
      </c>
    </row>
    <row r="264" spans="1:54" s="3" customFormat="1" ht="15" customHeight="1" x14ac:dyDescent="0.2">
      <c r="A264" s="23"/>
      <c r="B264" s="1"/>
      <c r="C264" s="25" t="s">
        <v>225</v>
      </c>
      <c r="D264" s="50">
        <f>E264+F264</f>
        <v>44</v>
      </c>
      <c r="E264" s="52">
        <v>44</v>
      </c>
      <c r="F264" s="52">
        <v>0</v>
      </c>
      <c r="G264" s="50">
        <f t="shared" si="1356"/>
        <v>34</v>
      </c>
      <c r="H264" s="52">
        <v>34</v>
      </c>
      <c r="I264" s="52">
        <v>0</v>
      </c>
      <c r="J264" s="50">
        <f t="shared" si="1357"/>
        <v>34</v>
      </c>
      <c r="K264" s="52">
        <v>34</v>
      </c>
      <c r="L264" s="52">
        <v>0</v>
      </c>
      <c r="M264" s="22">
        <f t="shared" si="1358"/>
        <v>112</v>
      </c>
      <c r="N264" s="22">
        <f>+E264+H264+K264</f>
        <v>112</v>
      </c>
      <c r="O264" s="22">
        <f>F264+I264+L264</f>
        <v>0</v>
      </c>
      <c r="P264" s="50">
        <f t="shared" si="1359"/>
        <v>37</v>
      </c>
      <c r="Q264" s="52">
        <v>37</v>
      </c>
      <c r="R264" s="52">
        <v>0</v>
      </c>
      <c r="S264" s="50">
        <f t="shared" si="1360"/>
        <v>35</v>
      </c>
      <c r="T264" s="52">
        <v>35</v>
      </c>
      <c r="U264" s="52">
        <v>0</v>
      </c>
      <c r="V264" s="50">
        <f t="shared" si="1361"/>
        <v>20</v>
      </c>
      <c r="W264" s="52">
        <v>20</v>
      </c>
      <c r="X264" s="52">
        <v>0</v>
      </c>
      <c r="Y264" s="22">
        <f t="shared" si="1362"/>
        <v>92</v>
      </c>
      <c r="Z264" s="22">
        <f>+Q264+T264+W264</f>
        <v>92</v>
      </c>
      <c r="AA264" s="22">
        <f>R264+U264+X264</f>
        <v>0</v>
      </c>
      <c r="AB264" s="50">
        <f>AC264+AD264</f>
        <v>36</v>
      </c>
      <c r="AC264" s="52">
        <v>36</v>
      </c>
      <c r="AD264" s="52">
        <v>0</v>
      </c>
      <c r="AE264" s="50">
        <f t="shared" si="1363"/>
        <v>39</v>
      </c>
      <c r="AF264" s="52">
        <v>39</v>
      </c>
      <c r="AG264" s="52">
        <v>0</v>
      </c>
      <c r="AH264" s="50">
        <f t="shared" si="1364"/>
        <v>41</v>
      </c>
      <c r="AI264" s="52">
        <v>41</v>
      </c>
      <c r="AJ264" s="52">
        <v>0</v>
      </c>
      <c r="AK264" s="22">
        <f t="shared" si="1365"/>
        <v>116</v>
      </c>
      <c r="AL264" s="22">
        <f>+AC264+AF264+AI264</f>
        <v>116</v>
      </c>
      <c r="AM264" s="22">
        <f>AD264+AG264+AJ264</f>
        <v>0</v>
      </c>
      <c r="AN264" s="50">
        <f t="shared" si="1366"/>
        <v>36</v>
      </c>
      <c r="AO264" s="52">
        <v>36</v>
      </c>
      <c r="AP264" s="52">
        <v>0</v>
      </c>
      <c r="AQ264" s="50">
        <f t="shared" si="1367"/>
        <v>36</v>
      </c>
      <c r="AR264" s="52">
        <v>36</v>
      </c>
      <c r="AS264" s="52">
        <v>0</v>
      </c>
      <c r="AT264" s="50">
        <f t="shared" si="1368"/>
        <v>29</v>
      </c>
      <c r="AU264" s="52">
        <v>29</v>
      </c>
      <c r="AV264" s="52">
        <v>0</v>
      </c>
      <c r="AW264" s="22">
        <f t="shared" si="1369"/>
        <v>101</v>
      </c>
      <c r="AX264" s="22">
        <f>+AO264+AR264+AU264</f>
        <v>101</v>
      </c>
      <c r="AY264" s="22">
        <f>AP264+AS264+AV264</f>
        <v>0</v>
      </c>
      <c r="AZ264" s="22">
        <f t="shared" si="1370"/>
        <v>421</v>
      </c>
      <c r="BA264" s="22">
        <f>+N264+Z264+AL264+AX264</f>
        <v>421</v>
      </c>
      <c r="BB264" s="22">
        <f>+O264+AA264+AM264+AY264</f>
        <v>0</v>
      </c>
    </row>
    <row r="265" spans="1:54" s="3" customFormat="1" ht="15" customHeight="1" x14ac:dyDescent="0.2">
      <c r="A265" s="23"/>
      <c r="B265" s="1"/>
      <c r="C265" s="21" t="s">
        <v>226</v>
      </c>
      <c r="D265" s="50">
        <f>D266+D267</f>
        <v>62</v>
      </c>
      <c r="E265" s="22">
        <f t="shared" ref="E265:F265" si="1371">E266+E267</f>
        <v>62</v>
      </c>
      <c r="F265" s="22">
        <f t="shared" si="1371"/>
        <v>0</v>
      </c>
      <c r="G265" s="50">
        <f>G266+G267</f>
        <v>56</v>
      </c>
      <c r="H265" s="22">
        <f t="shared" ref="H265:I265" si="1372">H266+H267</f>
        <v>56</v>
      </c>
      <c r="I265" s="22">
        <f t="shared" si="1372"/>
        <v>0</v>
      </c>
      <c r="J265" s="50">
        <f t="shared" si="1261"/>
        <v>77</v>
      </c>
      <c r="K265" s="22">
        <f>SUM(K266:K267)</f>
        <v>77</v>
      </c>
      <c r="L265" s="22">
        <f>SUM(L266:L267)</f>
        <v>0</v>
      </c>
      <c r="M265" s="22">
        <f t="shared" si="1262"/>
        <v>195</v>
      </c>
      <c r="N265" s="22">
        <f>SUM(N266:N267)</f>
        <v>195</v>
      </c>
      <c r="O265" s="22">
        <f>SUM(O266:O267)</f>
        <v>0</v>
      </c>
      <c r="P265" s="50">
        <f t="shared" si="1263"/>
        <v>72</v>
      </c>
      <c r="Q265" s="22">
        <f>SUM(Q266:Q267)</f>
        <v>72</v>
      </c>
      <c r="R265" s="22">
        <f>SUM(R266:R267)</f>
        <v>0</v>
      </c>
      <c r="S265" s="50">
        <f t="shared" si="1264"/>
        <v>74</v>
      </c>
      <c r="T265" s="22">
        <f>SUM(T266:T267)</f>
        <v>74</v>
      </c>
      <c r="U265" s="22">
        <f>SUM(U266:U267)</f>
        <v>0</v>
      </c>
      <c r="V265" s="50">
        <f>SUM(W265:X265)</f>
        <v>85</v>
      </c>
      <c r="W265" s="22">
        <f>SUM(W266:W267)</f>
        <v>85</v>
      </c>
      <c r="X265" s="22">
        <f>SUM(X266:X267)</f>
        <v>0</v>
      </c>
      <c r="Y265" s="22">
        <f t="shared" ref="Y265" si="1373">SUM(Z265:AA265)</f>
        <v>231</v>
      </c>
      <c r="Z265" s="22">
        <f>SUM(Z266:Z267)</f>
        <v>231</v>
      </c>
      <c r="AA265" s="22">
        <f>SUM(AA266:AA267)</f>
        <v>0</v>
      </c>
      <c r="AB265" s="50">
        <f t="shared" si="1266"/>
        <v>86</v>
      </c>
      <c r="AC265" s="22">
        <f>SUM(AC266:AC267)</f>
        <v>86</v>
      </c>
      <c r="AD265" s="22">
        <f>SUM(AD266:AD267)</f>
        <v>0</v>
      </c>
      <c r="AE265" s="50">
        <f t="shared" si="1267"/>
        <v>98</v>
      </c>
      <c r="AF265" s="22">
        <f>SUM(AF266:AF267)</f>
        <v>98</v>
      </c>
      <c r="AG265" s="22">
        <f>SUM(AG266:AG267)</f>
        <v>0</v>
      </c>
      <c r="AH265" s="50">
        <f t="shared" si="1268"/>
        <v>103</v>
      </c>
      <c r="AI265" s="22">
        <f>SUM(AI266:AI267)</f>
        <v>103</v>
      </c>
      <c r="AJ265" s="22">
        <f>SUM(AJ266:AJ267)</f>
        <v>0</v>
      </c>
      <c r="AK265" s="22">
        <f t="shared" ref="AK265" si="1374">SUM(AL265:AM265)</f>
        <v>287</v>
      </c>
      <c r="AL265" s="22">
        <f>SUM(AL266:AL267)</f>
        <v>287</v>
      </c>
      <c r="AM265" s="22">
        <f>SUM(AM266:AM267)</f>
        <v>0</v>
      </c>
      <c r="AN265" s="50">
        <f t="shared" si="1270"/>
        <v>96</v>
      </c>
      <c r="AO265" s="22">
        <f>SUM(AO266:AO267)</f>
        <v>96</v>
      </c>
      <c r="AP265" s="22">
        <f>SUM(AP266:AP267)</f>
        <v>0</v>
      </c>
      <c r="AQ265" s="50">
        <f t="shared" si="1271"/>
        <v>87</v>
      </c>
      <c r="AR265" s="22">
        <f>SUM(AR266:AR267)</f>
        <v>87</v>
      </c>
      <c r="AS265" s="22">
        <f>SUM(AS266:AS267)</f>
        <v>0</v>
      </c>
      <c r="AT265" s="50">
        <f t="shared" si="1272"/>
        <v>79</v>
      </c>
      <c r="AU265" s="22">
        <f>SUM(AU266:AU267)</f>
        <v>79</v>
      </c>
      <c r="AV265" s="22">
        <f>SUM(AV266:AV267)</f>
        <v>0</v>
      </c>
      <c r="AW265" s="22">
        <f t="shared" ref="AW265" si="1375">SUM(AX265:AY265)</f>
        <v>262</v>
      </c>
      <c r="AX265" s="22">
        <f>SUM(AX266:AX267)</f>
        <v>262</v>
      </c>
      <c r="AY265" s="22">
        <f>SUM(AY266:AY267)</f>
        <v>0</v>
      </c>
      <c r="AZ265" s="22">
        <f t="shared" si="1274"/>
        <v>975</v>
      </c>
      <c r="BA265" s="22">
        <f>SUM(BA266:BA267)</f>
        <v>975</v>
      </c>
      <c r="BB265" s="22">
        <f>SUM(BB266:BB267)</f>
        <v>0</v>
      </c>
    </row>
    <row r="266" spans="1:54" s="3" customFormat="1" ht="15" customHeight="1" x14ac:dyDescent="0.2">
      <c r="A266" s="23"/>
      <c r="B266" s="1"/>
      <c r="C266" s="25" t="s">
        <v>227</v>
      </c>
      <c r="D266" s="50">
        <f>E266+F266</f>
        <v>53</v>
      </c>
      <c r="E266" s="53">
        <v>53</v>
      </c>
      <c r="F266" s="53">
        <v>0</v>
      </c>
      <c r="G266" s="50">
        <f t="shared" ref="G266:G269" si="1376">H266+I266</f>
        <v>46</v>
      </c>
      <c r="H266" s="53">
        <v>46</v>
      </c>
      <c r="I266" s="53">
        <v>0</v>
      </c>
      <c r="J266" s="50">
        <f t="shared" ref="J266:J269" si="1377">K266+L266</f>
        <v>62</v>
      </c>
      <c r="K266" s="53">
        <v>62</v>
      </c>
      <c r="L266" s="53">
        <v>0</v>
      </c>
      <c r="M266" s="22">
        <f t="shared" ref="M266:M269" si="1378">N266+O266</f>
        <v>161</v>
      </c>
      <c r="N266" s="22">
        <f>+E266+H266+K266</f>
        <v>161</v>
      </c>
      <c r="O266" s="22">
        <f>F266+I266+L266</f>
        <v>0</v>
      </c>
      <c r="P266" s="50">
        <f t="shared" ref="P266:P269" si="1379">Q266+R266</f>
        <v>60</v>
      </c>
      <c r="Q266" s="53">
        <v>60</v>
      </c>
      <c r="R266" s="53">
        <v>0</v>
      </c>
      <c r="S266" s="50">
        <f t="shared" ref="S266:S269" si="1380">T266+U266</f>
        <v>63</v>
      </c>
      <c r="T266" s="53">
        <v>63</v>
      </c>
      <c r="U266" s="53">
        <v>0</v>
      </c>
      <c r="V266" s="50">
        <f t="shared" ref="V266:V269" si="1381">W266+X266</f>
        <v>70</v>
      </c>
      <c r="W266" s="53">
        <v>70</v>
      </c>
      <c r="X266" s="53">
        <v>0</v>
      </c>
      <c r="Y266" s="22">
        <f t="shared" ref="Y266:Y269" si="1382">Z266+AA266</f>
        <v>193</v>
      </c>
      <c r="Z266" s="22">
        <f>+Q266+T266+W266</f>
        <v>193</v>
      </c>
      <c r="AA266" s="22">
        <f>R266+U266+X266</f>
        <v>0</v>
      </c>
      <c r="AB266" s="50">
        <f>AC266+AD266</f>
        <v>75</v>
      </c>
      <c r="AC266" s="53">
        <v>75</v>
      </c>
      <c r="AD266" s="53">
        <v>0</v>
      </c>
      <c r="AE266" s="50">
        <f t="shared" ref="AE266:AE269" si="1383">AF266+AG266</f>
        <v>85</v>
      </c>
      <c r="AF266" s="53">
        <v>85</v>
      </c>
      <c r="AG266" s="53">
        <v>0</v>
      </c>
      <c r="AH266" s="50">
        <f t="shared" ref="AH266:AH269" si="1384">AI266+AJ266</f>
        <v>94</v>
      </c>
      <c r="AI266" s="53">
        <v>94</v>
      </c>
      <c r="AJ266" s="53">
        <v>0</v>
      </c>
      <c r="AK266" s="22">
        <f t="shared" ref="AK266:AK269" si="1385">AL266+AM266</f>
        <v>254</v>
      </c>
      <c r="AL266" s="22">
        <f>+AC266+AF266+AI266</f>
        <v>254</v>
      </c>
      <c r="AM266" s="22">
        <f>AD266+AG266+AJ266</f>
        <v>0</v>
      </c>
      <c r="AN266" s="50">
        <f t="shared" ref="AN266:AN269" si="1386">AO266+AP266</f>
        <v>87</v>
      </c>
      <c r="AO266" s="53">
        <v>87</v>
      </c>
      <c r="AP266" s="53">
        <v>0</v>
      </c>
      <c r="AQ266" s="50">
        <f t="shared" ref="AQ266:AQ269" si="1387">AR266+AS266</f>
        <v>81</v>
      </c>
      <c r="AR266" s="53">
        <v>81</v>
      </c>
      <c r="AS266" s="53">
        <v>0</v>
      </c>
      <c r="AT266" s="50">
        <f t="shared" ref="AT266:AT269" si="1388">AU266+AV266</f>
        <v>75</v>
      </c>
      <c r="AU266" s="53">
        <v>75</v>
      </c>
      <c r="AV266" s="53">
        <v>0</v>
      </c>
      <c r="AW266" s="22">
        <f t="shared" ref="AW266:AW269" si="1389">AX266+AY266</f>
        <v>243</v>
      </c>
      <c r="AX266" s="22">
        <f>+AO266+AR266+AU266</f>
        <v>243</v>
      </c>
      <c r="AY266" s="22">
        <f>AP266+AS266+AV266</f>
        <v>0</v>
      </c>
      <c r="AZ266" s="22">
        <f t="shared" ref="AZ266:AZ269" si="1390">BA266+BB266</f>
        <v>851</v>
      </c>
      <c r="BA266" s="22">
        <f t="shared" ref="BA266:BB269" si="1391">+N266+Z266+AL266+AX266</f>
        <v>851</v>
      </c>
      <c r="BB266" s="22">
        <f t="shared" si="1391"/>
        <v>0</v>
      </c>
    </row>
    <row r="267" spans="1:54" s="3" customFormat="1" ht="15" customHeight="1" x14ac:dyDescent="0.2">
      <c r="A267" s="23"/>
      <c r="B267" s="1"/>
      <c r="C267" s="25" t="s">
        <v>228</v>
      </c>
      <c r="D267" s="50">
        <f>E267+F267</f>
        <v>9</v>
      </c>
      <c r="E267" s="53">
        <v>9</v>
      </c>
      <c r="F267" s="53">
        <v>0</v>
      </c>
      <c r="G267" s="50">
        <f t="shared" si="1376"/>
        <v>10</v>
      </c>
      <c r="H267" s="53">
        <v>10</v>
      </c>
      <c r="I267" s="53">
        <v>0</v>
      </c>
      <c r="J267" s="50">
        <f t="shared" si="1377"/>
        <v>15</v>
      </c>
      <c r="K267" s="53">
        <v>15</v>
      </c>
      <c r="L267" s="53">
        <v>0</v>
      </c>
      <c r="M267" s="22">
        <f t="shared" si="1378"/>
        <v>34</v>
      </c>
      <c r="N267" s="22">
        <f>+E267+H267+K267</f>
        <v>34</v>
      </c>
      <c r="O267" s="22">
        <f>F267+I267+L267</f>
        <v>0</v>
      </c>
      <c r="P267" s="50">
        <f t="shared" si="1379"/>
        <v>12</v>
      </c>
      <c r="Q267" s="53">
        <v>12</v>
      </c>
      <c r="R267" s="53">
        <v>0</v>
      </c>
      <c r="S267" s="50">
        <f t="shared" si="1380"/>
        <v>11</v>
      </c>
      <c r="T267" s="53">
        <v>11</v>
      </c>
      <c r="U267" s="53">
        <v>0</v>
      </c>
      <c r="V267" s="50">
        <f t="shared" si="1381"/>
        <v>15</v>
      </c>
      <c r="W267" s="53">
        <v>15</v>
      </c>
      <c r="X267" s="53">
        <v>0</v>
      </c>
      <c r="Y267" s="22">
        <f t="shared" si="1382"/>
        <v>38</v>
      </c>
      <c r="Z267" s="22">
        <f>+Q267+T267+W267</f>
        <v>38</v>
      </c>
      <c r="AA267" s="22">
        <f>R267+U267+X267</f>
        <v>0</v>
      </c>
      <c r="AB267" s="50">
        <f>AC267+AD267</f>
        <v>11</v>
      </c>
      <c r="AC267" s="53">
        <v>11</v>
      </c>
      <c r="AD267" s="53">
        <v>0</v>
      </c>
      <c r="AE267" s="50">
        <f t="shared" si="1383"/>
        <v>13</v>
      </c>
      <c r="AF267" s="53">
        <v>13</v>
      </c>
      <c r="AG267" s="53">
        <v>0</v>
      </c>
      <c r="AH267" s="50">
        <f t="shared" si="1384"/>
        <v>9</v>
      </c>
      <c r="AI267" s="53">
        <v>9</v>
      </c>
      <c r="AJ267" s="53">
        <v>0</v>
      </c>
      <c r="AK267" s="22">
        <f t="shared" si="1385"/>
        <v>33</v>
      </c>
      <c r="AL267" s="22">
        <f>+AC267+AF267+AI267</f>
        <v>33</v>
      </c>
      <c r="AM267" s="22">
        <f>AD267+AG267+AJ267</f>
        <v>0</v>
      </c>
      <c r="AN267" s="50">
        <f t="shared" si="1386"/>
        <v>9</v>
      </c>
      <c r="AO267" s="53">
        <v>9</v>
      </c>
      <c r="AP267" s="53">
        <v>0</v>
      </c>
      <c r="AQ267" s="50">
        <f t="shared" si="1387"/>
        <v>6</v>
      </c>
      <c r="AR267" s="53">
        <v>6</v>
      </c>
      <c r="AS267" s="53">
        <v>0</v>
      </c>
      <c r="AT267" s="50">
        <f t="shared" si="1388"/>
        <v>4</v>
      </c>
      <c r="AU267" s="53">
        <v>4</v>
      </c>
      <c r="AV267" s="53">
        <v>0</v>
      </c>
      <c r="AW267" s="22">
        <f t="shared" si="1389"/>
        <v>19</v>
      </c>
      <c r="AX267" s="22">
        <f>+AO267+AR267+AU267</f>
        <v>19</v>
      </c>
      <c r="AY267" s="22">
        <f>AP267+AS267+AV267</f>
        <v>0</v>
      </c>
      <c r="AZ267" s="22">
        <f t="shared" si="1390"/>
        <v>124</v>
      </c>
      <c r="BA267" s="22">
        <f t="shared" si="1391"/>
        <v>124</v>
      </c>
      <c r="BB267" s="22">
        <f t="shared" si="1391"/>
        <v>0</v>
      </c>
    </row>
    <row r="268" spans="1:54" s="3" customFormat="1" ht="15" customHeight="1" x14ac:dyDescent="0.2">
      <c r="A268" s="23"/>
      <c r="B268" s="1"/>
      <c r="C268" s="21" t="s">
        <v>57</v>
      </c>
      <c r="D268" s="50">
        <f>E268+F268</f>
        <v>315</v>
      </c>
      <c r="E268" s="53">
        <v>315</v>
      </c>
      <c r="F268" s="53">
        <v>0</v>
      </c>
      <c r="G268" s="50">
        <f t="shared" si="1376"/>
        <v>279</v>
      </c>
      <c r="H268" s="53">
        <v>279</v>
      </c>
      <c r="I268" s="53">
        <v>0</v>
      </c>
      <c r="J268" s="50">
        <f t="shared" si="1377"/>
        <v>329</v>
      </c>
      <c r="K268" s="53">
        <v>329</v>
      </c>
      <c r="L268" s="53">
        <v>0</v>
      </c>
      <c r="M268" s="22">
        <f t="shared" si="1378"/>
        <v>923</v>
      </c>
      <c r="N268" s="22">
        <f>+E268+H268+K268</f>
        <v>923</v>
      </c>
      <c r="O268" s="22">
        <f>F268+I268+L268</f>
        <v>0</v>
      </c>
      <c r="P268" s="50">
        <f t="shared" si="1379"/>
        <v>329</v>
      </c>
      <c r="Q268" s="53">
        <v>329</v>
      </c>
      <c r="R268" s="53">
        <v>0</v>
      </c>
      <c r="S268" s="50">
        <f t="shared" si="1380"/>
        <v>400</v>
      </c>
      <c r="T268" s="53">
        <v>400</v>
      </c>
      <c r="U268" s="53">
        <v>0</v>
      </c>
      <c r="V268" s="50">
        <f t="shared" si="1381"/>
        <v>300</v>
      </c>
      <c r="W268" s="53">
        <v>300</v>
      </c>
      <c r="X268" s="53">
        <v>0</v>
      </c>
      <c r="Y268" s="22">
        <f t="shared" si="1382"/>
        <v>1029</v>
      </c>
      <c r="Z268" s="22">
        <f>+Q268+T268+W268</f>
        <v>1029</v>
      </c>
      <c r="AA268" s="22">
        <f>R268+U268+X268</f>
        <v>0</v>
      </c>
      <c r="AB268" s="50">
        <f>AC268+AD268</f>
        <v>284</v>
      </c>
      <c r="AC268" s="53">
        <v>284</v>
      </c>
      <c r="AD268" s="53">
        <v>0</v>
      </c>
      <c r="AE268" s="50">
        <f t="shared" si="1383"/>
        <v>264</v>
      </c>
      <c r="AF268" s="53">
        <v>264</v>
      </c>
      <c r="AG268" s="53">
        <v>0</v>
      </c>
      <c r="AH268" s="50">
        <f t="shared" si="1384"/>
        <v>244</v>
      </c>
      <c r="AI268" s="53">
        <v>244</v>
      </c>
      <c r="AJ268" s="53">
        <v>0</v>
      </c>
      <c r="AK268" s="22">
        <f t="shared" si="1385"/>
        <v>792</v>
      </c>
      <c r="AL268" s="22">
        <f>+AC268+AF268+AI268</f>
        <v>792</v>
      </c>
      <c r="AM268" s="22">
        <f>AD268+AG268+AJ268</f>
        <v>0</v>
      </c>
      <c r="AN268" s="50">
        <f t="shared" si="1386"/>
        <v>248</v>
      </c>
      <c r="AO268" s="53">
        <v>248</v>
      </c>
      <c r="AP268" s="53">
        <v>0</v>
      </c>
      <c r="AQ268" s="50">
        <f t="shared" si="1387"/>
        <v>277</v>
      </c>
      <c r="AR268" s="53">
        <v>277</v>
      </c>
      <c r="AS268" s="53">
        <v>0</v>
      </c>
      <c r="AT268" s="50">
        <f t="shared" si="1388"/>
        <v>261</v>
      </c>
      <c r="AU268" s="53">
        <v>261</v>
      </c>
      <c r="AV268" s="53">
        <v>0</v>
      </c>
      <c r="AW268" s="22">
        <f t="shared" si="1389"/>
        <v>786</v>
      </c>
      <c r="AX268" s="22">
        <f>+AO268+AR268+AU268</f>
        <v>786</v>
      </c>
      <c r="AY268" s="22">
        <f>AP268+AS268+AV268</f>
        <v>0</v>
      </c>
      <c r="AZ268" s="22">
        <f t="shared" si="1390"/>
        <v>3530</v>
      </c>
      <c r="BA268" s="22">
        <f t="shared" si="1391"/>
        <v>3530</v>
      </c>
      <c r="BB268" s="22">
        <f t="shared" si="1391"/>
        <v>0</v>
      </c>
    </row>
    <row r="269" spans="1:54" s="3" customFormat="1" ht="15" customHeight="1" x14ac:dyDescent="0.2">
      <c r="A269" s="23"/>
      <c r="B269" s="1"/>
      <c r="C269" s="21" t="s">
        <v>25</v>
      </c>
      <c r="D269" s="50">
        <f>E269+F269</f>
        <v>327</v>
      </c>
      <c r="E269" s="53">
        <v>311</v>
      </c>
      <c r="F269" s="53">
        <v>16</v>
      </c>
      <c r="G269" s="50">
        <f t="shared" si="1376"/>
        <v>315</v>
      </c>
      <c r="H269" s="53">
        <v>302</v>
      </c>
      <c r="I269" s="53">
        <v>13</v>
      </c>
      <c r="J269" s="50">
        <f t="shared" si="1377"/>
        <v>365</v>
      </c>
      <c r="K269" s="53">
        <v>347</v>
      </c>
      <c r="L269" s="53">
        <v>18</v>
      </c>
      <c r="M269" s="22">
        <f t="shared" si="1378"/>
        <v>1007</v>
      </c>
      <c r="N269" s="22">
        <f>+E269+H269+K269</f>
        <v>960</v>
      </c>
      <c r="O269" s="22">
        <f>F269+I269+L269</f>
        <v>47</v>
      </c>
      <c r="P269" s="50">
        <f t="shared" si="1379"/>
        <v>320</v>
      </c>
      <c r="Q269" s="53">
        <v>306</v>
      </c>
      <c r="R269" s="53">
        <v>14</v>
      </c>
      <c r="S269" s="50">
        <f t="shared" si="1380"/>
        <v>352</v>
      </c>
      <c r="T269" s="53">
        <v>335</v>
      </c>
      <c r="U269" s="53">
        <v>17</v>
      </c>
      <c r="V269" s="50">
        <f t="shared" si="1381"/>
        <v>364</v>
      </c>
      <c r="W269" s="53">
        <v>350</v>
      </c>
      <c r="X269" s="53">
        <v>14</v>
      </c>
      <c r="Y269" s="22">
        <f t="shared" si="1382"/>
        <v>1036</v>
      </c>
      <c r="Z269" s="22">
        <f>+Q269+T269+W269</f>
        <v>991</v>
      </c>
      <c r="AA269" s="22">
        <f>R269+U269+X269</f>
        <v>45</v>
      </c>
      <c r="AB269" s="50">
        <f>AC269+AD269</f>
        <v>354</v>
      </c>
      <c r="AC269" s="53">
        <v>340</v>
      </c>
      <c r="AD269" s="53">
        <v>14</v>
      </c>
      <c r="AE269" s="50">
        <f t="shared" si="1383"/>
        <v>343</v>
      </c>
      <c r="AF269" s="53">
        <v>331</v>
      </c>
      <c r="AG269" s="53">
        <v>12</v>
      </c>
      <c r="AH269" s="50">
        <f t="shared" si="1384"/>
        <v>359</v>
      </c>
      <c r="AI269" s="53">
        <v>350</v>
      </c>
      <c r="AJ269" s="53">
        <v>9</v>
      </c>
      <c r="AK269" s="22">
        <f t="shared" si="1385"/>
        <v>1056</v>
      </c>
      <c r="AL269" s="22">
        <f>+AC269+AF269+AI269</f>
        <v>1021</v>
      </c>
      <c r="AM269" s="22">
        <f>AD269+AG269+AJ269</f>
        <v>35</v>
      </c>
      <c r="AN269" s="50">
        <f t="shared" si="1386"/>
        <v>336</v>
      </c>
      <c r="AO269" s="53">
        <v>325</v>
      </c>
      <c r="AP269" s="53">
        <v>11</v>
      </c>
      <c r="AQ269" s="50">
        <f t="shared" si="1387"/>
        <v>347</v>
      </c>
      <c r="AR269" s="53">
        <v>337</v>
      </c>
      <c r="AS269" s="53">
        <v>10</v>
      </c>
      <c r="AT269" s="50">
        <f t="shared" si="1388"/>
        <v>311</v>
      </c>
      <c r="AU269" s="53">
        <v>295</v>
      </c>
      <c r="AV269" s="53">
        <v>16</v>
      </c>
      <c r="AW269" s="22">
        <f t="shared" si="1389"/>
        <v>994</v>
      </c>
      <c r="AX269" s="22">
        <f>+AO269+AR269+AU269</f>
        <v>957</v>
      </c>
      <c r="AY269" s="22">
        <f>AP269+AS269+AV269</f>
        <v>37</v>
      </c>
      <c r="AZ269" s="22">
        <f t="shared" si="1390"/>
        <v>4093</v>
      </c>
      <c r="BA269" s="22">
        <f t="shared" si="1391"/>
        <v>3929</v>
      </c>
      <c r="BB269" s="22">
        <f t="shared" si="1391"/>
        <v>164</v>
      </c>
    </row>
    <row r="270" spans="1:54" s="3" customFormat="1" ht="15" customHeight="1" x14ac:dyDescent="0.2">
      <c r="A270" s="23"/>
      <c r="B270" s="1"/>
      <c r="C270" s="25"/>
      <c r="D270" s="50"/>
      <c r="E270" s="22"/>
      <c r="F270" s="22"/>
      <c r="G270" s="50"/>
      <c r="H270" s="22"/>
      <c r="I270" s="22"/>
      <c r="J270" s="50"/>
      <c r="K270" s="22"/>
      <c r="L270" s="22"/>
      <c r="M270" s="22"/>
      <c r="N270" s="22"/>
      <c r="O270" s="22"/>
      <c r="P270" s="50"/>
      <c r="Q270" s="22"/>
      <c r="R270" s="22"/>
      <c r="S270" s="50"/>
      <c r="T270" s="22"/>
      <c r="U270" s="22"/>
      <c r="V270" s="50"/>
      <c r="W270" s="22"/>
      <c r="X270" s="22"/>
      <c r="Y270" s="22"/>
      <c r="Z270" s="22"/>
      <c r="AA270" s="22"/>
      <c r="AB270" s="50"/>
      <c r="AC270" s="22"/>
      <c r="AD270" s="22"/>
      <c r="AE270" s="50"/>
      <c r="AF270" s="22"/>
      <c r="AG270" s="22"/>
      <c r="AH270" s="50"/>
      <c r="AI270" s="22"/>
      <c r="AJ270" s="22"/>
      <c r="AK270" s="22"/>
      <c r="AL270" s="22"/>
      <c r="AM270" s="22"/>
      <c r="AN270" s="50"/>
      <c r="AO270" s="22"/>
      <c r="AP270" s="22"/>
      <c r="AQ270" s="50"/>
      <c r="AR270" s="22"/>
      <c r="AS270" s="22"/>
      <c r="AT270" s="50"/>
      <c r="AU270" s="22"/>
      <c r="AV270" s="22"/>
      <c r="AW270" s="22"/>
      <c r="AX270" s="22"/>
      <c r="AY270" s="22"/>
      <c r="AZ270" s="22"/>
      <c r="BA270" s="22"/>
      <c r="BB270" s="22"/>
    </row>
    <row r="271" spans="1:54" s="3" customFormat="1" ht="15" customHeight="1" x14ac:dyDescent="0.2">
      <c r="A271" s="20"/>
      <c r="B271" s="1" t="s">
        <v>229</v>
      </c>
      <c r="C271" s="21"/>
      <c r="D271" s="50">
        <f>D272+D276+D279+D282+D283+D286+D289+D292+D293</f>
        <v>2261</v>
      </c>
      <c r="E271" s="22">
        <f t="shared" ref="E271:F271" si="1392">E272+E276+E279+E282+E283+E286+E289+E292+E293</f>
        <v>2253</v>
      </c>
      <c r="F271" s="22">
        <f t="shared" si="1392"/>
        <v>8</v>
      </c>
      <c r="G271" s="50">
        <f>G272+G276+G279+G282+G283+G286+G289+G292+G293</f>
        <v>2236</v>
      </c>
      <c r="H271" s="22">
        <f t="shared" ref="H271:I271" si="1393">H272+H276+H279+H282+H283+H286+H289+H292+H293</f>
        <v>2227</v>
      </c>
      <c r="I271" s="22">
        <f t="shared" si="1393"/>
        <v>9</v>
      </c>
      <c r="J271" s="50">
        <f t="shared" ref="J271:J289" si="1394">SUM(K271:L271)</f>
        <v>2662</v>
      </c>
      <c r="K271" s="22">
        <f>K272+K276+K279+K282+K283+K286+K289+K292+K293</f>
        <v>2655</v>
      </c>
      <c r="L271" s="22">
        <f>L272+L276+L279+L282+L283+L286+L289+L292+L293</f>
        <v>7</v>
      </c>
      <c r="M271" s="22">
        <f t="shared" ref="M271:M289" si="1395">SUM(N271:O271)</f>
        <v>7159</v>
      </c>
      <c r="N271" s="22">
        <f>N272+N276+N279+N282+N283+N286+N289+N292+N293</f>
        <v>7135</v>
      </c>
      <c r="O271" s="22">
        <f>O272+O276+O279+O282+O283+O286+O289+O292+O293</f>
        <v>24</v>
      </c>
      <c r="P271" s="50">
        <f t="shared" ref="P271:P289" si="1396">SUM(Q271:R271)</f>
        <v>2732</v>
      </c>
      <c r="Q271" s="22">
        <f>Q272+Q276+Q279+Q282+Q283+Q286+Q289+Q292+Q293</f>
        <v>2724</v>
      </c>
      <c r="R271" s="22">
        <f>R272+R276+R279+R282+R283+R286+R289+R292+R293</f>
        <v>8</v>
      </c>
      <c r="S271" s="50">
        <f t="shared" ref="S271:S289" si="1397">SUM(T271:U271)</f>
        <v>3172</v>
      </c>
      <c r="T271" s="22">
        <f>T272+T276+T279+T282+T283+T286+T289+T292+T293</f>
        <v>3166</v>
      </c>
      <c r="U271" s="22">
        <f>U272+U276+U279+U282+U283+U286+U289+U292+U293</f>
        <v>6</v>
      </c>
      <c r="V271" s="50">
        <f t="shared" ref="V271:V289" si="1398">SUM(W271:X271)</f>
        <v>2823</v>
      </c>
      <c r="W271" s="22">
        <f>W272+W276+W279+W282+W283+W286+W289+W292+W293</f>
        <v>2817</v>
      </c>
      <c r="X271" s="22">
        <f>X272+X276+X279+X282+X283+X286+X289+X292+X293</f>
        <v>6</v>
      </c>
      <c r="Y271" s="22">
        <f t="shared" ref="Y271:Y272" si="1399">SUM(Z271:AA271)</f>
        <v>8727</v>
      </c>
      <c r="Z271" s="22">
        <f>Z272+Z276+Z279+Z282+Z283+Z286+Z289+Z292+Z293</f>
        <v>8707</v>
      </c>
      <c r="AA271" s="22">
        <f>AA272+AA276+AA279+AA282+AA283+AA286+AA289+AA292+AA293</f>
        <v>20</v>
      </c>
      <c r="AB271" s="50">
        <f t="shared" ref="AB271:AB289" si="1400">SUM(AC271:AD271)</f>
        <v>2749</v>
      </c>
      <c r="AC271" s="22">
        <f>AC272+AC276+AC279+AC282+AC283+AC286+AC289+AC292+AC293</f>
        <v>2745</v>
      </c>
      <c r="AD271" s="22">
        <f>AD272+AD276+AD279+AD282+AD283+AD286+AD289+AD292+AD293</f>
        <v>4</v>
      </c>
      <c r="AE271" s="50">
        <f t="shared" ref="AE271:AE289" si="1401">SUM(AF271:AG271)</f>
        <v>2681</v>
      </c>
      <c r="AF271" s="22">
        <f>AF272+AF276+AF279+AF282+AF283+AF286+AF289+AF292+AF293</f>
        <v>2676</v>
      </c>
      <c r="AG271" s="22">
        <f>AG272+AG276+AG279+AG282+AG283+AG286+AG289+AG292+AG293</f>
        <v>5</v>
      </c>
      <c r="AH271" s="50">
        <f t="shared" ref="AH271:AH289" si="1402">SUM(AI271:AJ271)</f>
        <v>2485</v>
      </c>
      <c r="AI271" s="22">
        <f>AI272+AI276+AI279+AI282+AI283+AI286+AI289+AI292+AI293</f>
        <v>2478</v>
      </c>
      <c r="AJ271" s="22">
        <f>AJ272+AJ276+AJ279+AJ282+AJ283+AJ286+AJ289+AJ292+AJ293</f>
        <v>7</v>
      </c>
      <c r="AK271" s="22">
        <f t="shared" ref="AK271:AK272" si="1403">SUM(AL271:AM271)</f>
        <v>7915</v>
      </c>
      <c r="AL271" s="22">
        <f>AL272+AL276+AL279+AL282+AL283+AL286+AL289+AL292+AL293</f>
        <v>7899</v>
      </c>
      <c r="AM271" s="22">
        <f>AM272+AM276+AM279+AM282+AM283+AM286+AM289+AM292+AM293</f>
        <v>16</v>
      </c>
      <c r="AN271" s="50">
        <f t="shared" ref="AN271:AN289" si="1404">SUM(AO271:AP271)</f>
        <v>2530</v>
      </c>
      <c r="AO271" s="22">
        <f>AO272+AO276+AO279+AO282+AO283+AO286+AO289+AO292+AO293</f>
        <v>2524</v>
      </c>
      <c r="AP271" s="22">
        <f>AP272+AP276+AP279+AP282+AP283+AP286+AP289+AP292+AP293</f>
        <v>6</v>
      </c>
      <c r="AQ271" s="50">
        <f t="shared" ref="AQ271:AQ289" si="1405">SUM(AR271:AS271)</f>
        <v>2647</v>
      </c>
      <c r="AR271" s="22">
        <f>AR272+AR276+AR279+AR282+AR283+AR286+AR289+AR292+AR293</f>
        <v>2637</v>
      </c>
      <c r="AS271" s="22">
        <f>AS272+AS276+AS279+AS282+AS283+AS286+AS289+AS292+AS293</f>
        <v>10</v>
      </c>
      <c r="AT271" s="50">
        <f t="shared" ref="AT271:AT289" si="1406">SUM(AU271:AV271)</f>
        <v>2595</v>
      </c>
      <c r="AU271" s="22">
        <f>AU272+AU276+AU279+AU282+AU283+AU286+AU289+AU292+AU293</f>
        <v>2591</v>
      </c>
      <c r="AV271" s="22">
        <f>AV272+AV276+AV279+AV282+AV283+AV286+AV289+AV292+AV293</f>
        <v>4</v>
      </c>
      <c r="AW271" s="22">
        <f t="shared" ref="AW271:AW272" si="1407">SUM(AX271:AY271)</f>
        <v>7772</v>
      </c>
      <c r="AX271" s="22">
        <f>AX272+AX276+AX279+AX282+AX283+AX286+AX289+AX292+AX293</f>
        <v>7752</v>
      </c>
      <c r="AY271" s="22">
        <f>AY272+AY276+AY279+AY282+AY283+AY286+AY289+AY292+AY293</f>
        <v>20</v>
      </c>
      <c r="AZ271" s="22">
        <f t="shared" ref="AZ271:AZ289" si="1408">SUM(BA271:BB271)</f>
        <v>31573</v>
      </c>
      <c r="BA271" s="22">
        <f>BA272+BA276+BA279+BA282+BA283+BA286+BA289+BA292+BA293</f>
        <v>31493</v>
      </c>
      <c r="BB271" s="22">
        <f>BB272+BB276+BB279+BB282+BB283+BB286+BB289+BB292+BB293</f>
        <v>80</v>
      </c>
    </row>
    <row r="272" spans="1:54" s="3" customFormat="1" ht="15" customHeight="1" x14ac:dyDescent="0.2">
      <c r="A272" s="23"/>
      <c r="B272" s="1"/>
      <c r="C272" s="21" t="s">
        <v>230</v>
      </c>
      <c r="D272" s="50">
        <f>SUM(D273:D275)</f>
        <v>784</v>
      </c>
      <c r="E272" s="22">
        <f t="shared" ref="E272:F272" si="1409">SUM(E273:E275)</f>
        <v>781</v>
      </c>
      <c r="F272" s="22">
        <f t="shared" si="1409"/>
        <v>3</v>
      </c>
      <c r="G272" s="50">
        <f>SUM(G273:G275)</f>
        <v>755</v>
      </c>
      <c r="H272" s="22">
        <f t="shared" ref="H272:I272" si="1410">SUM(H273:H275)</f>
        <v>752</v>
      </c>
      <c r="I272" s="22">
        <f t="shared" si="1410"/>
        <v>3</v>
      </c>
      <c r="J272" s="50">
        <f t="shared" si="1394"/>
        <v>1009</v>
      </c>
      <c r="K272" s="22">
        <f>SUM(K273:K275)</f>
        <v>1005</v>
      </c>
      <c r="L272" s="22">
        <f>SUM(L273:L275)</f>
        <v>4</v>
      </c>
      <c r="M272" s="22">
        <f t="shared" si="1395"/>
        <v>2548</v>
      </c>
      <c r="N272" s="22">
        <f>SUM(N273:N275)</f>
        <v>2538</v>
      </c>
      <c r="O272" s="22">
        <f>SUM(O273:O275)</f>
        <v>10</v>
      </c>
      <c r="P272" s="50">
        <f t="shared" si="1396"/>
        <v>933</v>
      </c>
      <c r="Q272" s="22">
        <f>SUM(Q273:Q275)</f>
        <v>932</v>
      </c>
      <c r="R272" s="22">
        <f>SUM(R273:R275)</f>
        <v>1</v>
      </c>
      <c r="S272" s="50">
        <f t="shared" si="1397"/>
        <v>1021</v>
      </c>
      <c r="T272" s="22">
        <f>SUM(T273:T275)</f>
        <v>1021</v>
      </c>
      <c r="U272" s="22">
        <f>SUM(U273:U275)</f>
        <v>0</v>
      </c>
      <c r="V272" s="50">
        <f t="shared" si="1398"/>
        <v>1019</v>
      </c>
      <c r="W272" s="22">
        <f>SUM(W273:W275)</f>
        <v>1018</v>
      </c>
      <c r="X272" s="22">
        <f>SUM(X273:X275)</f>
        <v>1</v>
      </c>
      <c r="Y272" s="22">
        <f t="shared" si="1399"/>
        <v>2973</v>
      </c>
      <c r="Z272" s="22">
        <f>SUM(Z273:Z275)</f>
        <v>2971</v>
      </c>
      <c r="AA272" s="22">
        <f>SUM(AA273:AA275)</f>
        <v>2</v>
      </c>
      <c r="AB272" s="50">
        <f t="shared" si="1400"/>
        <v>1113</v>
      </c>
      <c r="AC272" s="22">
        <f>SUM(AC273:AC275)</f>
        <v>1112</v>
      </c>
      <c r="AD272" s="22">
        <f>SUM(AD273:AD275)</f>
        <v>1</v>
      </c>
      <c r="AE272" s="50">
        <f t="shared" si="1401"/>
        <v>1058</v>
      </c>
      <c r="AF272" s="22">
        <f>SUM(AF273:AF275)</f>
        <v>1058</v>
      </c>
      <c r="AG272" s="22">
        <f>SUM(AG273:AG275)</f>
        <v>0</v>
      </c>
      <c r="AH272" s="50">
        <f t="shared" si="1402"/>
        <v>924</v>
      </c>
      <c r="AI272" s="22">
        <f>SUM(AI273:AI275)</f>
        <v>922</v>
      </c>
      <c r="AJ272" s="22">
        <f>SUM(AJ273:AJ275)</f>
        <v>2</v>
      </c>
      <c r="AK272" s="22">
        <f t="shared" si="1403"/>
        <v>3095</v>
      </c>
      <c r="AL272" s="22">
        <f>SUM(AL273:AL275)</f>
        <v>3092</v>
      </c>
      <c r="AM272" s="22">
        <f>SUM(AM273:AM275)</f>
        <v>3</v>
      </c>
      <c r="AN272" s="50">
        <f t="shared" si="1404"/>
        <v>940</v>
      </c>
      <c r="AO272" s="22">
        <f>SUM(AO273:AO275)</f>
        <v>939</v>
      </c>
      <c r="AP272" s="22">
        <f>SUM(AP273:AP275)</f>
        <v>1</v>
      </c>
      <c r="AQ272" s="50">
        <f t="shared" si="1405"/>
        <v>944</v>
      </c>
      <c r="AR272" s="22">
        <f>SUM(AR273:AR275)</f>
        <v>942</v>
      </c>
      <c r="AS272" s="22">
        <f>SUM(AS273:AS275)</f>
        <v>2</v>
      </c>
      <c r="AT272" s="50">
        <f t="shared" si="1406"/>
        <v>890</v>
      </c>
      <c r="AU272" s="22">
        <f>SUM(AU273:AU275)</f>
        <v>890</v>
      </c>
      <c r="AV272" s="22">
        <f>SUM(AV273:AV275)</f>
        <v>0</v>
      </c>
      <c r="AW272" s="22">
        <f t="shared" si="1407"/>
        <v>2774</v>
      </c>
      <c r="AX272" s="22">
        <f>SUM(AX273:AX275)</f>
        <v>2771</v>
      </c>
      <c r="AY272" s="22">
        <f>SUM(AY273:AY275)</f>
        <v>3</v>
      </c>
      <c r="AZ272" s="22">
        <f t="shared" si="1408"/>
        <v>11390</v>
      </c>
      <c r="BA272" s="22">
        <f>SUM(BA273:BA275)</f>
        <v>11372</v>
      </c>
      <c r="BB272" s="22">
        <f>SUM(BB273:BB275)</f>
        <v>18</v>
      </c>
    </row>
    <row r="273" spans="1:54" s="3" customFormat="1" ht="15" customHeight="1" x14ac:dyDescent="0.2">
      <c r="A273" s="23"/>
      <c r="B273" s="1"/>
      <c r="C273" s="25" t="s">
        <v>231</v>
      </c>
      <c r="D273" s="50">
        <f>E273+F273</f>
        <v>194</v>
      </c>
      <c r="E273" s="52">
        <v>194</v>
      </c>
      <c r="F273" s="52">
        <v>0</v>
      </c>
      <c r="G273" s="50">
        <f t="shared" ref="G273:G275" si="1411">H273+I273</f>
        <v>203</v>
      </c>
      <c r="H273" s="52">
        <v>203</v>
      </c>
      <c r="I273" s="52">
        <v>0</v>
      </c>
      <c r="J273" s="50">
        <f t="shared" ref="J273:J275" si="1412">K273+L273</f>
        <v>236</v>
      </c>
      <c r="K273" s="52">
        <v>236</v>
      </c>
      <c r="L273" s="52">
        <v>0</v>
      </c>
      <c r="M273" s="22">
        <f t="shared" ref="M273:M275" si="1413">N273+O273</f>
        <v>633</v>
      </c>
      <c r="N273" s="22">
        <f>+E273+H273+K273</f>
        <v>633</v>
      </c>
      <c r="O273" s="22">
        <f>F273+I273+L273</f>
        <v>0</v>
      </c>
      <c r="P273" s="50">
        <f t="shared" ref="P273:P275" si="1414">Q273+R273</f>
        <v>207</v>
      </c>
      <c r="Q273" s="52">
        <v>207</v>
      </c>
      <c r="R273" s="52">
        <v>0</v>
      </c>
      <c r="S273" s="50">
        <f t="shared" ref="S273:S275" si="1415">T273+U273</f>
        <v>251</v>
      </c>
      <c r="T273" s="52">
        <v>251</v>
      </c>
      <c r="U273" s="52">
        <v>0</v>
      </c>
      <c r="V273" s="50">
        <f t="shared" ref="V273:V275" si="1416">W273+X273</f>
        <v>276</v>
      </c>
      <c r="W273" s="52">
        <v>276</v>
      </c>
      <c r="X273" s="52">
        <v>0</v>
      </c>
      <c r="Y273" s="22">
        <f t="shared" ref="Y273:Y275" si="1417">Z273+AA273</f>
        <v>734</v>
      </c>
      <c r="Z273" s="22">
        <f>+Q273+T273+W273</f>
        <v>734</v>
      </c>
      <c r="AA273" s="22">
        <f>R273+U273+X273</f>
        <v>0</v>
      </c>
      <c r="AB273" s="50">
        <f>AC273+AD273</f>
        <v>276</v>
      </c>
      <c r="AC273" s="52">
        <v>276</v>
      </c>
      <c r="AD273" s="52">
        <v>0</v>
      </c>
      <c r="AE273" s="50">
        <f t="shared" ref="AE273:AE275" si="1418">AF273+AG273</f>
        <v>236</v>
      </c>
      <c r="AF273" s="52">
        <v>236</v>
      </c>
      <c r="AG273" s="52">
        <v>0</v>
      </c>
      <c r="AH273" s="50">
        <f t="shared" ref="AH273:AH275" si="1419">AI273+AJ273</f>
        <v>227</v>
      </c>
      <c r="AI273" s="52">
        <v>227</v>
      </c>
      <c r="AJ273" s="52">
        <v>0</v>
      </c>
      <c r="AK273" s="22">
        <f t="shared" ref="AK273:AK275" si="1420">AL273+AM273</f>
        <v>739</v>
      </c>
      <c r="AL273" s="22">
        <f>+AC273+AF273+AI273</f>
        <v>739</v>
      </c>
      <c r="AM273" s="22">
        <f>AD273+AG273+AJ273</f>
        <v>0</v>
      </c>
      <c r="AN273" s="50">
        <f t="shared" ref="AN273:AN275" si="1421">AO273+AP273</f>
        <v>216</v>
      </c>
      <c r="AO273" s="52">
        <v>216</v>
      </c>
      <c r="AP273" s="52">
        <v>0</v>
      </c>
      <c r="AQ273" s="50">
        <f t="shared" ref="AQ273:AQ275" si="1422">AR273+AS273</f>
        <v>202</v>
      </c>
      <c r="AR273" s="52">
        <v>202</v>
      </c>
      <c r="AS273" s="52">
        <v>0</v>
      </c>
      <c r="AT273" s="50">
        <f t="shared" ref="AT273:AT275" si="1423">AU273+AV273</f>
        <v>190</v>
      </c>
      <c r="AU273" s="52">
        <v>190</v>
      </c>
      <c r="AV273" s="52">
        <v>0</v>
      </c>
      <c r="AW273" s="22">
        <f t="shared" ref="AW273:AW275" si="1424">AX273+AY273</f>
        <v>608</v>
      </c>
      <c r="AX273" s="22">
        <f>+AO273+AR273+AU273</f>
        <v>608</v>
      </c>
      <c r="AY273" s="22">
        <f>AP273+AS273+AV273</f>
        <v>0</v>
      </c>
      <c r="AZ273" s="22">
        <f t="shared" ref="AZ273:AZ275" si="1425">BA273+BB273</f>
        <v>2714</v>
      </c>
      <c r="BA273" s="22">
        <f t="shared" ref="BA273:BB275" si="1426">+N273+Z273+AL273+AX273</f>
        <v>2714</v>
      </c>
      <c r="BB273" s="22">
        <f t="shared" si="1426"/>
        <v>0</v>
      </c>
    </row>
    <row r="274" spans="1:54" s="3" customFormat="1" ht="15" customHeight="1" x14ac:dyDescent="0.2">
      <c r="A274" s="23"/>
      <c r="B274" s="1"/>
      <c r="C274" s="25" t="s">
        <v>232</v>
      </c>
      <c r="D274" s="50">
        <f>E274+F274</f>
        <v>589</v>
      </c>
      <c r="E274" s="52">
        <v>586</v>
      </c>
      <c r="F274" s="52">
        <v>3</v>
      </c>
      <c r="G274" s="50">
        <f t="shared" si="1411"/>
        <v>551</v>
      </c>
      <c r="H274" s="52">
        <v>549</v>
      </c>
      <c r="I274" s="52">
        <v>2</v>
      </c>
      <c r="J274" s="50">
        <f t="shared" si="1412"/>
        <v>772</v>
      </c>
      <c r="K274" s="52">
        <v>768</v>
      </c>
      <c r="L274" s="52">
        <v>4</v>
      </c>
      <c r="M274" s="22">
        <f t="shared" si="1413"/>
        <v>1912</v>
      </c>
      <c r="N274" s="22">
        <f>+E274+H274+K274</f>
        <v>1903</v>
      </c>
      <c r="O274" s="22">
        <f>F274+I274+L274</f>
        <v>9</v>
      </c>
      <c r="P274" s="50">
        <f t="shared" si="1414"/>
        <v>726</v>
      </c>
      <c r="Q274" s="52">
        <v>725</v>
      </c>
      <c r="R274" s="52">
        <v>1</v>
      </c>
      <c r="S274" s="50">
        <f t="shared" si="1415"/>
        <v>769</v>
      </c>
      <c r="T274" s="52">
        <v>769</v>
      </c>
      <c r="U274" s="52">
        <v>0</v>
      </c>
      <c r="V274" s="50">
        <f t="shared" si="1416"/>
        <v>742</v>
      </c>
      <c r="W274" s="52">
        <v>741</v>
      </c>
      <c r="X274" s="52">
        <v>1</v>
      </c>
      <c r="Y274" s="22">
        <f t="shared" si="1417"/>
        <v>2237</v>
      </c>
      <c r="Z274" s="22">
        <f>+Q274+T274+W274</f>
        <v>2235</v>
      </c>
      <c r="AA274" s="22">
        <f>R274+U274+X274</f>
        <v>2</v>
      </c>
      <c r="AB274" s="50">
        <f>AC274+AD274</f>
        <v>837</v>
      </c>
      <c r="AC274" s="52">
        <v>836</v>
      </c>
      <c r="AD274" s="52">
        <v>1</v>
      </c>
      <c r="AE274" s="50">
        <f t="shared" si="1418"/>
        <v>822</v>
      </c>
      <c r="AF274" s="52">
        <v>822</v>
      </c>
      <c r="AG274" s="52">
        <v>0</v>
      </c>
      <c r="AH274" s="50">
        <f t="shared" si="1419"/>
        <v>696</v>
      </c>
      <c r="AI274" s="52">
        <v>694</v>
      </c>
      <c r="AJ274" s="52">
        <v>2</v>
      </c>
      <c r="AK274" s="22">
        <f t="shared" si="1420"/>
        <v>2355</v>
      </c>
      <c r="AL274" s="22">
        <f>+AC274+AF274+AI274</f>
        <v>2352</v>
      </c>
      <c r="AM274" s="22">
        <f>AD274+AG274+AJ274</f>
        <v>3</v>
      </c>
      <c r="AN274" s="50">
        <f t="shared" si="1421"/>
        <v>724</v>
      </c>
      <c r="AO274" s="52">
        <v>723</v>
      </c>
      <c r="AP274" s="52">
        <v>1</v>
      </c>
      <c r="AQ274" s="50">
        <f t="shared" si="1422"/>
        <v>741</v>
      </c>
      <c r="AR274" s="52">
        <v>739</v>
      </c>
      <c r="AS274" s="52">
        <v>2</v>
      </c>
      <c r="AT274" s="50">
        <f t="shared" si="1423"/>
        <v>700</v>
      </c>
      <c r="AU274" s="52">
        <v>700</v>
      </c>
      <c r="AV274" s="52">
        <v>0</v>
      </c>
      <c r="AW274" s="22">
        <f t="shared" si="1424"/>
        <v>2165</v>
      </c>
      <c r="AX274" s="22">
        <f>+AO274+AR274+AU274</f>
        <v>2162</v>
      </c>
      <c r="AY274" s="22">
        <f>AP274+AS274+AV274</f>
        <v>3</v>
      </c>
      <c r="AZ274" s="22">
        <f t="shared" si="1425"/>
        <v>8669</v>
      </c>
      <c r="BA274" s="22">
        <f t="shared" si="1426"/>
        <v>8652</v>
      </c>
      <c r="BB274" s="22">
        <f t="shared" si="1426"/>
        <v>17</v>
      </c>
    </row>
    <row r="275" spans="1:54" s="3" customFormat="1" ht="15" customHeight="1" x14ac:dyDescent="0.2">
      <c r="A275" s="23"/>
      <c r="B275" s="1"/>
      <c r="C275" s="25" t="s">
        <v>233</v>
      </c>
      <c r="D275" s="50">
        <f>E275+F275</f>
        <v>1</v>
      </c>
      <c r="E275" s="52">
        <v>1</v>
      </c>
      <c r="F275" s="52">
        <v>0</v>
      </c>
      <c r="G275" s="50">
        <f t="shared" si="1411"/>
        <v>1</v>
      </c>
      <c r="H275" s="52">
        <v>0</v>
      </c>
      <c r="I275" s="52">
        <v>1</v>
      </c>
      <c r="J275" s="50">
        <f t="shared" si="1412"/>
        <v>1</v>
      </c>
      <c r="K275" s="52">
        <v>1</v>
      </c>
      <c r="L275" s="52">
        <v>0</v>
      </c>
      <c r="M275" s="22">
        <f t="shared" si="1413"/>
        <v>3</v>
      </c>
      <c r="N275" s="22">
        <f>+E275+H275+K275</f>
        <v>2</v>
      </c>
      <c r="O275" s="22">
        <f>F275+I275+L275</f>
        <v>1</v>
      </c>
      <c r="P275" s="50">
        <f t="shared" si="1414"/>
        <v>0</v>
      </c>
      <c r="Q275" s="52">
        <v>0</v>
      </c>
      <c r="R275" s="52">
        <v>0</v>
      </c>
      <c r="S275" s="50">
        <f t="shared" si="1415"/>
        <v>1</v>
      </c>
      <c r="T275" s="52">
        <v>1</v>
      </c>
      <c r="U275" s="52">
        <v>0</v>
      </c>
      <c r="V275" s="50">
        <f t="shared" si="1416"/>
        <v>1</v>
      </c>
      <c r="W275" s="52">
        <v>1</v>
      </c>
      <c r="X275" s="52">
        <v>0</v>
      </c>
      <c r="Y275" s="22">
        <f t="shared" si="1417"/>
        <v>2</v>
      </c>
      <c r="Z275" s="22">
        <f>+Q275+T275+W275</f>
        <v>2</v>
      </c>
      <c r="AA275" s="22">
        <f>R275+U275+X275</f>
        <v>0</v>
      </c>
      <c r="AB275" s="50">
        <f>AC275+AD275</f>
        <v>0</v>
      </c>
      <c r="AC275" s="52">
        <v>0</v>
      </c>
      <c r="AD275" s="52">
        <v>0</v>
      </c>
      <c r="AE275" s="50">
        <f t="shared" si="1418"/>
        <v>0</v>
      </c>
      <c r="AF275" s="52">
        <v>0</v>
      </c>
      <c r="AG275" s="52">
        <v>0</v>
      </c>
      <c r="AH275" s="50">
        <f t="shared" si="1419"/>
        <v>1</v>
      </c>
      <c r="AI275" s="52">
        <v>1</v>
      </c>
      <c r="AJ275" s="52">
        <v>0</v>
      </c>
      <c r="AK275" s="22">
        <f t="shared" si="1420"/>
        <v>1</v>
      </c>
      <c r="AL275" s="22">
        <f>+AC275+AF275+AI275</f>
        <v>1</v>
      </c>
      <c r="AM275" s="22">
        <f>AD275+AG275+AJ275</f>
        <v>0</v>
      </c>
      <c r="AN275" s="50">
        <f t="shared" si="1421"/>
        <v>0</v>
      </c>
      <c r="AO275" s="52">
        <v>0</v>
      </c>
      <c r="AP275" s="52">
        <v>0</v>
      </c>
      <c r="AQ275" s="50">
        <f t="shared" si="1422"/>
        <v>1</v>
      </c>
      <c r="AR275" s="52">
        <v>1</v>
      </c>
      <c r="AS275" s="52">
        <v>0</v>
      </c>
      <c r="AT275" s="50">
        <f t="shared" si="1423"/>
        <v>0</v>
      </c>
      <c r="AU275" s="52">
        <v>0</v>
      </c>
      <c r="AV275" s="52">
        <v>0</v>
      </c>
      <c r="AW275" s="22">
        <f t="shared" si="1424"/>
        <v>1</v>
      </c>
      <c r="AX275" s="22">
        <f>+AO275+AR275+AU275</f>
        <v>1</v>
      </c>
      <c r="AY275" s="22">
        <f>AP275+AS275+AV275</f>
        <v>0</v>
      </c>
      <c r="AZ275" s="22">
        <f t="shared" si="1425"/>
        <v>7</v>
      </c>
      <c r="BA275" s="22">
        <f t="shared" si="1426"/>
        <v>6</v>
      </c>
      <c r="BB275" s="22">
        <f t="shared" si="1426"/>
        <v>1</v>
      </c>
    </row>
    <row r="276" spans="1:54" s="3" customFormat="1" ht="15" customHeight="1" x14ac:dyDescent="0.2">
      <c r="A276" s="23"/>
      <c r="B276" s="1"/>
      <c r="C276" s="21" t="s">
        <v>234</v>
      </c>
      <c r="D276" s="50">
        <f>D277+D278</f>
        <v>48</v>
      </c>
      <c r="E276" s="22">
        <f t="shared" ref="E276:F276" si="1427">E277+E278</f>
        <v>48</v>
      </c>
      <c r="F276" s="22">
        <f t="shared" si="1427"/>
        <v>0</v>
      </c>
      <c r="G276" s="50">
        <f>G277+G278</f>
        <v>50</v>
      </c>
      <c r="H276" s="22">
        <f t="shared" ref="H276:I276" si="1428">H277+H278</f>
        <v>50</v>
      </c>
      <c r="I276" s="22">
        <f t="shared" si="1428"/>
        <v>0</v>
      </c>
      <c r="J276" s="50">
        <f t="shared" si="1394"/>
        <v>67</v>
      </c>
      <c r="K276" s="22">
        <f>SUM(K277:K278)</f>
        <v>67</v>
      </c>
      <c r="L276" s="22">
        <f>SUM(L277:L278)</f>
        <v>0</v>
      </c>
      <c r="M276" s="22">
        <f t="shared" si="1395"/>
        <v>165</v>
      </c>
      <c r="N276" s="22">
        <f>SUM(N277:N278)</f>
        <v>165</v>
      </c>
      <c r="O276" s="22">
        <f>SUM(O277:O278)</f>
        <v>0</v>
      </c>
      <c r="P276" s="50">
        <f t="shared" si="1396"/>
        <v>95</v>
      </c>
      <c r="Q276" s="22">
        <f>SUM(Q277:Q278)</f>
        <v>93</v>
      </c>
      <c r="R276" s="22">
        <f>SUM(R277:R278)</f>
        <v>2</v>
      </c>
      <c r="S276" s="50">
        <f t="shared" si="1397"/>
        <v>165</v>
      </c>
      <c r="T276" s="22">
        <f>SUM(T277:T278)</f>
        <v>165</v>
      </c>
      <c r="U276" s="22">
        <f>SUM(U277:U278)</f>
        <v>0</v>
      </c>
      <c r="V276" s="50">
        <f t="shared" si="1398"/>
        <v>109</v>
      </c>
      <c r="W276" s="22">
        <f>SUM(W277:W278)</f>
        <v>109</v>
      </c>
      <c r="X276" s="22">
        <f>SUM(X277:X278)</f>
        <v>0</v>
      </c>
      <c r="Y276" s="22">
        <f t="shared" ref="Y276" si="1429">SUM(Z276:AA276)</f>
        <v>369</v>
      </c>
      <c r="Z276" s="22">
        <f>SUM(Z277:Z278)</f>
        <v>367</v>
      </c>
      <c r="AA276" s="22">
        <f>SUM(AA277:AA278)</f>
        <v>2</v>
      </c>
      <c r="AB276" s="50">
        <f t="shared" si="1400"/>
        <v>72</v>
      </c>
      <c r="AC276" s="22">
        <f>SUM(AC277:AC278)</f>
        <v>72</v>
      </c>
      <c r="AD276" s="22">
        <f>SUM(AD277:AD278)</f>
        <v>0</v>
      </c>
      <c r="AE276" s="50">
        <f t="shared" si="1401"/>
        <v>67</v>
      </c>
      <c r="AF276" s="22">
        <f>SUM(AF277:AF278)</f>
        <v>66</v>
      </c>
      <c r="AG276" s="22">
        <f>SUM(AG277:AG278)</f>
        <v>1</v>
      </c>
      <c r="AH276" s="50">
        <f t="shared" si="1402"/>
        <v>64</v>
      </c>
      <c r="AI276" s="22">
        <f>SUM(AI277:AI278)</f>
        <v>64</v>
      </c>
      <c r="AJ276" s="22">
        <f>SUM(AJ277:AJ278)</f>
        <v>0</v>
      </c>
      <c r="AK276" s="22">
        <f t="shared" ref="AK276" si="1430">SUM(AL276:AM276)</f>
        <v>203</v>
      </c>
      <c r="AL276" s="22">
        <f>SUM(AL277:AL278)</f>
        <v>202</v>
      </c>
      <c r="AM276" s="22">
        <f>SUM(AM277:AM278)</f>
        <v>1</v>
      </c>
      <c r="AN276" s="50">
        <f t="shared" si="1404"/>
        <v>63</v>
      </c>
      <c r="AO276" s="22">
        <f>SUM(AO277:AO278)</f>
        <v>63</v>
      </c>
      <c r="AP276" s="22">
        <f>SUM(AP277:AP278)</f>
        <v>0</v>
      </c>
      <c r="AQ276" s="50">
        <f t="shared" si="1405"/>
        <v>70</v>
      </c>
      <c r="AR276" s="22">
        <f>SUM(AR277:AR278)</f>
        <v>68</v>
      </c>
      <c r="AS276" s="22">
        <f>SUM(AS277:AS278)</f>
        <v>2</v>
      </c>
      <c r="AT276" s="50">
        <f t="shared" si="1406"/>
        <v>62</v>
      </c>
      <c r="AU276" s="22">
        <f>SUM(AU277:AU278)</f>
        <v>62</v>
      </c>
      <c r="AV276" s="22">
        <f>SUM(AV277:AV278)</f>
        <v>0</v>
      </c>
      <c r="AW276" s="22">
        <f t="shared" ref="AW276" si="1431">SUM(AX276:AY276)</f>
        <v>195</v>
      </c>
      <c r="AX276" s="22">
        <f>SUM(AX277:AX278)</f>
        <v>193</v>
      </c>
      <c r="AY276" s="22">
        <f>SUM(AY277:AY278)</f>
        <v>2</v>
      </c>
      <c r="AZ276" s="22">
        <f t="shared" si="1408"/>
        <v>932</v>
      </c>
      <c r="BA276" s="22">
        <f>SUM(BA277:BA278)</f>
        <v>927</v>
      </c>
      <c r="BB276" s="22">
        <f>SUM(BB277:BB278)</f>
        <v>5</v>
      </c>
    </row>
    <row r="277" spans="1:54" s="3" customFormat="1" ht="15" customHeight="1" x14ac:dyDescent="0.2">
      <c r="A277" s="23"/>
      <c r="B277" s="1"/>
      <c r="C277" s="25" t="s">
        <v>235</v>
      </c>
      <c r="D277" s="50">
        <f>E277+F277</f>
        <v>46</v>
      </c>
      <c r="E277" s="52">
        <v>46</v>
      </c>
      <c r="F277" s="52">
        <v>0</v>
      </c>
      <c r="G277" s="50">
        <f t="shared" ref="G277:G278" si="1432">H277+I277</f>
        <v>47</v>
      </c>
      <c r="H277" s="52">
        <v>47</v>
      </c>
      <c r="I277" s="52">
        <v>0</v>
      </c>
      <c r="J277" s="50">
        <f t="shared" ref="J277:J278" si="1433">K277+L277</f>
        <v>56</v>
      </c>
      <c r="K277" s="52">
        <v>56</v>
      </c>
      <c r="L277" s="52">
        <v>0</v>
      </c>
      <c r="M277" s="22">
        <f t="shared" ref="M277:M278" si="1434">N277+O277</f>
        <v>149</v>
      </c>
      <c r="N277" s="22">
        <f>+E277+H277+K277</f>
        <v>149</v>
      </c>
      <c r="O277" s="22">
        <f>F277+I277+L277</f>
        <v>0</v>
      </c>
      <c r="P277" s="50">
        <f t="shared" ref="P277:P278" si="1435">Q277+R277</f>
        <v>91</v>
      </c>
      <c r="Q277" s="52">
        <v>91</v>
      </c>
      <c r="R277" s="52">
        <v>0</v>
      </c>
      <c r="S277" s="50">
        <f t="shared" ref="S277:S278" si="1436">T277+U277</f>
        <v>163</v>
      </c>
      <c r="T277" s="52">
        <v>163</v>
      </c>
      <c r="U277" s="52">
        <v>0</v>
      </c>
      <c r="V277" s="50">
        <f t="shared" ref="V277:V278" si="1437">W277+X277</f>
        <v>104</v>
      </c>
      <c r="W277" s="52">
        <v>104</v>
      </c>
      <c r="X277" s="52">
        <v>0</v>
      </c>
      <c r="Y277" s="22">
        <f t="shared" ref="Y277:Y278" si="1438">Z277+AA277</f>
        <v>358</v>
      </c>
      <c r="Z277" s="22">
        <f>+Q277+T277+W277</f>
        <v>358</v>
      </c>
      <c r="AA277" s="22">
        <f>R277+U277+X277</f>
        <v>0</v>
      </c>
      <c r="AB277" s="50">
        <f>AC277+AD277</f>
        <v>68</v>
      </c>
      <c r="AC277" s="52">
        <v>68</v>
      </c>
      <c r="AD277" s="52">
        <v>0</v>
      </c>
      <c r="AE277" s="50">
        <f t="shared" ref="AE277:AE278" si="1439">AF277+AG277</f>
        <v>59</v>
      </c>
      <c r="AF277" s="52">
        <v>59</v>
      </c>
      <c r="AG277" s="52">
        <v>0</v>
      </c>
      <c r="AH277" s="50">
        <f t="shared" ref="AH277:AH278" si="1440">AI277+AJ277</f>
        <v>58</v>
      </c>
      <c r="AI277" s="52">
        <v>58</v>
      </c>
      <c r="AJ277" s="52">
        <v>0</v>
      </c>
      <c r="AK277" s="22">
        <f t="shared" ref="AK277:AK278" si="1441">AL277+AM277</f>
        <v>185</v>
      </c>
      <c r="AL277" s="22">
        <f>+AC277+AF277+AI277</f>
        <v>185</v>
      </c>
      <c r="AM277" s="22">
        <f>AD277+AG277+AJ277</f>
        <v>0</v>
      </c>
      <c r="AN277" s="50">
        <f t="shared" ref="AN277:AN278" si="1442">AO277+AP277</f>
        <v>58</v>
      </c>
      <c r="AO277" s="52">
        <v>58</v>
      </c>
      <c r="AP277" s="52">
        <v>0</v>
      </c>
      <c r="AQ277" s="50">
        <f t="shared" ref="AQ277:AQ278" si="1443">AR277+AS277</f>
        <v>58</v>
      </c>
      <c r="AR277" s="52">
        <v>58</v>
      </c>
      <c r="AS277" s="52">
        <v>0</v>
      </c>
      <c r="AT277" s="50">
        <f t="shared" ref="AT277:AT278" si="1444">AU277+AV277</f>
        <v>59</v>
      </c>
      <c r="AU277" s="52">
        <v>59</v>
      </c>
      <c r="AV277" s="52">
        <v>0</v>
      </c>
      <c r="AW277" s="22">
        <f t="shared" ref="AW277:AW278" si="1445">AX277+AY277</f>
        <v>175</v>
      </c>
      <c r="AX277" s="22">
        <f>+AO277+AR277+AU277</f>
        <v>175</v>
      </c>
      <c r="AY277" s="22">
        <f>AP277+AS277+AV277</f>
        <v>0</v>
      </c>
      <c r="AZ277" s="22">
        <f t="shared" ref="AZ277:AZ278" si="1446">BA277+BB277</f>
        <v>867</v>
      </c>
      <c r="BA277" s="22">
        <f>+N277+Z277+AL277+AX277</f>
        <v>867</v>
      </c>
      <c r="BB277" s="22">
        <f>+O277+AA277+AM277+AY277</f>
        <v>0</v>
      </c>
    </row>
    <row r="278" spans="1:54" s="3" customFormat="1" ht="15" customHeight="1" x14ac:dyDescent="0.2">
      <c r="A278" s="23"/>
      <c r="B278" s="1"/>
      <c r="C278" s="25" t="s">
        <v>236</v>
      </c>
      <c r="D278" s="50">
        <f>E278+F278</f>
        <v>2</v>
      </c>
      <c r="E278" s="52">
        <v>2</v>
      </c>
      <c r="F278" s="52">
        <v>0</v>
      </c>
      <c r="G278" s="50">
        <f t="shared" si="1432"/>
        <v>3</v>
      </c>
      <c r="H278" s="52">
        <v>3</v>
      </c>
      <c r="I278" s="52">
        <v>0</v>
      </c>
      <c r="J278" s="50">
        <f t="shared" si="1433"/>
        <v>11</v>
      </c>
      <c r="K278" s="52">
        <v>11</v>
      </c>
      <c r="L278" s="52">
        <v>0</v>
      </c>
      <c r="M278" s="22">
        <f t="shared" si="1434"/>
        <v>16</v>
      </c>
      <c r="N278" s="22">
        <f>+E278+H278+K278</f>
        <v>16</v>
      </c>
      <c r="O278" s="22">
        <f>F278+I278+L278</f>
        <v>0</v>
      </c>
      <c r="P278" s="50">
        <f t="shared" si="1435"/>
        <v>4</v>
      </c>
      <c r="Q278" s="52">
        <v>2</v>
      </c>
      <c r="R278" s="52">
        <v>2</v>
      </c>
      <c r="S278" s="50">
        <f t="shared" si="1436"/>
        <v>2</v>
      </c>
      <c r="T278" s="52">
        <v>2</v>
      </c>
      <c r="U278" s="52">
        <v>0</v>
      </c>
      <c r="V278" s="50">
        <f t="shared" si="1437"/>
        <v>5</v>
      </c>
      <c r="W278" s="52">
        <v>5</v>
      </c>
      <c r="X278" s="52">
        <v>0</v>
      </c>
      <c r="Y278" s="22">
        <f t="shared" si="1438"/>
        <v>11</v>
      </c>
      <c r="Z278" s="22">
        <f>+Q278+T278+W278</f>
        <v>9</v>
      </c>
      <c r="AA278" s="22">
        <f>R278+U278+X278</f>
        <v>2</v>
      </c>
      <c r="AB278" s="50">
        <f>AC278+AD278</f>
        <v>4</v>
      </c>
      <c r="AC278" s="52">
        <v>4</v>
      </c>
      <c r="AD278" s="52">
        <v>0</v>
      </c>
      <c r="AE278" s="50">
        <f t="shared" si="1439"/>
        <v>8</v>
      </c>
      <c r="AF278" s="52">
        <v>7</v>
      </c>
      <c r="AG278" s="52">
        <v>1</v>
      </c>
      <c r="AH278" s="50">
        <f t="shared" si="1440"/>
        <v>6</v>
      </c>
      <c r="AI278" s="52">
        <v>6</v>
      </c>
      <c r="AJ278" s="52">
        <v>0</v>
      </c>
      <c r="AK278" s="22">
        <f t="shared" si="1441"/>
        <v>18</v>
      </c>
      <c r="AL278" s="22">
        <f>+AC278+AF278+AI278</f>
        <v>17</v>
      </c>
      <c r="AM278" s="22">
        <f>AD278+AG278+AJ278</f>
        <v>1</v>
      </c>
      <c r="AN278" s="50">
        <f t="shared" si="1442"/>
        <v>5</v>
      </c>
      <c r="AO278" s="52">
        <v>5</v>
      </c>
      <c r="AP278" s="52">
        <v>0</v>
      </c>
      <c r="AQ278" s="50">
        <f t="shared" si="1443"/>
        <v>12</v>
      </c>
      <c r="AR278" s="52">
        <v>10</v>
      </c>
      <c r="AS278" s="52">
        <v>2</v>
      </c>
      <c r="AT278" s="50">
        <f t="shared" si="1444"/>
        <v>3</v>
      </c>
      <c r="AU278" s="52">
        <v>3</v>
      </c>
      <c r="AV278" s="52">
        <v>0</v>
      </c>
      <c r="AW278" s="22">
        <f t="shared" si="1445"/>
        <v>20</v>
      </c>
      <c r="AX278" s="22">
        <f>+AO278+AR278+AU278</f>
        <v>18</v>
      </c>
      <c r="AY278" s="22">
        <f>AP278+AS278+AV278</f>
        <v>2</v>
      </c>
      <c r="AZ278" s="22">
        <f t="shared" si="1446"/>
        <v>65</v>
      </c>
      <c r="BA278" s="22">
        <f>+N278+Z278+AL278+AX278</f>
        <v>60</v>
      </c>
      <c r="BB278" s="22">
        <f>+O278+AA278+AM278+AY278</f>
        <v>5</v>
      </c>
    </row>
    <row r="279" spans="1:54" s="3" customFormat="1" ht="15" customHeight="1" x14ac:dyDescent="0.2">
      <c r="A279" s="23"/>
      <c r="B279" s="1"/>
      <c r="C279" s="21" t="s">
        <v>237</v>
      </c>
      <c r="D279" s="50">
        <f>D280+D281</f>
        <v>381</v>
      </c>
      <c r="E279" s="22">
        <f t="shared" ref="E279:F279" si="1447">E280+E281</f>
        <v>381</v>
      </c>
      <c r="F279" s="22">
        <f t="shared" si="1447"/>
        <v>0</v>
      </c>
      <c r="G279" s="50">
        <f>G280+G281</f>
        <v>378</v>
      </c>
      <c r="H279" s="22">
        <f t="shared" ref="H279:I279" si="1448">H280+H281</f>
        <v>378</v>
      </c>
      <c r="I279" s="22">
        <f t="shared" si="1448"/>
        <v>0</v>
      </c>
      <c r="J279" s="50">
        <f t="shared" si="1394"/>
        <v>478</v>
      </c>
      <c r="K279" s="22">
        <f>SUM(K280:K281)</f>
        <v>478</v>
      </c>
      <c r="L279" s="22">
        <f>SUM(L280:L281)</f>
        <v>0</v>
      </c>
      <c r="M279" s="22">
        <f t="shared" si="1395"/>
        <v>1237</v>
      </c>
      <c r="N279" s="22">
        <f>SUM(N280:N281)</f>
        <v>1237</v>
      </c>
      <c r="O279" s="22">
        <f>SUM(O280:O281)</f>
        <v>0</v>
      </c>
      <c r="P279" s="50">
        <f t="shared" si="1396"/>
        <v>583</v>
      </c>
      <c r="Q279" s="22">
        <f>SUM(Q280:Q281)</f>
        <v>583</v>
      </c>
      <c r="R279" s="22">
        <f>SUM(R280:R281)</f>
        <v>0</v>
      </c>
      <c r="S279" s="50">
        <f t="shared" si="1397"/>
        <v>686</v>
      </c>
      <c r="T279" s="22">
        <f>SUM(T280:T281)</f>
        <v>686</v>
      </c>
      <c r="U279" s="22">
        <f>SUM(U280:U281)</f>
        <v>0</v>
      </c>
      <c r="V279" s="50">
        <f t="shared" si="1398"/>
        <v>561</v>
      </c>
      <c r="W279" s="22">
        <f>SUM(W280:W281)</f>
        <v>561</v>
      </c>
      <c r="X279" s="22">
        <f>SUM(X280:X281)</f>
        <v>0</v>
      </c>
      <c r="Y279" s="22">
        <f t="shared" ref="Y279" si="1449">SUM(Z279:AA279)</f>
        <v>1830</v>
      </c>
      <c r="Z279" s="22">
        <f>SUM(Z280:Z281)</f>
        <v>1830</v>
      </c>
      <c r="AA279" s="22">
        <f>SUM(AA280:AA281)</f>
        <v>0</v>
      </c>
      <c r="AB279" s="50">
        <f t="shared" si="1400"/>
        <v>540</v>
      </c>
      <c r="AC279" s="22">
        <f>SUM(AC280:AC281)</f>
        <v>540</v>
      </c>
      <c r="AD279" s="22">
        <f>SUM(AD280:AD281)</f>
        <v>0</v>
      </c>
      <c r="AE279" s="50">
        <f t="shared" si="1401"/>
        <v>539</v>
      </c>
      <c r="AF279" s="22">
        <f>SUM(AF280:AF281)</f>
        <v>539</v>
      </c>
      <c r="AG279" s="22">
        <f>SUM(AG280:AG281)</f>
        <v>0</v>
      </c>
      <c r="AH279" s="50">
        <f t="shared" si="1402"/>
        <v>518</v>
      </c>
      <c r="AI279" s="22">
        <f>SUM(AI280:AI281)</f>
        <v>518</v>
      </c>
      <c r="AJ279" s="22">
        <f>SUM(AJ280:AJ281)</f>
        <v>0</v>
      </c>
      <c r="AK279" s="22">
        <f t="shared" ref="AK279" si="1450">SUM(AL279:AM279)</f>
        <v>1597</v>
      </c>
      <c r="AL279" s="22">
        <f>SUM(AL280:AL281)</f>
        <v>1597</v>
      </c>
      <c r="AM279" s="22">
        <f>SUM(AM280:AM281)</f>
        <v>0</v>
      </c>
      <c r="AN279" s="50">
        <f t="shared" si="1404"/>
        <v>548</v>
      </c>
      <c r="AO279" s="22">
        <f>SUM(AO280:AO281)</f>
        <v>548</v>
      </c>
      <c r="AP279" s="22">
        <f>SUM(AP280:AP281)</f>
        <v>0</v>
      </c>
      <c r="AQ279" s="50">
        <f t="shared" si="1405"/>
        <v>556</v>
      </c>
      <c r="AR279" s="22">
        <f>SUM(AR280:AR281)</f>
        <v>556</v>
      </c>
      <c r="AS279" s="22">
        <f>SUM(AS280:AS281)</f>
        <v>0</v>
      </c>
      <c r="AT279" s="50">
        <f t="shared" si="1406"/>
        <v>539</v>
      </c>
      <c r="AU279" s="22">
        <f>SUM(AU280:AU281)</f>
        <v>539</v>
      </c>
      <c r="AV279" s="22">
        <f>SUM(AV280:AV281)</f>
        <v>0</v>
      </c>
      <c r="AW279" s="22">
        <f t="shared" ref="AW279" si="1451">SUM(AX279:AY279)</f>
        <v>1643</v>
      </c>
      <c r="AX279" s="22">
        <f>SUM(AX280:AX281)</f>
        <v>1643</v>
      </c>
      <c r="AY279" s="22">
        <f>SUM(AY280:AY281)</f>
        <v>0</v>
      </c>
      <c r="AZ279" s="22">
        <f t="shared" si="1408"/>
        <v>6307</v>
      </c>
      <c r="BA279" s="22">
        <f>SUM(BA280:BA281)</f>
        <v>6307</v>
      </c>
      <c r="BB279" s="22">
        <f>SUM(BB280:BB281)</f>
        <v>0</v>
      </c>
    </row>
    <row r="280" spans="1:54" s="3" customFormat="1" ht="15" customHeight="1" x14ac:dyDescent="0.2">
      <c r="A280" s="23"/>
      <c r="B280" s="1"/>
      <c r="C280" s="25" t="s">
        <v>238</v>
      </c>
      <c r="D280" s="50">
        <f t="shared" ref="D280:D282" si="1452">E280+F280</f>
        <v>0</v>
      </c>
      <c r="E280" s="22">
        <v>0</v>
      </c>
      <c r="F280" s="22">
        <v>0</v>
      </c>
      <c r="G280" s="50">
        <f t="shared" ref="G280:G282" si="1453">H280+I280</f>
        <v>0</v>
      </c>
      <c r="H280" s="22">
        <v>0</v>
      </c>
      <c r="I280" s="22">
        <v>0</v>
      </c>
      <c r="J280" s="50">
        <f t="shared" si="1394"/>
        <v>0</v>
      </c>
      <c r="K280" s="22">
        <v>0</v>
      </c>
      <c r="L280" s="22">
        <v>0</v>
      </c>
      <c r="M280" s="22">
        <f>SUM(N280:O280)</f>
        <v>0</v>
      </c>
      <c r="N280" s="22">
        <f t="shared" ref="N280:O282" si="1454">E280+H280+K280</f>
        <v>0</v>
      </c>
      <c r="O280" s="22">
        <f t="shared" si="1454"/>
        <v>0</v>
      </c>
      <c r="P280" s="50">
        <f t="shared" si="1396"/>
        <v>0</v>
      </c>
      <c r="Q280" s="22">
        <v>0</v>
      </c>
      <c r="R280" s="22">
        <v>0</v>
      </c>
      <c r="S280" s="50">
        <f t="shared" si="1397"/>
        <v>0</v>
      </c>
      <c r="T280" s="22">
        <v>0</v>
      </c>
      <c r="U280" s="22">
        <v>0</v>
      </c>
      <c r="V280" s="50">
        <f t="shared" si="1398"/>
        <v>0</v>
      </c>
      <c r="W280" s="22">
        <v>0</v>
      </c>
      <c r="X280" s="22">
        <v>0</v>
      </c>
      <c r="Y280" s="22">
        <f>SUM(Z280:AA280)</f>
        <v>0</v>
      </c>
      <c r="Z280" s="22">
        <f t="shared" ref="Z280:AA282" si="1455">Q280+T280+W280</f>
        <v>0</v>
      </c>
      <c r="AA280" s="22">
        <f t="shared" si="1455"/>
        <v>0</v>
      </c>
      <c r="AB280" s="50">
        <f t="shared" si="1400"/>
        <v>0</v>
      </c>
      <c r="AC280" s="22">
        <v>0</v>
      </c>
      <c r="AD280" s="22">
        <v>0</v>
      </c>
      <c r="AE280" s="50">
        <f t="shared" si="1401"/>
        <v>0</v>
      </c>
      <c r="AF280" s="22">
        <v>0</v>
      </c>
      <c r="AG280" s="22">
        <v>0</v>
      </c>
      <c r="AH280" s="50">
        <f t="shared" si="1402"/>
        <v>0</v>
      </c>
      <c r="AI280" s="22">
        <v>0</v>
      </c>
      <c r="AJ280" s="22">
        <v>0</v>
      </c>
      <c r="AK280" s="22">
        <f>SUM(AL280:AM280)</f>
        <v>0</v>
      </c>
      <c r="AL280" s="22">
        <f t="shared" ref="AL280:AM282" si="1456">AC280+AF280+AI280</f>
        <v>0</v>
      </c>
      <c r="AM280" s="22">
        <f t="shared" si="1456"/>
        <v>0</v>
      </c>
      <c r="AN280" s="50">
        <f t="shared" ref="AN280:AN281" si="1457">AO280+AP280</f>
        <v>0</v>
      </c>
      <c r="AO280" s="22">
        <v>0</v>
      </c>
      <c r="AP280" s="22">
        <v>0</v>
      </c>
      <c r="AQ280" s="50">
        <f t="shared" ref="AQ280:AQ281" si="1458">AR280+AS280</f>
        <v>0</v>
      </c>
      <c r="AR280" s="22">
        <v>0</v>
      </c>
      <c r="AS280" s="22">
        <v>0</v>
      </c>
      <c r="AT280" s="50">
        <f t="shared" ref="AT280" si="1459">SUM(AU280:AV280)</f>
        <v>0</v>
      </c>
      <c r="AU280" s="22">
        <v>0</v>
      </c>
      <c r="AV280" s="22">
        <v>0</v>
      </c>
      <c r="AW280" s="22">
        <f>SUM(AX280:AY280)</f>
        <v>0</v>
      </c>
      <c r="AX280" s="22">
        <f t="shared" ref="AX280:AY282" si="1460">AO280+AR280+AU280</f>
        <v>0</v>
      </c>
      <c r="AY280" s="22">
        <f t="shared" si="1460"/>
        <v>0</v>
      </c>
      <c r="AZ280" s="22">
        <f>SUM(BA280:BB280)</f>
        <v>0</v>
      </c>
      <c r="BA280" s="22">
        <f t="shared" ref="BA280:BB282" si="1461">N280+Z280+AL280+AX280</f>
        <v>0</v>
      </c>
      <c r="BB280" s="22">
        <f t="shared" si="1461"/>
        <v>0</v>
      </c>
    </row>
    <row r="281" spans="1:54" s="3" customFormat="1" ht="15" customHeight="1" x14ac:dyDescent="0.2">
      <c r="A281" s="23"/>
      <c r="B281" s="1"/>
      <c r="C281" s="25" t="s">
        <v>239</v>
      </c>
      <c r="D281" s="50">
        <f>E281+F281</f>
        <v>381</v>
      </c>
      <c r="E281" s="52">
        <v>381</v>
      </c>
      <c r="F281" s="52">
        <v>0</v>
      </c>
      <c r="G281" s="50">
        <f t="shared" si="1453"/>
        <v>378</v>
      </c>
      <c r="H281" s="52">
        <v>378</v>
      </c>
      <c r="I281" s="52">
        <v>0</v>
      </c>
      <c r="J281" s="50">
        <f t="shared" ref="J281" si="1462">K281+L281</f>
        <v>478</v>
      </c>
      <c r="K281" s="52">
        <v>478</v>
      </c>
      <c r="L281" s="52">
        <v>0</v>
      </c>
      <c r="M281" s="22">
        <f t="shared" ref="M281" si="1463">N281+O281</f>
        <v>1237</v>
      </c>
      <c r="N281" s="22">
        <f>+E281+H281+K281</f>
        <v>1237</v>
      </c>
      <c r="O281" s="22">
        <f>F281+I281+L281</f>
        <v>0</v>
      </c>
      <c r="P281" s="50">
        <f t="shared" ref="P281" si="1464">Q281+R281</f>
        <v>583</v>
      </c>
      <c r="Q281" s="52">
        <v>583</v>
      </c>
      <c r="R281" s="52">
        <v>0</v>
      </c>
      <c r="S281" s="50">
        <f t="shared" ref="S281" si="1465">T281+U281</f>
        <v>686</v>
      </c>
      <c r="T281" s="52">
        <v>686</v>
      </c>
      <c r="U281" s="52">
        <v>0</v>
      </c>
      <c r="V281" s="50">
        <f t="shared" ref="V281" si="1466">W281+X281</f>
        <v>561</v>
      </c>
      <c r="W281" s="52">
        <v>561</v>
      </c>
      <c r="X281" s="52">
        <v>0</v>
      </c>
      <c r="Y281" s="22">
        <f t="shared" ref="Y281" si="1467">Z281+AA281</f>
        <v>1830</v>
      </c>
      <c r="Z281" s="22">
        <f>+Q281+T281+W281</f>
        <v>1830</v>
      </c>
      <c r="AA281" s="22">
        <f>R281+U281+X281</f>
        <v>0</v>
      </c>
      <c r="AB281" s="50">
        <f>AC281+AD281</f>
        <v>540</v>
      </c>
      <c r="AC281" s="52">
        <v>540</v>
      </c>
      <c r="AD281" s="52">
        <v>0</v>
      </c>
      <c r="AE281" s="50">
        <f t="shared" ref="AE281" si="1468">AF281+AG281</f>
        <v>539</v>
      </c>
      <c r="AF281" s="52">
        <v>539</v>
      </c>
      <c r="AG281" s="52">
        <v>0</v>
      </c>
      <c r="AH281" s="50">
        <f t="shared" ref="AH281" si="1469">AI281+AJ281</f>
        <v>518</v>
      </c>
      <c r="AI281" s="52">
        <v>518</v>
      </c>
      <c r="AJ281" s="52">
        <v>0</v>
      </c>
      <c r="AK281" s="22">
        <f t="shared" ref="AK281" si="1470">AL281+AM281</f>
        <v>1597</v>
      </c>
      <c r="AL281" s="22">
        <f>+AC281+AF281+AI281</f>
        <v>1597</v>
      </c>
      <c r="AM281" s="22">
        <f>AD281+AG281+AJ281</f>
        <v>0</v>
      </c>
      <c r="AN281" s="50">
        <f t="shared" si="1457"/>
        <v>548</v>
      </c>
      <c r="AO281" s="52">
        <v>548</v>
      </c>
      <c r="AP281" s="52">
        <v>0</v>
      </c>
      <c r="AQ281" s="50">
        <f t="shared" si="1458"/>
        <v>556</v>
      </c>
      <c r="AR281" s="52">
        <v>556</v>
      </c>
      <c r="AS281" s="52">
        <v>0</v>
      </c>
      <c r="AT281" s="50">
        <f t="shared" ref="AT281" si="1471">AU281+AV281</f>
        <v>539</v>
      </c>
      <c r="AU281" s="52">
        <v>539</v>
      </c>
      <c r="AV281" s="52">
        <v>0</v>
      </c>
      <c r="AW281" s="22">
        <f t="shared" ref="AW281" si="1472">AX281+AY281</f>
        <v>1643</v>
      </c>
      <c r="AX281" s="22">
        <f>+AO281+AR281+AU281</f>
        <v>1643</v>
      </c>
      <c r="AY281" s="22">
        <f>AP281+AS281+AV281</f>
        <v>0</v>
      </c>
      <c r="AZ281" s="22">
        <f t="shared" ref="AZ281" si="1473">BA281+BB281</f>
        <v>6307</v>
      </c>
      <c r="BA281" s="22">
        <f>+N281+Z281+AL281+AX281</f>
        <v>6307</v>
      </c>
      <c r="BB281" s="22">
        <f>+O281+AA281+AM281+AY281</f>
        <v>0</v>
      </c>
    </row>
    <row r="282" spans="1:54" s="3" customFormat="1" ht="15" customHeight="1" x14ac:dyDescent="0.2">
      <c r="A282" s="23"/>
      <c r="B282" s="1"/>
      <c r="C282" s="21" t="s">
        <v>240</v>
      </c>
      <c r="D282" s="50">
        <f t="shared" si="1452"/>
        <v>0</v>
      </c>
      <c r="E282" s="22">
        <v>0</v>
      </c>
      <c r="F282" s="22">
        <v>0</v>
      </c>
      <c r="G282" s="50">
        <f t="shared" si="1453"/>
        <v>0</v>
      </c>
      <c r="H282" s="22">
        <v>0</v>
      </c>
      <c r="I282" s="22">
        <v>0</v>
      </c>
      <c r="J282" s="50">
        <f t="shared" si="1394"/>
        <v>0</v>
      </c>
      <c r="K282" s="22">
        <v>0</v>
      </c>
      <c r="L282" s="22">
        <v>0</v>
      </c>
      <c r="M282" s="22">
        <f>SUM(N282:O282)</f>
        <v>0</v>
      </c>
      <c r="N282" s="22">
        <f t="shared" si="1454"/>
        <v>0</v>
      </c>
      <c r="O282" s="22">
        <f t="shared" si="1454"/>
        <v>0</v>
      </c>
      <c r="P282" s="50">
        <f t="shared" si="1396"/>
        <v>0</v>
      </c>
      <c r="Q282" s="22">
        <v>0</v>
      </c>
      <c r="R282" s="22">
        <v>0</v>
      </c>
      <c r="S282" s="50">
        <f t="shared" si="1397"/>
        <v>0</v>
      </c>
      <c r="T282" s="22">
        <v>0</v>
      </c>
      <c r="U282" s="22">
        <v>0</v>
      </c>
      <c r="V282" s="50">
        <f t="shared" si="1398"/>
        <v>0</v>
      </c>
      <c r="W282" s="22">
        <v>0</v>
      </c>
      <c r="X282" s="22">
        <v>0</v>
      </c>
      <c r="Y282" s="22">
        <f>SUM(Z282:AA282)</f>
        <v>0</v>
      </c>
      <c r="Z282" s="22">
        <f t="shared" si="1455"/>
        <v>0</v>
      </c>
      <c r="AA282" s="22">
        <f t="shared" si="1455"/>
        <v>0</v>
      </c>
      <c r="AB282" s="50">
        <f t="shared" si="1400"/>
        <v>0</v>
      </c>
      <c r="AC282" s="22">
        <v>0</v>
      </c>
      <c r="AD282" s="22">
        <v>0</v>
      </c>
      <c r="AE282" s="50">
        <f t="shared" si="1401"/>
        <v>0</v>
      </c>
      <c r="AF282" s="22">
        <v>0</v>
      </c>
      <c r="AG282" s="22">
        <v>0</v>
      </c>
      <c r="AH282" s="50">
        <f t="shared" si="1402"/>
        <v>0</v>
      </c>
      <c r="AI282" s="22">
        <v>0</v>
      </c>
      <c r="AJ282" s="22">
        <v>0</v>
      </c>
      <c r="AK282" s="22">
        <f>SUM(AL282:AM282)</f>
        <v>0</v>
      </c>
      <c r="AL282" s="22">
        <f t="shared" si="1456"/>
        <v>0</v>
      </c>
      <c r="AM282" s="22">
        <f t="shared" si="1456"/>
        <v>0</v>
      </c>
      <c r="AN282" s="50">
        <f t="shared" si="1404"/>
        <v>0</v>
      </c>
      <c r="AO282" s="22"/>
      <c r="AP282" s="22"/>
      <c r="AQ282" s="50">
        <f t="shared" si="1405"/>
        <v>0</v>
      </c>
      <c r="AR282" s="22"/>
      <c r="AS282" s="22"/>
      <c r="AT282" s="50">
        <f t="shared" si="1406"/>
        <v>0</v>
      </c>
      <c r="AU282" s="22"/>
      <c r="AV282" s="22"/>
      <c r="AW282" s="22">
        <f>SUM(AX282:AY282)</f>
        <v>0</v>
      </c>
      <c r="AX282" s="22">
        <f t="shared" si="1460"/>
        <v>0</v>
      </c>
      <c r="AY282" s="22">
        <f t="shared" si="1460"/>
        <v>0</v>
      </c>
      <c r="AZ282" s="22">
        <f>SUM(BA282:BB282)</f>
        <v>0</v>
      </c>
      <c r="BA282" s="22">
        <f t="shared" si="1461"/>
        <v>0</v>
      </c>
      <c r="BB282" s="22">
        <f t="shared" si="1461"/>
        <v>0</v>
      </c>
    </row>
    <row r="283" spans="1:54" s="3" customFormat="1" ht="15" customHeight="1" x14ac:dyDescent="0.2">
      <c r="A283" s="23"/>
      <c r="B283" s="1"/>
      <c r="C283" s="21" t="s">
        <v>241</v>
      </c>
      <c r="D283" s="50">
        <f>D284+D285</f>
        <v>69</v>
      </c>
      <c r="E283" s="22">
        <f t="shared" ref="E283:F283" si="1474">E284+E285</f>
        <v>69</v>
      </c>
      <c r="F283" s="22">
        <f t="shared" si="1474"/>
        <v>0</v>
      </c>
      <c r="G283" s="50">
        <f>G284+G285</f>
        <v>80</v>
      </c>
      <c r="H283" s="22">
        <f t="shared" ref="H283:I283" si="1475">H284+H285</f>
        <v>80</v>
      </c>
      <c r="I283" s="22">
        <f t="shared" si="1475"/>
        <v>0</v>
      </c>
      <c r="J283" s="50">
        <f t="shared" si="1394"/>
        <v>96</v>
      </c>
      <c r="K283" s="22">
        <f>SUM(K284:K285)</f>
        <v>96</v>
      </c>
      <c r="L283" s="22">
        <f>SUM(L284:L285)</f>
        <v>0</v>
      </c>
      <c r="M283" s="22">
        <f t="shared" si="1395"/>
        <v>245</v>
      </c>
      <c r="N283" s="22">
        <f>SUM(N284:N285)</f>
        <v>245</v>
      </c>
      <c r="O283" s="22">
        <f>SUM(O284:O285)</f>
        <v>0</v>
      </c>
      <c r="P283" s="50">
        <f t="shared" si="1396"/>
        <v>97</v>
      </c>
      <c r="Q283" s="22">
        <f>SUM(Q284:Q285)</f>
        <v>97</v>
      </c>
      <c r="R283" s="22">
        <f>SUM(R284:R285)</f>
        <v>0</v>
      </c>
      <c r="S283" s="50">
        <f t="shared" si="1397"/>
        <v>98</v>
      </c>
      <c r="T283" s="22">
        <f>SUM(T284:T285)</f>
        <v>98</v>
      </c>
      <c r="U283" s="22">
        <f>SUM(U284:U285)</f>
        <v>0</v>
      </c>
      <c r="V283" s="50">
        <f t="shared" si="1398"/>
        <v>78</v>
      </c>
      <c r="W283" s="22">
        <f>SUM(W284:W285)</f>
        <v>78</v>
      </c>
      <c r="X283" s="22">
        <f>SUM(X284:X285)</f>
        <v>0</v>
      </c>
      <c r="Y283" s="22">
        <f t="shared" ref="Y283" si="1476">SUM(Z283:AA283)</f>
        <v>273</v>
      </c>
      <c r="Z283" s="22">
        <f>SUM(Z284:Z285)</f>
        <v>273</v>
      </c>
      <c r="AA283" s="22">
        <f>SUM(AA284:AA285)</f>
        <v>0</v>
      </c>
      <c r="AB283" s="50">
        <f t="shared" si="1400"/>
        <v>49</v>
      </c>
      <c r="AC283" s="22">
        <f>SUM(AC284:AC285)</f>
        <v>49</v>
      </c>
      <c r="AD283" s="22">
        <f>SUM(AD284:AD285)</f>
        <v>0</v>
      </c>
      <c r="AE283" s="50">
        <f t="shared" si="1401"/>
        <v>32</v>
      </c>
      <c r="AF283" s="22">
        <f>SUM(AF284:AF285)</f>
        <v>32</v>
      </c>
      <c r="AG283" s="22">
        <f>SUM(AG284:AG285)</f>
        <v>0</v>
      </c>
      <c r="AH283" s="50">
        <f t="shared" si="1402"/>
        <v>19</v>
      </c>
      <c r="AI283" s="22">
        <f>SUM(AI284:AI285)</f>
        <v>19</v>
      </c>
      <c r="AJ283" s="22">
        <f>SUM(AJ284:AJ285)</f>
        <v>0</v>
      </c>
      <c r="AK283" s="22">
        <f t="shared" ref="AK283" si="1477">SUM(AL283:AM283)</f>
        <v>100</v>
      </c>
      <c r="AL283" s="22">
        <f>SUM(AL284:AL285)</f>
        <v>100</v>
      </c>
      <c r="AM283" s="22">
        <f>SUM(AM284:AM285)</f>
        <v>0</v>
      </c>
      <c r="AN283" s="50">
        <f t="shared" si="1404"/>
        <v>28</v>
      </c>
      <c r="AO283" s="22">
        <f>SUM(AO284:AO285)</f>
        <v>28</v>
      </c>
      <c r="AP283" s="22">
        <f>SUM(AP284:AP285)</f>
        <v>0</v>
      </c>
      <c r="AQ283" s="50">
        <f t="shared" si="1405"/>
        <v>78</v>
      </c>
      <c r="AR283" s="22">
        <f>SUM(AR284:AR285)</f>
        <v>78</v>
      </c>
      <c r="AS283" s="22">
        <f>SUM(AS284:AS285)</f>
        <v>0</v>
      </c>
      <c r="AT283" s="50">
        <f t="shared" si="1406"/>
        <v>78</v>
      </c>
      <c r="AU283" s="22">
        <f>SUM(AU284:AU285)</f>
        <v>78</v>
      </c>
      <c r="AV283" s="22">
        <f>SUM(AV284:AV285)</f>
        <v>0</v>
      </c>
      <c r="AW283" s="22">
        <f t="shared" ref="AW283" si="1478">SUM(AX283:AY283)</f>
        <v>184</v>
      </c>
      <c r="AX283" s="22">
        <f>SUM(AX284:AX285)</f>
        <v>184</v>
      </c>
      <c r="AY283" s="22">
        <f>SUM(AY284:AY285)</f>
        <v>0</v>
      </c>
      <c r="AZ283" s="22">
        <f t="shared" si="1408"/>
        <v>802</v>
      </c>
      <c r="BA283" s="22">
        <f>SUM(BA284:BA285)</f>
        <v>802</v>
      </c>
      <c r="BB283" s="22">
        <f>SUM(BB284:BB285)</f>
        <v>0</v>
      </c>
    </row>
    <row r="284" spans="1:54" s="3" customFormat="1" ht="15" customHeight="1" x14ac:dyDescent="0.2">
      <c r="A284" s="23"/>
      <c r="B284" s="1"/>
      <c r="C284" s="25" t="s">
        <v>242</v>
      </c>
      <c r="D284" s="50">
        <f>E284+F284</f>
        <v>19</v>
      </c>
      <c r="E284" s="52">
        <v>19</v>
      </c>
      <c r="F284" s="52">
        <v>0</v>
      </c>
      <c r="G284" s="50">
        <f t="shared" ref="G284:G285" si="1479">H284+I284</f>
        <v>24</v>
      </c>
      <c r="H284" s="52">
        <v>24</v>
      </c>
      <c r="I284" s="52">
        <v>0</v>
      </c>
      <c r="J284" s="50">
        <f t="shared" ref="J284:J285" si="1480">K284+L284</f>
        <v>27</v>
      </c>
      <c r="K284" s="52">
        <v>27</v>
      </c>
      <c r="L284" s="52">
        <v>0</v>
      </c>
      <c r="M284" s="22">
        <f t="shared" ref="M284:M285" si="1481">N284+O284</f>
        <v>70</v>
      </c>
      <c r="N284" s="22">
        <f>+E284+H284+K284</f>
        <v>70</v>
      </c>
      <c r="O284" s="22">
        <f>F284+I284+L284</f>
        <v>0</v>
      </c>
      <c r="P284" s="50">
        <f t="shared" ref="P284:P285" si="1482">Q284+R284</f>
        <v>27</v>
      </c>
      <c r="Q284" s="52">
        <v>27</v>
      </c>
      <c r="R284" s="52">
        <v>0</v>
      </c>
      <c r="S284" s="50">
        <f t="shared" ref="S284:S285" si="1483">T284+U284</f>
        <v>26</v>
      </c>
      <c r="T284" s="52">
        <v>26</v>
      </c>
      <c r="U284" s="52">
        <v>0</v>
      </c>
      <c r="V284" s="50">
        <f t="shared" ref="V284:V285" si="1484">W284+X284</f>
        <v>28</v>
      </c>
      <c r="W284" s="52">
        <v>28</v>
      </c>
      <c r="X284" s="52">
        <v>0</v>
      </c>
      <c r="Y284" s="22">
        <f t="shared" ref="Y284:Y285" si="1485">Z284+AA284</f>
        <v>81</v>
      </c>
      <c r="Z284" s="22">
        <f>+Q284+T284+W284</f>
        <v>81</v>
      </c>
      <c r="AA284" s="22">
        <f>R284+U284+X284</f>
        <v>0</v>
      </c>
      <c r="AB284" s="50">
        <f>AC284+AD284</f>
        <v>26</v>
      </c>
      <c r="AC284" s="52">
        <v>26</v>
      </c>
      <c r="AD284" s="52">
        <v>0</v>
      </c>
      <c r="AE284" s="50">
        <f t="shared" ref="AE284:AE285" si="1486">AF284+AG284</f>
        <v>26</v>
      </c>
      <c r="AF284" s="52">
        <v>26</v>
      </c>
      <c r="AG284" s="52">
        <v>0</v>
      </c>
      <c r="AH284" s="50">
        <f t="shared" ref="AH284:AH285" si="1487">AI284+AJ284</f>
        <v>18</v>
      </c>
      <c r="AI284" s="52">
        <v>18</v>
      </c>
      <c r="AJ284" s="52">
        <v>0</v>
      </c>
      <c r="AK284" s="22">
        <f t="shared" ref="AK284:AK285" si="1488">AL284+AM284</f>
        <v>70</v>
      </c>
      <c r="AL284" s="22">
        <f>+AC284+AF284+AI284</f>
        <v>70</v>
      </c>
      <c r="AM284" s="22">
        <f>AD284+AG284+AJ284</f>
        <v>0</v>
      </c>
      <c r="AN284" s="50">
        <f t="shared" ref="AN284:AN285" si="1489">AO284+AP284</f>
        <v>17</v>
      </c>
      <c r="AO284" s="52">
        <v>17</v>
      </c>
      <c r="AP284" s="52">
        <v>0</v>
      </c>
      <c r="AQ284" s="50">
        <f t="shared" ref="AQ284:AQ285" si="1490">AR284+AS284</f>
        <v>17</v>
      </c>
      <c r="AR284" s="52">
        <v>17</v>
      </c>
      <c r="AS284" s="52">
        <v>0</v>
      </c>
      <c r="AT284" s="50">
        <f t="shared" ref="AT284:AT285" si="1491">AU284+AV284</f>
        <v>16</v>
      </c>
      <c r="AU284" s="52">
        <v>16</v>
      </c>
      <c r="AV284" s="52">
        <v>0</v>
      </c>
      <c r="AW284" s="22">
        <f t="shared" ref="AW284:AW285" si="1492">AX284+AY284</f>
        <v>50</v>
      </c>
      <c r="AX284" s="22">
        <f>+AO284+AR284+AU284</f>
        <v>50</v>
      </c>
      <c r="AY284" s="22">
        <f>AP284+AS284+AV284</f>
        <v>0</v>
      </c>
      <c r="AZ284" s="22">
        <f t="shared" ref="AZ284:AZ285" si="1493">BA284+BB284</f>
        <v>271</v>
      </c>
      <c r="BA284" s="22">
        <f>+N284+Z284+AL284+AX284</f>
        <v>271</v>
      </c>
      <c r="BB284" s="22">
        <f>+O284+AA284+AM284+AY284</f>
        <v>0</v>
      </c>
    </row>
    <row r="285" spans="1:54" s="3" customFormat="1" ht="15" customHeight="1" x14ac:dyDescent="0.2">
      <c r="A285" s="23"/>
      <c r="B285" s="1"/>
      <c r="C285" s="25" t="s">
        <v>243</v>
      </c>
      <c r="D285" s="50">
        <f>E285+F285</f>
        <v>50</v>
      </c>
      <c r="E285" s="52">
        <v>50</v>
      </c>
      <c r="F285" s="52">
        <v>0</v>
      </c>
      <c r="G285" s="50">
        <f t="shared" si="1479"/>
        <v>56</v>
      </c>
      <c r="H285" s="52">
        <v>56</v>
      </c>
      <c r="I285" s="52">
        <v>0</v>
      </c>
      <c r="J285" s="50">
        <f t="shared" si="1480"/>
        <v>69</v>
      </c>
      <c r="K285" s="52">
        <v>69</v>
      </c>
      <c r="L285" s="52">
        <v>0</v>
      </c>
      <c r="M285" s="22">
        <f t="shared" si="1481"/>
        <v>175</v>
      </c>
      <c r="N285" s="22">
        <f>+E285+H285+K285</f>
        <v>175</v>
      </c>
      <c r="O285" s="22">
        <f>F285+I285+L285</f>
        <v>0</v>
      </c>
      <c r="P285" s="50">
        <f t="shared" si="1482"/>
        <v>70</v>
      </c>
      <c r="Q285" s="52">
        <v>70</v>
      </c>
      <c r="R285" s="52">
        <v>0</v>
      </c>
      <c r="S285" s="50">
        <f t="shared" si="1483"/>
        <v>72</v>
      </c>
      <c r="T285" s="52">
        <v>72</v>
      </c>
      <c r="U285" s="52">
        <v>0</v>
      </c>
      <c r="V285" s="50">
        <f t="shared" si="1484"/>
        <v>50</v>
      </c>
      <c r="W285" s="52">
        <v>50</v>
      </c>
      <c r="X285" s="52">
        <v>0</v>
      </c>
      <c r="Y285" s="22">
        <f t="shared" si="1485"/>
        <v>192</v>
      </c>
      <c r="Z285" s="22">
        <f>+Q285+T285+W285</f>
        <v>192</v>
      </c>
      <c r="AA285" s="22">
        <f>R285+U285+X285</f>
        <v>0</v>
      </c>
      <c r="AB285" s="50">
        <f>AC285+AD285</f>
        <v>23</v>
      </c>
      <c r="AC285" s="52">
        <v>23</v>
      </c>
      <c r="AD285" s="52">
        <v>0</v>
      </c>
      <c r="AE285" s="50">
        <f t="shared" si="1486"/>
        <v>6</v>
      </c>
      <c r="AF285" s="52">
        <v>6</v>
      </c>
      <c r="AG285" s="52">
        <v>0</v>
      </c>
      <c r="AH285" s="50">
        <f t="shared" si="1487"/>
        <v>1</v>
      </c>
      <c r="AI285" s="52">
        <v>1</v>
      </c>
      <c r="AJ285" s="52">
        <v>0</v>
      </c>
      <c r="AK285" s="22">
        <f t="shared" si="1488"/>
        <v>30</v>
      </c>
      <c r="AL285" s="22">
        <f>+AC285+AF285+AI285</f>
        <v>30</v>
      </c>
      <c r="AM285" s="22">
        <f>AD285+AG285+AJ285</f>
        <v>0</v>
      </c>
      <c r="AN285" s="50">
        <f t="shared" si="1489"/>
        <v>11</v>
      </c>
      <c r="AO285" s="52">
        <v>11</v>
      </c>
      <c r="AP285" s="52">
        <v>0</v>
      </c>
      <c r="AQ285" s="50">
        <f t="shared" si="1490"/>
        <v>61</v>
      </c>
      <c r="AR285" s="52">
        <v>61</v>
      </c>
      <c r="AS285" s="52">
        <v>0</v>
      </c>
      <c r="AT285" s="50">
        <f t="shared" si="1491"/>
        <v>62</v>
      </c>
      <c r="AU285" s="52">
        <v>62</v>
      </c>
      <c r="AV285" s="52">
        <v>0</v>
      </c>
      <c r="AW285" s="22">
        <f t="shared" si="1492"/>
        <v>134</v>
      </c>
      <c r="AX285" s="22">
        <f>+AO285+AR285+AU285</f>
        <v>134</v>
      </c>
      <c r="AY285" s="22">
        <f>AP285+AS285+AV285</f>
        <v>0</v>
      </c>
      <c r="AZ285" s="22">
        <f t="shared" si="1493"/>
        <v>531</v>
      </c>
      <c r="BA285" s="22">
        <f>+N285+Z285+AL285+AX285</f>
        <v>531</v>
      </c>
      <c r="BB285" s="22">
        <f>+O285+AA285+AM285+AY285</f>
        <v>0</v>
      </c>
    </row>
    <row r="286" spans="1:54" s="3" customFormat="1" ht="15" customHeight="1" x14ac:dyDescent="0.2">
      <c r="A286" s="23"/>
      <c r="B286" s="1"/>
      <c r="C286" s="21" t="s">
        <v>244</v>
      </c>
      <c r="D286" s="50">
        <f>D287+D288</f>
        <v>683</v>
      </c>
      <c r="E286" s="22">
        <f t="shared" ref="E286:F286" si="1494">E287+E288</f>
        <v>683</v>
      </c>
      <c r="F286" s="22">
        <f t="shared" si="1494"/>
        <v>0</v>
      </c>
      <c r="G286" s="50">
        <f>G287+G288</f>
        <v>668</v>
      </c>
      <c r="H286" s="22">
        <f t="shared" ref="H286:I286" si="1495">H287+H288</f>
        <v>668</v>
      </c>
      <c r="I286" s="22">
        <f t="shared" si="1495"/>
        <v>0</v>
      </c>
      <c r="J286" s="50">
        <f t="shared" si="1394"/>
        <v>699</v>
      </c>
      <c r="K286" s="22">
        <f>SUM(K287:K288)</f>
        <v>699</v>
      </c>
      <c r="L286" s="22">
        <f>SUM(L287:L288)</f>
        <v>0</v>
      </c>
      <c r="M286" s="22">
        <f t="shared" si="1395"/>
        <v>2050</v>
      </c>
      <c r="N286" s="22">
        <f>SUM(N287:N288)</f>
        <v>2050</v>
      </c>
      <c r="O286" s="22">
        <f>SUM(O287:O288)</f>
        <v>0</v>
      </c>
      <c r="P286" s="50">
        <f t="shared" si="1396"/>
        <v>690</v>
      </c>
      <c r="Q286" s="22">
        <f>SUM(Q287:Q288)</f>
        <v>690</v>
      </c>
      <c r="R286" s="22">
        <f>SUM(R287:R288)</f>
        <v>0</v>
      </c>
      <c r="S286" s="50">
        <f t="shared" si="1397"/>
        <v>751</v>
      </c>
      <c r="T286" s="22">
        <f>SUM(T287:T288)</f>
        <v>751</v>
      </c>
      <c r="U286" s="22">
        <f>SUM(U287:U288)</f>
        <v>0</v>
      </c>
      <c r="V286" s="50">
        <f t="shared" si="1398"/>
        <v>713</v>
      </c>
      <c r="W286" s="22">
        <f>SUM(W287:W288)</f>
        <v>713</v>
      </c>
      <c r="X286" s="22">
        <f>SUM(X287:X288)</f>
        <v>0</v>
      </c>
      <c r="Y286" s="22">
        <f t="shared" ref="Y286" si="1496">SUM(Z286:AA286)</f>
        <v>2154</v>
      </c>
      <c r="Z286" s="22">
        <f>SUM(Z287:Z288)</f>
        <v>2154</v>
      </c>
      <c r="AA286" s="22">
        <f>SUM(AA287:AA288)</f>
        <v>0</v>
      </c>
      <c r="AB286" s="50">
        <f t="shared" si="1400"/>
        <v>658</v>
      </c>
      <c r="AC286" s="22">
        <f>SUM(AC287:AC288)</f>
        <v>658</v>
      </c>
      <c r="AD286" s="22">
        <f>SUM(AD287:AD288)</f>
        <v>0</v>
      </c>
      <c r="AE286" s="50">
        <f t="shared" si="1401"/>
        <v>677</v>
      </c>
      <c r="AF286" s="22">
        <f>SUM(AF287:AF288)</f>
        <v>677</v>
      </c>
      <c r="AG286" s="22">
        <f>SUM(AG287:AG288)</f>
        <v>0</v>
      </c>
      <c r="AH286" s="50">
        <f t="shared" si="1402"/>
        <v>656</v>
      </c>
      <c r="AI286" s="22">
        <f>SUM(AI287:AI288)</f>
        <v>656</v>
      </c>
      <c r="AJ286" s="22">
        <f>SUM(AJ287:AJ288)</f>
        <v>0</v>
      </c>
      <c r="AK286" s="22">
        <f t="shared" ref="AK286" si="1497">SUM(AL286:AM286)</f>
        <v>1991</v>
      </c>
      <c r="AL286" s="22">
        <f>SUM(AL287:AL288)</f>
        <v>1991</v>
      </c>
      <c r="AM286" s="22">
        <f>SUM(AM287:AM288)</f>
        <v>0</v>
      </c>
      <c r="AN286" s="50">
        <f t="shared" si="1404"/>
        <v>669</v>
      </c>
      <c r="AO286" s="22">
        <f>SUM(AO287:AO288)</f>
        <v>669</v>
      </c>
      <c r="AP286" s="22">
        <f>SUM(AP287:AP288)</f>
        <v>0</v>
      </c>
      <c r="AQ286" s="50">
        <f t="shared" si="1405"/>
        <v>685</v>
      </c>
      <c r="AR286" s="22">
        <f>SUM(AR287:AR288)</f>
        <v>685</v>
      </c>
      <c r="AS286" s="22">
        <f>SUM(AS287:AS288)</f>
        <v>0</v>
      </c>
      <c r="AT286" s="50">
        <f t="shared" si="1406"/>
        <v>723</v>
      </c>
      <c r="AU286" s="22">
        <f>SUM(AU287:AU288)</f>
        <v>723</v>
      </c>
      <c r="AV286" s="22">
        <f>SUM(AV287:AV288)</f>
        <v>0</v>
      </c>
      <c r="AW286" s="22">
        <f t="shared" ref="AW286" si="1498">SUM(AX286:AY286)</f>
        <v>2077</v>
      </c>
      <c r="AX286" s="22">
        <f>SUM(AX287:AX288)</f>
        <v>2077</v>
      </c>
      <c r="AY286" s="22">
        <f>SUM(AY287:AY288)</f>
        <v>0</v>
      </c>
      <c r="AZ286" s="22">
        <f t="shared" si="1408"/>
        <v>8272</v>
      </c>
      <c r="BA286" s="22">
        <f>SUM(BA287:BA288)</f>
        <v>8272</v>
      </c>
      <c r="BB286" s="22">
        <f>SUM(BB287:BB288)</f>
        <v>0</v>
      </c>
    </row>
    <row r="287" spans="1:54" s="3" customFormat="1" ht="15" customHeight="1" x14ac:dyDescent="0.2">
      <c r="A287" s="23"/>
      <c r="B287" s="1"/>
      <c r="C287" s="25" t="s">
        <v>245</v>
      </c>
      <c r="D287" s="50">
        <f>E287+F287</f>
        <v>333</v>
      </c>
      <c r="E287" s="52">
        <v>333</v>
      </c>
      <c r="F287" s="52">
        <v>0</v>
      </c>
      <c r="G287" s="50">
        <f t="shared" ref="G287:G288" si="1499">H287+I287</f>
        <v>333</v>
      </c>
      <c r="H287" s="52">
        <v>333</v>
      </c>
      <c r="I287" s="52">
        <v>0</v>
      </c>
      <c r="J287" s="50">
        <f t="shared" ref="J287:J288" si="1500">K287+L287</f>
        <v>340</v>
      </c>
      <c r="K287" s="52">
        <v>340</v>
      </c>
      <c r="L287" s="52">
        <v>0</v>
      </c>
      <c r="M287" s="22">
        <f t="shared" ref="M287:M288" si="1501">N287+O287</f>
        <v>1006</v>
      </c>
      <c r="N287" s="22">
        <f>+E287+H287+K287</f>
        <v>1006</v>
      </c>
      <c r="O287" s="22">
        <f>F287+I287+L287</f>
        <v>0</v>
      </c>
      <c r="P287" s="50">
        <f t="shared" ref="P287:P288" si="1502">Q287+R287</f>
        <v>332</v>
      </c>
      <c r="Q287" s="52">
        <v>332</v>
      </c>
      <c r="R287" s="52">
        <v>0</v>
      </c>
      <c r="S287" s="50">
        <f t="shared" ref="S287:S288" si="1503">T287+U287</f>
        <v>368</v>
      </c>
      <c r="T287" s="52">
        <v>368</v>
      </c>
      <c r="U287" s="52">
        <v>0</v>
      </c>
      <c r="V287" s="50">
        <f t="shared" ref="V287:V288" si="1504">W287+X287</f>
        <v>359</v>
      </c>
      <c r="W287" s="52">
        <v>359</v>
      </c>
      <c r="X287" s="52">
        <v>0</v>
      </c>
      <c r="Y287" s="22">
        <f t="shared" ref="Y287:Y288" si="1505">Z287+AA287</f>
        <v>1059</v>
      </c>
      <c r="Z287" s="22">
        <f>+Q287+T287+W287</f>
        <v>1059</v>
      </c>
      <c r="AA287" s="22">
        <f>R287+U287+X287</f>
        <v>0</v>
      </c>
      <c r="AB287" s="50">
        <f>AC287+AD287</f>
        <v>363</v>
      </c>
      <c r="AC287" s="52">
        <v>363</v>
      </c>
      <c r="AD287" s="52">
        <v>0</v>
      </c>
      <c r="AE287" s="50">
        <f t="shared" ref="AE287:AE288" si="1506">AF287+AG287</f>
        <v>368</v>
      </c>
      <c r="AF287" s="52">
        <v>368</v>
      </c>
      <c r="AG287" s="52">
        <v>0</v>
      </c>
      <c r="AH287" s="50">
        <f t="shared" ref="AH287:AH288" si="1507">AI287+AJ287</f>
        <v>356</v>
      </c>
      <c r="AI287" s="52">
        <v>356</v>
      </c>
      <c r="AJ287" s="52">
        <v>0</v>
      </c>
      <c r="AK287" s="22">
        <f t="shared" ref="AK287:AK288" si="1508">AL287+AM287</f>
        <v>1087</v>
      </c>
      <c r="AL287" s="22">
        <f>+AC287+AF287+AI287</f>
        <v>1087</v>
      </c>
      <c r="AM287" s="22">
        <f>AD287+AG287+AJ287</f>
        <v>0</v>
      </c>
      <c r="AN287" s="50">
        <f t="shared" ref="AN287:AN288" si="1509">AO287+AP287</f>
        <v>356</v>
      </c>
      <c r="AO287" s="52">
        <v>356</v>
      </c>
      <c r="AP287" s="52">
        <v>0</v>
      </c>
      <c r="AQ287" s="50">
        <f t="shared" ref="AQ287:AQ288" si="1510">AR287+AS287</f>
        <v>349</v>
      </c>
      <c r="AR287" s="52">
        <v>349</v>
      </c>
      <c r="AS287" s="52">
        <v>0</v>
      </c>
      <c r="AT287" s="50">
        <f t="shared" ref="AT287:AT288" si="1511">AU287+AV287</f>
        <v>347</v>
      </c>
      <c r="AU287" s="52">
        <v>347</v>
      </c>
      <c r="AV287" s="52">
        <v>0</v>
      </c>
      <c r="AW287" s="22">
        <f t="shared" ref="AW287:AW288" si="1512">AX287+AY287</f>
        <v>1052</v>
      </c>
      <c r="AX287" s="22">
        <f>+AO287+AR287+AU287</f>
        <v>1052</v>
      </c>
      <c r="AY287" s="22">
        <f>AP287+AS287+AV287</f>
        <v>0</v>
      </c>
      <c r="AZ287" s="22">
        <f t="shared" ref="AZ287:AZ288" si="1513">BA287+BB287</f>
        <v>4204</v>
      </c>
      <c r="BA287" s="22">
        <f>+N287+Z287+AL287+AX287</f>
        <v>4204</v>
      </c>
      <c r="BB287" s="22">
        <f>+O287+AA287+AM287+AY287</f>
        <v>0</v>
      </c>
    </row>
    <row r="288" spans="1:54" s="3" customFormat="1" ht="15" customHeight="1" x14ac:dyDescent="0.2">
      <c r="A288" s="23"/>
      <c r="B288" s="1"/>
      <c r="C288" s="25" t="s">
        <v>246</v>
      </c>
      <c r="D288" s="50">
        <f>E288+F288</f>
        <v>350</v>
      </c>
      <c r="E288" s="52">
        <v>350</v>
      </c>
      <c r="F288" s="52">
        <v>0</v>
      </c>
      <c r="G288" s="50">
        <f t="shared" si="1499"/>
        <v>335</v>
      </c>
      <c r="H288" s="52">
        <v>335</v>
      </c>
      <c r="I288" s="52">
        <v>0</v>
      </c>
      <c r="J288" s="50">
        <f t="shared" si="1500"/>
        <v>359</v>
      </c>
      <c r="K288" s="52">
        <v>359</v>
      </c>
      <c r="L288" s="52">
        <v>0</v>
      </c>
      <c r="M288" s="22">
        <f t="shared" si="1501"/>
        <v>1044</v>
      </c>
      <c r="N288" s="22">
        <f>+E288+H288+K288</f>
        <v>1044</v>
      </c>
      <c r="O288" s="22">
        <f>F288+I288+L288</f>
        <v>0</v>
      </c>
      <c r="P288" s="50">
        <f t="shared" si="1502"/>
        <v>358</v>
      </c>
      <c r="Q288" s="52">
        <v>358</v>
      </c>
      <c r="R288" s="52">
        <v>0</v>
      </c>
      <c r="S288" s="50">
        <f t="shared" si="1503"/>
        <v>383</v>
      </c>
      <c r="T288" s="52">
        <v>383</v>
      </c>
      <c r="U288" s="52">
        <v>0</v>
      </c>
      <c r="V288" s="50">
        <f t="shared" si="1504"/>
        <v>354</v>
      </c>
      <c r="W288" s="52">
        <v>354</v>
      </c>
      <c r="X288" s="52">
        <v>0</v>
      </c>
      <c r="Y288" s="22">
        <f t="shared" si="1505"/>
        <v>1095</v>
      </c>
      <c r="Z288" s="22">
        <f>+Q288+T288+W288</f>
        <v>1095</v>
      </c>
      <c r="AA288" s="22">
        <f>R288+U288+X288</f>
        <v>0</v>
      </c>
      <c r="AB288" s="50">
        <f>AC288+AD288</f>
        <v>295</v>
      </c>
      <c r="AC288" s="52">
        <v>295</v>
      </c>
      <c r="AD288" s="52">
        <v>0</v>
      </c>
      <c r="AE288" s="50">
        <f t="shared" si="1506"/>
        <v>309</v>
      </c>
      <c r="AF288" s="52">
        <v>309</v>
      </c>
      <c r="AG288" s="52">
        <v>0</v>
      </c>
      <c r="AH288" s="50">
        <f t="shared" si="1507"/>
        <v>300</v>
      </c>
      <c r="AI288" s="52">
        <v>300</v>
      </c>
      <c r="AJ288" s="52">
        <v>0</v>
      </c>
      <c r="AK288" s="22">
        <f t="shared" si="1508"/>
        <v>904</v>
      </c>
      <c r="AL288" s="22">
        <f>+AC288+AF288+AI288</f>
        <v>904</v>
      </c>
      <c r="AM288" s="22">
        <f>AD288+AG288+AJ288</f>
        <v>0</v>
      </c>
      <c r="AN288" s="50">
        <f t="shared" si="1509"/>
        <v>313</v>
      </c>
      <c r="AO288" s="52">
        <v>313</v>
      </c>
      <c r="AP288" s="52">
        <v>0</v>
      </c>
      <c r="AQ288" s="50">
        <f t="shared" si="1510"/>
        <v>336</v>
      </c>
      <c r="AR288" s="52">
        <v>336</v>
      </c>
      <c r="AS288" s="52">
        <v>0</v>
      </c>
      <c r="AT288" s="50">
        <f t="shared" si="1511"/>
        <v>376</v>
      </c>
      <c r="AU288" s="52">
        <v>376</v>
      </c>
      <c r="AV288" s="52">
        <v>0</v>
      </c>
      <c r="AW288" s="22">
        <f t="shared" si="1512"/>
        <v>1025</v>
      </c>
      <c r="AX288" s="22">
        <f>+AO288+AR288+AU288</f>
        <v>1025</v>
      </c>
      <c r="AY288" s="22">
        <f>AP288+AS288+AV288</f>
        <v>0</v>
      </c>
      <c r="AZ288" s="22">
        <f t="shared" si="1513"/>
        <v>4068</v>
      </c>
      <c r="BA288" s="22">
        <f>+N288+Z288+AL288+AX288</f>
        <v>4068</v>
      </c>
      <c r="BB288" s="22">
        <f>+O288+AA288+AM288+AY288</f>
        <v>0</v>
      </c>
    </row>
    <row r="289" spans="1:54" s="3" customFormat="1" ht="15" customHeight="1" x14ac:dyDescent="0.2">
      <c r="A289" s="23"/>
      <c r="B289" s="1"/>
      <c r="C289" s="21" t="s">
        <v>247</v>
      </c>
      <c r="D289" s="50">
        <f>D290+D291</f>
        <v>246</v>
      </c>
      <c r="E289" s="22">
        <f t="shared" ref="E289:F289" si="1514">E290+E291</f>
        <v>246</v>
      </c>
      <c r="F289" s="22">
        <f t="shared" si="1514"/>
        <v>0</v>
      </c>
      <c r="G289" s="50">
        <f>G290+G291</f>
        <v>235</v>
      </c>
      <c r="H289" s="22">
        <f t="shared" ref="H289:I289" si="1515">H290+H291</f>
        <v>235</v>
      </c>
      <c r="I289" s="22">
        <f t="shared" si="1515"/>
        <v>0</v>
      </c>
      <c r="J289" s="50">
        <f t="shared" si="1394"/>
        <v>252</v>
      </c>
      <c r="K289" s="22">
        <f>SUM(K290:K291)</f>
        <v>252</v>
      </c>
      <c r="L289" s="22">
        <f>SUM(L290:L291)</f>
        <v>0</v>
      </c>
      <c r="M289" s="22">
        <f t="shared" si="1395"/>
        <v>733</v>
      </c>
      <c r="N289" s="22">
        <f>SUM(N290:N291)</f>
        <v>733</v>
      </c>
      <c r="O289" s="22">
        <f>SUM(O290:O291)</f>
        <v>0</v>
      </c>
      <c r="P289" s="50">
        <f t="shared" si="1396"/>
        <v>292</v>
      </c>
      <c r="Q289" s="22">
        <f>SUM(Q290:Q291)</f>
        <v>292</v>
      </c>
      <c r="R289" s="22">
        <f>SUM(R290:R291)</f>
        <v>0</v>
      </c>
      <c r="S289" s="50">
        <f t="shared" si="1397"/>
        <v>402</v>
      </c>
      <c r="T289" s="22">
        <f>SUM(T290:T291)</f>
        <v>402</v>
      </c>
      <c r="U289" s="22">
        <f>SUM(U290:U291)</f>
        <v>0</v>
      </c>
      <c r="V289" s="50">
        <f t="shared" si="1398"/>
        <v>281</v>
      </c>
      <c r="W289" s="22">
        <f>SUM(W290:W291)</f>
        <v>281</v>
      </c>
      <c r="X289" s="22">
        <f>SUM(X290:X291)</f>
        <v>0</v>
      </c>
      <c r="Y289" s="22">
        <f t="shared" ref="Y289" si="1516">SUM(Z289:AA289)</f>
        <v>975</v>
      </c>
      <c r="Z289" s="22">
        <f>SUM(Z290:Z291)</f>
        <v>975</v>
      </c>
      <c r="AA289" s="22">
        <f>SUM(AA290:AA291)</f>
        <v>0</v>
      </c>
      <c r="AB289" s="50">
        <f t="shared" si="1400"/>
        <v>266</v>
      </c>
      <c r="AC289" s="22">
        <f>SUM(AC290:AC291)</f>
        <v>266</v>
      </c>
      <c r="AD289" s="22">
        <f>SUM(AD290:AD291)</f>
        <v>0</v>
      </c>
      <c r="AE289" s="50">
        <f t="shared" si="1401"/>
        <v>249</v>
      </c>
      <c r="AF289" s="22">
        <f>SUM(AF290:AF291)</f>
        <v>249</v>
      </c>
      <c r="AG289" s="22">
        <f>SUM(AG290:AG291)</f>
        <v>0</v>
      </c>
      <c r="AH289" s="50">
        <f t="shared" si="1402"/>
        <v>236</v>
      </c>
      <c r="AI289" s="22">
        <f>SUM(AI290:AI291)</f>
        <v>236</v>
      </c>
      <c r="AJ289" s="22">
        <f>SUM(AJ290:AJ291)</f>
        <v>0</v>
      </c>
      <c r="AK289" s="22">
        <f t="shared" ref="AK289" si="1517">SUM(AL289:AM289)</f>
        <v>751</v>
      </c>
      <c r="AL289" s="22">
        <f>SUM(AL290:AL291)</f>
        <v>751</v>
      </c>
      <c r="AM289" s="22">
        <f>SUM(AM290:AM291)</f>
        <v>0</v>
      </c>
      <c r="AN289" s="50">
        <f t="shared" si="1404"/>
        <v>237</v>
      </c>
      <c r="AO289" s="22">
        <f>SUM(AO290:AO291)</f>
        <v>237</v>
      </c>
      <c r="AP289" s="22">
        <f>SUM(AP290:AP291)</f>
        <v>0</v>
      </c>
      <c r="AQ289" s="50">
        <f t="shared" si="1405"/>
        <v>234</v>
      </c>
      <c r="AR289" s="22">
        <f>SUM(AR290:AR291)</f>
        <v>234</v>
      </c>
      <c r="AS289" s="22">
        <f>SUM(AS290:AS291)</f>
        <v>0</v>
      </c>
      <c r="AT289" s="50">
        <f t="shared" si="1406"/>
        <v>225</v>
      </c>
      <c r="AU289" s="22">
        <f>SUM(AU290:AU291)</f>
        <v>225</v>
      </c>
      <c r="AV289" s="22">
        <f>SUM(AV290:AV291)</f>
        <v>0</v>
      </c>
      <c r="AW289" s="22">
        <f t="shared" ref="AW289" si="1518">SUM(AX289:AY289)</f>
        <v>696</v>
      </c>
      <c r="AX289" s="22">
        <f>SUM(AX290:AX291)</f>
        <v>696</v>
      </c>
      <c r="AY289" s="22">
        <f>SUM(AY290:AY291)</f>
        <v>0</v>
      </c>
      <c r="AZ289" s="22">
        <f t="shared" si="1408"/>
        <v>3155</v>
      </c>
      <c r="BA289" s="22">
        <f>SUM(BA290:BA291)</f>
        <v>3155</v>
      </c>
      <c r="BB289" s="22">
        <f>SUM(BB290:BB291)</f>
        <v>0</v>
      </c>
    </row>
    <row r="290" spans="1:54" s="3" customFormat="1" ht="15" customHeight="1" x14ac:dyDescent="0.2">
      <c r="A290" s="23"/>
      <c r="B290" s="1"/>
      <c r="C290" s="25" t="s">
        <v>248</v>
      </c>
      <c r="D290" s="50">
        <f>E290+F290</f>
        <v>119</v>
      </c>
      <c r="E290" s="52">
        <v>119</v>
      </c>
      <c r="F290" s="52">
        <v>0</v>
      </c>
      <c r="G290" s="50">
        <f t="shared" ref="G290:G293" si="1519">H290+I290</f>
        <v>109</v>
      </c>
      <c r="H290" s="52">
        <v>109</v>
      </c>
      <c r="I290" s="52">
        <v>0</v>
      </c>
      <c r="J290" s="50">
        <f t="shared" ref="J290:J293" si="1520">K290+L290</f>
        <v>109</v>
      </c>
      <c r="K290" s="52">
        <v>109</v>
      </c>
      <c r="L290" s="52">
        <v>0</v>
      </c>
      <c r="M290" s="22">
        <f t="shared" ref="M290:M293" si="1521">N290+O290</f>
        <v>337</v>
      </c>
      <c r="N290" s="22">
        <f>+E290+H290+K290</f>
        <v>337</v>
      </c>
      <c r="O290" s="22">
        <f>F290+I290+L290</f>
        <v>0</v>
      </c>
      <c r="P290" s="50">
        <f t="shared" ref="P290:P293" si="1522">Q290+R290</f>
        <v>135</v>
      </c>
      <c r="Q290" s="52">
        <v>135</v>
      </c>
      <c r="R290" s="52">
        <v>0</v>
      </c>
      <c r="S290" s="50">
        <f t="shared" ref="S290:S293" si="1523">T290+U290</f>
        <v>178</v>
      </c>
      <c r="T290" s="52">
        <v>178</v>
      </c>
      <c r="U290" s="52">
        <v>0</v>
      </c>
      <c r="V290" s="50">
        <f t="shared" ref="V290:V293" si="1524">W290+X290</f>
        <v>142</v>
      </c>
      <c r="W290" s="52">
        <v>142</v>
      </c>
      <c r="X290" s="52">
        <v>0</v>
      </c>
      <c r="Y290" s="22">
        <f t="shared" ref="Y290:Y293" si="1525">Z290+AA290</f>
        <v>455</v>
      </c>
      <c r="Z290" s="22">
        <f>+Q290+T290+W290</f>
        <v>455</v>
      </c>
      <c r="AA290" s="22">
        <f>R290+U290+X290</f>
        <v>0</v>
      </c>
      <c r="AB290" s="50">
        <f>AC290+AD290</f>
        <v>136</v>
      </c>
      <c r="AC290" s="52">
        <v>136</v>
      </c>
      <c r="AD290" s="52">
        <v>0</v>
      </c>
      <c r="AE290" s="50">
        <f t="shared" ref="AE290:AE293" si="1526">AF290+AG290</f>
        <v>124</v>
      </c>
      <c r="AF290" s="52">
        <v>124</v>
      </c>
      <c r="AG290" s="52">
        <v>0</v>
      </c>
      <c r="AH290" s="50">
        <f t="shared" ref="AH290:AH293" si="1527">AI290+AJ290</f>
        <v>87</v>
      </c>
      <c r="AI290" s="52">
        <v>87</v>
      </c>
      <c r="AJ290" s="52">
        <v>0</v>
      </c>
      <c r="AK290" s="22">
        <f t="shared" ref="AK290:AK293" si="1528">AL290+AM290</f>
        <v>347</v>
      </c>
      <c r="AL290" s="22">
        <f>+AC290+AF290+AI290</f>
        <v>347</v>
      </c>
      <c r="AM290" s="22">
        <f>AD290+AG290+AJ290</f>
        <v>0</v>
      </c>
      <c r="AN290" s="50">
        <f t="shared" ref="AN290:AN293" si="1529">AO290+AP290</f>
        <v>96</v>
      </c>
      <c r="AO290" s="52">
        <v>96</v>
      </c>
      <c r="AP290" s="52">
        <v>0</v>
      </c>
      <c r="AQ290" s="50">
        <f t="shared" ref="AQ290:AQ293" si="1530">AR290+AS290</f>
        <v>99</v>
      </c>
      <c r="AR290" s="52">
        <v>99</v>
      </c>
      <c r="AS290" s="52">
        <v>0</v>
      </c>
      <c r="AT290" s="50">
        <f t="shared" ref="AT290:AT293" si="1531">AU290+AV290</f>
        <v>96</v>
      </c>
      <c r="AU290" s="52">
        <v>96</v>
      </c>
      <c r="AV290" s="52">
        <v>0</v>
      </c>
      <c r="AW290" s="22">
        <f t="shared" ref="AW290:AW293" si="1532">AX290+AY290</f>
        <v>291</v>
      </c>
      <c r="AX290" s="22">
        <f>+AO290+AR290+AU290</f>
        <v>291</v>
      </c>
      <c r="AY290" s="22">
        <f>AP290+AS290+AV290</f>
        <v>0</v>
      </c>
      <c r="AZ290" s="22">
        <f t="shared" ref="AZ290:AZ293" si="1533">BA290+BB290</f>
        <v>1430</v>
      </c>
      <c r="BA290" s="22">
        <f t="shared" ref="BA290:BB293" si="1534">+N290+Z290+AL290+AX290</f>
        <v>1430</v>
      </c>
      <c r="BB290" s="22">
        <f t="shared" si="1534"/>
        <v>0</v>
      </c>
    </row>
    <row r="291" spans="1:54" s="3" customFormat="1" ht="15" customHeight="1" x14ac:dyDescent="0.2">
      <c r="A291" s="23"/>
      <c r="B291" s="1"/>
      <c r="C291" s="25" t="s">
        <v>249</v>
      </c>
      <c r="D291" s="50">
        <f>E291+F291</f>
        <v>127</v>
      </c>
      <c r="E291" s="52">
        <v>127</v>
      </c>
      <c r="F291" s="52">
        <v>0</v>
      </c>
      <c r="G291" s="50">
        <f t="shared" si="1519"/>
        <v>126</v>
      </c>
      <c r="H291" s="52">
        <v>126</v>
      </c>
      <c r="I291" s="52">
        <v>0</v>
      </c>
      <c r="J291" s="50">
        <f t="shared" si="1520"/>
        <v>143</v>
      </c>
      <c r="K291" s="52">
        <v>143</v>
      </c>
      <c r="L291" s="52">
        <v>0</v>
      </c>
      <c r="M291" s="22">
        <f t="shared" si="1521"/>
        <v>396</v>
      </c>
      <c r="N291" s="22">
        <f>+E291+H291+K291</f>
        <v>396</v>
      </c>
      <c r="O291" s="22">
        <f>F291+I291+L291</f>
        <v>0</v>
      </c>
      <c r="P291" s="50">
        <f t="shared" si="1522"/>
        <v>157</v>
      </c>
      <c r="Q291" s="52">
        <v>157</v>
      </c>
      <c r="R291" s="52">
        <v>0</v>
      </c>
      <c r="S291" s="50">
        <f t="shared" si="1523"/>
        <v>224</v>
      </c>
      <c r="T291" s="52">
        <v>224</v>
      </c>
      <c r="U291" s="52">
        <v>0</v>
      </c>
      <c r="V291" s="50">
        <f t="shared" si="1524"/>
        <v>139</v>
      </c>
      <c r="W291" s="52">
        <v>139</v>
      </c>
      <c r="X291" s="52">
        <v>0</v>
      </c>
      <c r="Y291" s="22">
        <f t="shared" si="1525"/>
        <v>520</v>
      </c>
      <c r="Z291" s="22">
        <f>+Q291+T291+W291</f>
        <v>520</v>
      </c>
      <c r="AA291" s="22">
        <f>R291+U291+X291</f>
        <v>0</v>
      </c>
      <c r="AB291" s="50">
        <f>AC291+AD291</f>
        <v>130</v>
      </c>
      <c r="AC291" s="52">
        <v>130</v>
      </c>
      <c r="AD291" s="52">
        <v>0</v>
      </c>
      <c r="AE291" s="50">
        <f t="shared" si="1526"/>
        <v>125</v>
      </c>
      <c r="AF291" s="52">
        <v>125</v>
      </c>
      <c r="AG291" s="52">
        <v>0</v>
      </c>
      <c r="AH291" s="50">
        <f t="shared" si="1527"/>
        <v>149</v>
      </c>
      <c r="AI291" s="52">
        <v>149</v>
      </c>
      <c r="AJ291" s="52">
        <v>0</v>
      </c>
      <c r="AK291" s="22">
        <f t="shared" si="1528"/>
        <v>404</v>
      </c>
      <c r="AL291" s="22">
        <f>+AC291+AF291+AI291</f>
        <v>404</v>
      </c>
      <c r="AM291" s="22">
        <f>AD291+AG291+AJ291</f>
        <v>0</v>
      </c>
      <c r="AN291" s="50">
        <f t="shared" si="1529"/>
        <v>141</v>
      </c>
      <c r="AO291" s="52">
        <v>141</v>
      </c>
      <c r="AP291" s="52">
        <v>0</v>
      </c>
      <c r="AQ291" s="50">
        <f t="shared" si="1530"/>
        <v>135</v>
      </c>
      <c r="AR291" s="52">
        <v>135</v>
      </c>
      <c r="AS291" s="52">
        <v>0</v>
      </c>
      <c r="AT291" s="50">
        <f t="shared" si="1531"/>
        <v>129</v>
      </c>
      <c r="AU291" s="52">
        <v>129</v>
      </c>
      <c r="AV291" s="52">
        <v>0</v>
      </c>
      <c r="AW291" s="22">
        <f t="shared" si="1532"/>
        <v>405</v>
      </c>
      <c r="AX291" s="22">
        <f>+AO291+AR291+AU291</f>
        <v>405</v>
      </c>
      <c r="AY291" s="22">
        <f>AP291+AS291+AV291</f>
        <v>0</v>
      </c>
      <c r="AZ291" s="22">
        <f t="shared" si="1533"/>
        <v>1725</v>
      </c>
      <c r="BA291" s="22">
        <f t="shared" si="1534"/>
        <v>1725</v>
      </c>
      <c r="BB291" s="22">
        <f t="shared" si="1534"/>
        <v>0</v>
      </c>
    </row>
    <row r="292" spans="1:54" s="3" customFormat="1" ht="15" customHeight="1" x14ac:dyDescent="0.2">
      <c r="A292" s="23"/>
      <c r="B292" s="1"/>
      <c r="C292" s="21" t="s">
        <v>57</v>
      </c>
      <c r="D292" s="50">
        <f>E292+F292</f>
        <v>18</v>
      </c>
      <c r="E292" s="53">
        <v>18</v>
      </c>
      <c r="F292" s="53">
        <v>0</v>
      </c>
      <c r="G292" s="50">
        <f t="shared" si="1519"/>
        <v>29</v>
      </c>
      <c r="H292" s="53">
        <v>29</v>
      </c>
      <c r="I292" s="53">
        <v>0</v>
      </c>
      <c r="J292" s="50">
        <f t="shared" si="1520"/>
        <v>29</v>
      </c>
      <c r="K292" s="53">
        <v>29</v>
      </c>
      <c r="L292" s="53">
        <v>0</v>
      </c>
      <c r="M292" s="22">
        <f t="shared" si="1521"/>
        <v>76</v>
      </c>
      <c r="N292" s="22">
        <f>+E292+H292+K292</f>
        <v>76</v>
      </c>
      <c r="O292" s="22">
        <f>F292+I292+L292</f>
        <v>0</v>
      </c>
      <c r="P292" s="50">
        <f t="shared" si="1522"/>
        <v>12</v>
      </c>
      <c r="Q292" s="53">
        <v>12</v>
      </c>
      <c r="R292" s="53">
        <v>0</v>
      </c>
      <c r="S292" s="50">
        <f t="shared" si="1523"/>
        <v>20</v>
      </c>
      <c r="T292" s="53">
        <v>20</v>
      </c>
      <c r="U292" s="53">
        <v>0</v>
      </c>
      <c r="V292" s="50">
        <f t="shared" si="1524"/>
        <v>28</v>
      </c>
      <c r="W292" s="53">
        <v>28</v>
      </c>
      <c r="X292" s="53">
        <v>0</v>
      </c>
      <c r="Y292" s="22">
        <f t="shared" si="1525"/>
        <v>60</v>
      </c>
      <c r="Z292" s="22">
        <f>+Q292+T292+W292</f>
        <v>60</v>
      </c>
      <c r="AA292" s="22">
        <f>R292+U292+X292</f>
        <v>0</v>
      </c>
      <c r="AB292" s="50">
        <f>AC292+AD292</f>
        <v>23</v>
      </c>
      <c r="AC292" s="53">
        <v>23</v>
      </c>
      <c r="AD292" s="53">
        <v>0</v>
      </c>
      <c r="AE292" s="50">
        <f t="shared" si="1526"/>
        <v>20</v>
      </c>
      <c r="AF292" s="53">
        <v>20</v>
      </c>
      <c r="AG292" s="53">
        <v>0</v>
      </c>
      <c r="AH292" s="50">
        <f t="shared" si="1527"/>
        <v>26</v>
      </c>
      <c r="AI292" s="53">
        <v>26</v>
      </c>
      <c r="AJ292" s="53">
        <v>0</v>
      </c>
      <c r="AK292" s="22">
        <f t="shared" si="1528"/>
        <v>69</v>
      </c>
      <c r="AL292" s="22">
        <f>+AC292+AF292+AI292</f>
        <v>69</v>
      </c>
      <c r="AM292" s="22">
        <f>AD292+AG292+AJ292</f>
        <v>0</v>
      </c>
      <c r="AN292" s="50">
        <f t="shared" si="1529"/>
        <v>19</v>
      </c>
      <c r="AO292" s="53">
        <v>19</v>
      </c>
      <c r="AP292" s="53">
        <v>0</v>
      </c>
      <c r="AQ292" s="50">
        <f t="shared" si="1530"/>
        <v>54</v>
      </c>
      <c r="AR292" s="53">
        <v>54</v>
      </c>
      <c r="AS292" s="53">
        <v>0</v>
      </c>
      <c r="AT292" s="50">
        <f t="shared" si="1531"/>
        <v>55</v>
      </c>
      <c r="AU292" s="53">
        <v>55</v>
      </c>
      <c r="AV292" s="53">
        <v>0</v>
      </c>
      <c r="AW292" s="22">
        <f t="shared" si="1532"/>
        <v>128</v>
      </c>
      <c r="AX292" s="22">
        <f>+AO292+AR292+AU292</f>
        <v>128</v>
      </c>
      <c r="AY292" s="22">
        <f>AP292+AS292+AV292</f>
        <v>0</v>
      </c>
      <c r="AZ292" s="22">
        <f t="shared" si="1533"/>
        <v>333</v>
      </c>
      <c r="BA292" s="22">
        <f t="shared" si="1534"/>
        <v>333</v>
      </c>
      <c r="BB292" s="22">
        <f t="shared" si="1534"/>
        <v>0</v>
      </c>
    </row>
    <row r="293" spans="1:54" s="3" customFormat="1" ht="15" customHeight="1" x14ac:dyDescent="0.2">
      <c r="A293" s="23"/>
      <c r="B293" s="1"/>
      <c r="C293" s="21" t="s">
        <v>25</v>
      </c>
      <c r="D293" s="50">
        <f>E293+F293</f>
        <v>32</v>
      </c>
      <c r="E293" s="52">
        <v>27</v>
      </c>
      <c r="F293" s="52">
        <v>5</v>
      </c>
      <c r="G293" s="50">
        <f t="shared" si="1519"/>
        <v>41</v>
      </c>
      <c r="H293" s="52">
        <v>35</v>
      </c>
      <c r="I293" s="52">
        <v>6</v>
      </c>
      <c r="J293" s="50">
        <f t="shared" si="1520"/>
        <v>32</v>
      </c>
      <c r="K293" s="52">
        <v>29</v>
      </c>
      <c r="L293" s="52">
        <v>3</v>
      </c>
      <c r="M293" s="22">
        <f t="shared" si="1521"/>
        <v>105</v>
      </c>
      <c r="N293" s="22">
        <f>+E293+H293+K293</f>
        <v>91</v>
      </c>
      <c r="O293" s="22">
        <f>F293+I293+L293</f>
        <v>14</v>
      </c>
      <c r="P293" s="50">
        <f t="shared" si="1522"/>
        <v>30</v>
      </c>
      <c r="Q293" s="52">
        <v>25</v>
      </c>
      <c r="R293" s="52">
        <v>5</v>
      </c>
      <c r="S293" s="50">
        <f t="shared" si="1523"/>
        <v>29</v>
      </c>
      <c r="T293" s="52">
        <v>23</v>
      </c>
      <c r="U293" s="52">
        <v>6</v>
      </c>
      <c r="V293" s="50">
        <f t="shared" si="1524"/>
        <v>34</v>
      </c>
      <c r="W293" s="52">
        <v>29</v>
      </c>
      <c r="X293" s="52">
        <v>5</v>
      </c>
      <c r="Y293" s="22">
        <f t="shared" si="1525"/>
        <v>93</v>
      </c>
      <c r="Z293" s="22">
        <f>+Q293+T293+W293</f>
        <v>77</v>
      </c>
      <c r="AA293" s="22">
        <f>R293+U293+X293</f>
        <v>16</v>
      </c>
      <c r="AB293" s="50">
        <f>AC293+AD293</f>
        <v>28</v>
      </c>
      <c r="AC293" s="52">
        <v>25</v>
      </c>
      <c r="AD293" s="52">
        <v>3</v>
      </c>
      <c r="AE293" s="50">
        <f t="shared" si="1526"/>
        <v>39</v>
      </c>
      <c r="AF293" s="52">
        <v>35</v>
      </c>
      <c r="AG293" s="52">
        <v>4</v>
      </c>
      <c r="AH293" s="50">
        <f t="shared" si="1527"/>
        <v>42</v>
      </c>
      <c r="AI293" s="52">
        <v>37</v>
      </c>
      <c r="AJ293" s="52">
        <v>5</v>
      </c>
      <c r="AK293" s="22">
        <f t="shared" si="1528"/>
        <v>109</v>
      </c>
      <c r="AL293" s="22">
        <f>+AC293+AF293+AI293</f>
        <v>97</v>
      </c>
      <c r="AM293" s="22">
        <f>AD293+AG293+AJ293</f>
        <v>12</v>
      </c>
      <c r="AN293" s="50">
        <f t="shared" si="1529"/>
        <v>26</v>
      </c>
      <c r="AO293" s="52">
        <v>21</v>
      </c>
      <c r="AP293" s="52">
        <v>5</v>
      </c>
      <c r="AQ293" s="50">
        <f t="shared" si="1530"/>
        <v>26</v>
      </c>
      <c r="AR293" s="52">
        <v>20</v>
      </c>
      <c r="AS293" s="52">
        <v>6</v>
      </c>
      <c r="AT293" s="50">
        <f t="shared" si="1531"/>
        <v>23</v>
      </c>
      <c r="AU293" s="52">
        <v>19</v>
      </c>
      <c r="AV293" s="52">
        <v>4</v>
      </c>
      <c r="AW293" s="22">
        <f t="shared" si="1532"/>
        <v>75</v>
      </c>
      <c r="AX293" s="22">
        <f>+AO293+AR293+AU293</f>
        <v>60</v>
      </c>
      <c r="AY293" s="22">
        <f>AP293+AS293+AV293</f>
        <v>15</v>
      </c>
      <c r="AZ293" s="22">
        <f t="shared" si="1533"/>
        <v>382</v>
      </c>
      <c r="BA293" s="22">
        <f t="shared" si="1534"/>
        <v>325</v>
      </c>
      <c r="BB293" s="22">
        <f t="shared" si="1534"/>
        <v>57</v>
      </c>
    </row>
    <row r="294" spans="1:54" s="3" customFormat="1" ht="15" customHeight="1" x14ac:dyDescent="0.2">
      <c r="A294" s="23"/>
      <c r="B294" s="1"/>
      <c r="C294" s="25"/>
      <c r="D294" s="50"/>
      <c r="E294" s="22"/>
      <c r="F294" s="22"/>
      <c r="G294" s="50"/>
      <c r="H294" s="22"/>
      <c r="I294" s="22"/>
      <c r="J294" s="50"/>
      <c r="K294" s="22"/>
      <c r="L294" s="22"/>
      <c r="M294" s="22"/>
      <c r="N294" s="22"/>
      <c r="O294" s="22"/>
      <c r="P294" s="50"/>
      <c r="Q294" s="22"/>
      <c r="R294" s="22"/>
      <c r="S294" s="50"/>
      <c r="T294" s="22"/>
      <c r="U294" s="22"/>
      <c r="V294" s="50"/>
      <c r="W294" s="22"/>
      <c r="X294" s="22"/>
      <c r="Y294" s="22"/>
      <c r="Z294" s="22"/>
      <c r="AA294" s="22"/>
      <c r="AB294" s="50"/>
      <c r="AC294" s="22"/>
      <c r="AD294" s="22"/>
      <c r="AE294" s="50"/>
      <c r="AF294" s="22"/>
      <c r="AG294" s="22"/>
      <c r="AH294" s="50"/>
      <c r="AI294" s="22"/>
      <c r="AJ294" s="22"/>
      <c r="AK294" s="22"/>
      <c r="AL294" s="22"/>
      <c r="AM294" s="22"/>
      <c r="AN294" s="50"/>
      <c r="AO294" s="22"/>
      <c r="AP294" s="22"/>
      <c r="AQ294" s="50"/>
      <c r="AR294" s="22"/>
      <c r="AS294" s="22"/>
      <c r="AT294" s="50"/>
      <c r="AU294" s="22"/>
      <c r="AV294" s="22"/>
      <c r="AW294" s="22"/>
      <c r="AX294" s="22"/>
      <c r="AY294" s="22"/>
      <c r="AZ294" s="22"/>
      <c r="BA294" s="22"/>
      <c r="BB294" s="22"/>
    </row>
    <row r="295" spans="1:54" s="3" customFormat="1" ht="15" customHeight="1" x14ac:dyDescent="0.2">
      <c r="A295" s="20" t="s">
        <v>250</v>
      </c>
      <c r="B295" s="1"/>
      <c r="C295" s="21"/>
      <c r="D295" s="50">
        <f t="shared" ref="D295:I295" si="1535">D297+D313+D319+D330+D349</f>
        <v>4830</v>
      </c>
      <c r="E295" s="22">
        <f t="shared" si="1535"/>
        <v>4779</v>
      </c>
      <c r="F295" s="22">
        <f t="shared" si="1535"/>
        <v>51</v>
      </c>
      <c r="G295" s="50">
        <f t="shared" si="1535"/>
        <v>4673</v>
      </c>
      <c r="H295" s="22">
        <f t="shared" si="1535"/>
        <v>4622</v>
      </c>
      <c r="I295" s="22">
        <f t="shared" si="1535"/>
        <v>51</v>
      </c>
      <c r="J295" s="50">
        <f t="shared" ref="J295" si="1536">SUM(K295:L295)</f>
        <v>5450</v>
      </c>
      <c r="K295" s="22">
        <f>K297+K313+K319+K330+K349</f>
        <v>5395</v>
      </c>
      <c r="L295" s="22">
        <f>L297+L313+L319+L330+L349</f>
        <v>55</v>
      </c>
      <c r="M295" s="22">
        <f t="shared" ref="M295" si="1537">SUM(N295:O295)</f>
        <v>14953</v>
      </c>
      <c r="N295" s="22">
        <f>N297+N313+N319+N330+N349</f>
        <v>14796</v>
      </c>
      <c r="O295" s="22">
        <f>O297+O313+O319+O330+O349</f>
        <v>157</v>
      </c>
      <c r="P295" s="50">
        <f t="shared" ref="P295" si="1538">SUM(Q295:R295)</f>
        <v>5750</v>
      </c>
      <c r="Q295" s="22">
        <f>Q297+Q313+Q319+Q330+Q349</f>
        <v>5646</v>
      </c>
      <c r="R295" s="22">
        <f>R297+R313+R319+R330+R349</f>
        <v>104</v>
      </c>
      <c r="S295" s="50">
        <f t="shared" ref="S295" si="1539">SUM(T295:U295)</f>
        <v>5833</v>
      </c>
      <c r="T295" s="22">
        <f>T297+T313+T319+T330+T349</f>
        <v>5707</v>
      </c>
      <c r="U295" s="22">
        <f>U297+U313+U319+U330+U349</f>
        <v>126</v>
      </c>
      <c r="V295" s="50">
        <f t="shared" ref="V295" si="1540">SUM(W295:X295)</f>
        <v>5461</v>
      </c>
      <c r="W295" s="22">
        <f>W297+W313+W319+W330+W349</f>
        <v>5327</v>
      </c>
      <c r="X295" s="22">
        <f>X297+X313+X319+X330+X349</f>
        <v>134</v>
      </c>
      <c r="Y295" s="22">
        <f t="shared" ref="Y295" si="1541">SUM(Z295:AA295)</f>
        <v>17044</v>
      </c>
      <c r="Z295" s="22">
        <f>Z297+Z313+Z319+Z330+Z349</f>
        <v>16680</v>
      </c>
      <c r="AA295" s="22">
        <f>AA297+AA313+AA319+AA330+AA349</f>
        <v>364</v>
      </c>
      <c r="AB295" s="50">
        <f t="shared" ref="AB295" si="1542">SUM(AC295:AD295)</f>
        <v>5601</v>
      </c>
      <c r="AC295" s="22">
        <f>AC297+AC313+AC319+AC330+AC349</f>
        <v>5469</v>
      </c>
      <c r="AD295" s="22">
        <f>AD297+AD313+AD319+AD330+AD349</f>
        <v>132</v>
      </c>
      <c r="AE295" s="50">
        <f t="shared" ref="AE295" si="1543">SUM(AF295:AG295)</f>
        <v>5689</v>
      </c>
      <c r="AF295" s="22">
        <f>AF297+AF313+AF319+AF330+AF349</f>
        <v>5545</v>
      </c>
      <c r="AG295" s="22">
        <f>AG297+AG313+AG319+AG330+AG349</f>
        <v>144</v>
      </c>
      <c r="AH295" s="50">
        <f t="shared" ref="AH295" si="1544">SUM(AI295:AJ295)</f>
        <v>5654</v>
      </c>
      <c r="AI295" s="22">
        <f>AI297+AI313+AI319+AI330+AI349</f>
        <v>5538</v>
      </c>
      <c r="AJ295" s="22">
        <f>AJ297+AJ313+AJ319+AJ330+AJ349</f>
        <v>116</v>
      </c>
      <c r="AK295" s="22">
        <f t="shared" ref="AK295" si="1545">SUM(AL295:AM295)</f>
        <v>16944</v>
      </c>
      <c r="AL295" s="22">
        <f>AL297+AL313+AL319+AL330+AL349</f>
        <v>16552</v>
      </c>
      <c r="AM295" s="22">
        <f>AM297+AM313+AM319+AM330+AM349</f>
        <v>392</v>
      </c>
      <c r="AN295" s="50">
        <f t="shared" ref="AN295" si="1546">SUM(AO295:AP295)</f>
        <v>5747</v>
      </c>
      <c r="AO295" s="22">
        <f>AO297+AO313+AO319+AO330+AO349</f>
        <v>5629</v>
      </c>
      <c r="AP295" s="22">
        <f>AP297+AP313+AP319+AP330+AP349</f>
        <v>118</v>
      </c>
      <c r="AQ295" s="50">
        <f t="shared" ref="AQ295" si="1547">SUM(AR295:AS295)</f>
        <v>5679</v>
      </c>
      <c r="AR295" s="22">
        <f>AR297+AR313+AR319+AR330+AR349</f>
        <v>5607</v>
      </c>
      <c r="AS295" s="22">
        <f>AS297+AS313+AS319+AS330+AS349</f>
        <v>72</v>
      </c>
      <c r="AT295" s="50">
        <f t="shared" ref="AT295" si="1548">SUM(AU295:AV295)</f>
        <v>5671</v>
      </c>
      <c r="AU295" s="22">
        <f>AU297+AU313+AU319+AU330+AU349</f>
        <v>5598</v>
      </c>
      <c r="AV295" s="22">
        <f>AV297+AV313+AV319+AV330+AV349</f>
        <v>73</v>
      </c>
      <c r="AW295" s="22">
        <f t="shared" ref="AW295" si="1549">SUM(AX295:AY295)</f>
        <v>17098</v>
      </c>
      <c r="AX295" s="22">
        <f>AX297+AX313+AX319+AX330+AX349</f>
        <v>16835</v>
      </c>
      <c r="AY295" s="22">
        <f>AY297+AY313+AY319+AY330+AY349</f>
        <v>263</v>
      </c>
      <c r="AZ295" s="22">
        <f t="shared" ref="AZ295" si="1550">SUM(BA295:BB295)</f>
        <v>66039</v>
      </c>
      <c r="BA295" s="22">
        <f>BA297+BA313+BA319+BA330+BA349</f>
        <v>64863</v>
      </c>
      <c r="BB295" s="22">
        <f>BB297+BB313+BB319+BB330+BB349</f>
        <v>1176</v>
      </c>
    </row>
    <row r="296" spans="1:54" s="3" customFormat="1" ht="15" customHeight="1" x14ac:dyDescent="0.2">
      <c r="A296" s="20"/>
      <c r="B296" s="1"/>
      <c r="C296" s="21"/>
      <c r="D296" s="50"/>
      <c r="E296" s="22"/>
      <c r="F296" s="22"/>
      <c r="G296" s="50"/>
      <c r="H296" s="22"/>
      <c r="I296" s="22"/>
      <c r="J296" s="50"/>
      <c r="K296" s="22"/>
      <c r="L296" s="22"/>
      <c r="M296" s="22"/>
      <c r="N296" s="22"/>
      <c r="O296" s="22"/>
      <c r="P296" s="50"/>
      <c r="Q296" s="22"/>
      <c r="R296" s="22"/>
      <c r="S296" s="50"/>
      <c r="T296" s="22"/>
      <c r="U296" s="22"/>
      <c r="V296" s="50"/>
      <c r="W296" s="22"/>
      <c r="X296" s="22"/>
      <c r="Y296" s="22"/>
      <c r="Z296" s="22"/>
      <c r="AA296" s="22"/>
      <c r="AB296" s="50"/>
      <c r="AC296" s="22"/>
      <c r="AD296" s="22"/>
      <c r="AE296" s="50"/>
      <c r="AF296" s="22"/>
      <c r="AG296" s="22"/>
      <c r="AH296" s="50"/>
      <c r="AI296" s="22"/>
      <c r="AJ296" s="22"/>
      <c r="AK296" s="22"/>
      <c r="AL296" s="22"/>
      <c r="AM296" s="22"/>
      <c r="AN296" s="50"/>
      <c r="AO296" s="22"/>
      <c r="AP296" s="22"/>
      <c r="AQ296" s="50"/>
      <c r="AR296" s="22"/>
      <c r="AS296" s="22"/>
      <c r="AT296" s="50"/>
      <c r="AU296" s="22"/>
      <c r="AV296" s="22"/>
      <c r="AW296" s="22"/>
      <c r="AX296" s="22"/>
      <c r="AY296" s="22"/>
      <c r="AZ296" s="22"/>
      <c r="BA296" s="22"/>
      <c r="BB296" s="22"/>
    </row>
    <row r="297" spans="1:54" s="3" customFormat="1" ht="15" customHeight="1" x14ac:dyDescent="0.2">
      <c r="A297" s="20"/>
      <c r="B297" s="1" t="s">
        <v>251</v>
      </c>
      <c r="C297" s="21"/>
      <c r="D297" s="50">
        <f>D298+D302+D305+D309+D310+D311</f>
        <v>1217</v>
      </c>
      <c r="E297" s="22">
        <f t="shared" ref="E297:F297" si="1551">E298+E302+E305+E309+E310+E311</f>
        <v>1194</v>
      </c>
      <c r="F297" s="22">
        <f t="shared" si="1551"/>
        <v>23</v>
      </c>
      <c r="G297" s="50">
        <f>G298+G302+G305+G309+G310+G311</f>
        <v>1186</v>
      </c>
      <c r="H297" s="22">
        <f t="shared" ref="H297:I297" si="1552">H298+H302+H305+H309+H310+H311</f>
        <v>1167</v>
      </c>
      <c r="I297" s="22">
        <f t="shared" si="1552"/>
        <v>19</v>
      </c>
      <c r="J297" s="50">
        <f t="shared" ref="J297:J309" si="1553">SUM(K297:L297)</f>
        <v>1385</v>
      </c>
      <c r="K297" s="22">
        <f>K298+K302+K305+K309+K310+K311</f>
        <v>1367</v>
      </c>
      <c r="L297" s="22">
        <f>L298+L302+L305+L309+L310+L311</f>
        <v>18</v>
      </c>
      <c r="M297" s="22">
        <f t="shared" ref="M297:M305" si="1554">SUM(N297:O297)</f>
        <v>3788</v>
      </c>
      <c r="N297" s="22">
        <f>N298+N302+N305+N309+N310+N311</f>
        <v>3728</v>
      </c>
      <c r="O297" s="22">
        <f>O298+O302+O305+O309+O310+O311</f>
        <v>60</v>
      </c>
      <c r="P297" s="50">
        <f t="shared" ref="P297:P309" si="1555">SUM(Q297:R297)</f>
        <v>1626</v>
      </c>
      <c r="Q297" s="22">
        <f>Q298+Q302+Q305+Q309+Q310+Q311</f>
        <v>1607</v>
      </c>
      <c r="R297" s="22">
        <f>R298+R302+R305+R309+R310+R311</f>
        <v>19</v>
      </c>
      <c r="S297" s="50">
        <f t="shared" ref="S297:S309" si="1556">SUM(T297:U297)</f>
        <v>1567</v>
      </c>
      <c r="T297" s="22">
        <f>T298+T302+T305+T309+T310+T311</f>
        <v>1544</v>
      </c>
      <c r="U297" s="22">
        <f>U298+U302+U305+U309+U310+U311</f>
        <v>23</v>
      </c>
      <c r="V297" s="50">
        <f t="shared" ref="V297:V309" si="1557">SUM(W297:X297)</f>
        <v>1375</v>
      </c>
      <c r="W297" s="22">
        <f>W298+W302+W305+W309+W310+W311</f>
        <v>1348</v>
      </c>
      <c r="X297" s="22">
        <f>X298+X302+X305+X309+X310+X311</f>
        <v>27</v>
      </c>
      <c r="Y297" s="22">
        <f t="shared" ref="Y297:Y298" si="1558">SUM(Z297:AA297)</f>
        <v>4568</v>
      </c>
      <c r="Z297" s="22">
        <f>Z298+Z302+Z305+Z309+Z310+Z311</f>
        <v>4499</v>
      </c>
      <c r="AA297" s="22">
        <f>AA298+AA302+AA305+AA309+AA310+AA311</f>
        <v>69</v>
      </c>
      <c r="AB297" s="50">
        <f t="shared" ref="AB297:AB305" si="1559">SUM(AC297:AD297)</f>
        <v>1402</v>
      </c>
      <c r="AC297" s="22">
        <f>AC298+AC302+AC305+AC309+AC310+AC311</f>
        <v>1380</v>
      </c>
      <c r="AD297" s="22">
        <f>AD298+AD302+AD305+AD309+AD310+AD311</f>
        <v>22</v>
      </c>
      <c r="AE297" s="50">
        <f t="shared" ref="AE297:AE305" si="1560">SUM(AF297:AG297)</f>
        <v>1496</v>
      </c>
      <c r="AF297" s="22">
        <f>AF298+AF302+AF305+AF309+AF310+AF311</f>
        <v>1473</v>
      </c>
      <c r="AG297" s="22">
        <f>AG298+AG302+AG305+AG309+AG310+AG311</f>
        <v>23</v>
      </c>
      <c r="AH297" s="50">
        <f t="shared" ref="AH297:AH305" si="1561">SUM(AI297:AJ297)</f>
        <v>1466</v>
      </c>
      <c r="AI297" s="22">
        <f>AI298+AI302+AI305+AI309+AI310+AI311</f>
        <v>1452</v>
      </c>
      <c r="AJ297" s="22">
        <f>AJ298+AJ302+AJ305+AJ309+AJ310+AJ311</f>
        <v>14</v>
      </c>
      <c r="AK297" s="22">
        <f t="shared" ref="AK297:AK298" si="1562">SUM(AL297:AM297)</f>
        <v>4364</v>
      </c>
      <c r="AL297" s="22">
        <f>AL298+AL302+AL305+AL309+AL310+AL311</f>
        <v>4305</v>
      </c>
      <c r="AM297" s="22">
        <f>AM298+AM302+AM305+AM309+AM310+AM311</f>
        <v>59</v>
      </c>
      <c r="AN297" s="50">
        <f t="shared" ref="AN297:AN305" si="1563">SUM(AO297:AP297)</f>
        <v>1463</v>
      </c>
      <c r="AO297" s="22">
        <f>AO298+AO302+AO305+AO309+AO310+AO311</f>
        <v>1438</v>
      </c>
      <c r="AP297" s="22">
        <f>AP298+AP302+AP305+AP309+AP310+AP311</f>
        <v>25</v>
      </c>
      <c r="AQ297" s="50">
        <f t="shared" ref="AQ297:AQ305" si="1564">SUM(AR297:AS297)</f>
        <v>1482</v>
      </c>
      <c r="AR297" s="22">
        <f>AR298+AR302+AR305+AR309+AR310+AR311</f>
        <v>1455</v>
      </c>
      <c r="AS297" s="22">
        <f>AS298+AS302+AS305+AS309+AS310+AS311</f>
        <v>27</v>
      </c>
      <c r="AT297" s="50">
        <f t="shared" ref="AT297:AT305" si="1565">SUM(AU297:AV297)</f>
        <v>1342</v>
      </c>
      <c r="AU297" s="22">
        <f>AU298+AU302+AU305+AU309+AU310+AU311</f>
        <v>1310</v>
      </c>
      <c r="AV297" s="22">
        <f>AV298+AV302+AV305+AV309+AV310+AV311</f>
        <v>32</v>
      </c>
      <c r="AW297" s="22">
        <f t="shared" ref="AW297:AW298" si="1566">SUM(AX297:AY297)</f>
        <v>4287</v>
      </c>
      <c r="AX297" s="22">
        <f>AX298+AX302+AX305+AX309+AX310+AX311</f>
        <v>4203</v>
      </c>
      <c r="AY297" s="22">
        <f>AY298+AY302+AY305+AY309+AY310+AY311</f>
        <v>84</v>
      </c>
      <c r="AZ297" s="22">
        <f t="shared" ref="AZ297:AZ305" si="1567">SUM(BA297:BB297)</f>
        <v>17007</v>
      </c>
      <c r="BA297" s="22">
        <f>BA298+BA302+BA305+BA309+BA310+BA311</f>
        <v>16735</v>
      </c>
      <c r="BB297" s="22">
        <f>BB298+BB302+BB305+BB309+BB310+BB311</f>
        <v>272</v>
      </c>
    </row>
    <row r="298" spans="1:54" s="3" customFormat="1" ht="15" customHeight="1" x14ac:dyDescent="0.2">
      <c r="A298" s="23"/>
      <c r="B298" s="1"/>
      <c r="C298" s="21" t="s">
        <v>252</v>
      </c>
      <c r="D298" s="50">
        <f>D299+D300+D301</f>
        <v>184</v>
      </c>
      <c r="E298" s="22">
        <f t="shared" ref="E298:F298" si="1568">E299+E300+E301</f>
        <v>176</v>
      </c>
      <c r="F298" s="22">
        <f t="shared" si="1568"/>
        <v>8</v>
      </c>
      <c r="G298" s="50">
        <f>G299+G300+G301</f>
        <v>198</v>
      </c>
      <c r="H298" s="22">
        <f t="shared" ref="H298:I298" si="1569">H299+H300+H301</f>
        <v>190</v>
      </c>
      <c r="I298" s="22">
        <f t="shared" si="1569"/>
        <v>8</v>
      </c>
      <c r="J298" s="50">
        <f t="shared" si="1553"/>
        <v>227</v>
      </c>
      <c r="K298" s="22">
        <f>SUM(K299:K301)</f>
        <v>218</v>
      </c>
      <c r="L298" s="22">
        <f>SUM(L299:L301)</f>
        <v>9</v>
      </c>
      <c r="M298" s="22">
        <f t="shared" si="1554"/>
        <v>609</v>
      </c>
      <c r="N298" s="22">
        <f>SUM(N299:N301)</f>
        <v>584</v>
      </c>
      <c r="O298" s="22">
        <f>SUM(O299:O301)</f>
        <v>25</v>
      </c>
      <c r="P298" s="50">
        <f t="shared" si="1555"/>
        <v>250</v>
      </c>
      <c r="Q298" s="22">
        <f>SUM(Q299:Q301)</f>
        <v>242</v>
      </c>
      <c r="R298" s="22">
        <f>SUM(R299:R301)</f>
        <v>8</v>
      </c>
      <c r="S298" s="50">
        <f t="shared" si="1556"/>
        <v>295</v>
      </c>
      <c r="T298" s="22">
        <f>SUM(T299:T301)</f>
        <v>285</v>
      </c>
      <c r="U298" s="22">
        <f>SUM(U299:U301)</f>
        <v>10</v>
      </c>
      <c r="V298" s="50">
        <f t="shared" si="1557"/>
        <v>264</v>
      </c>
      <c r="W298" s="22">
        <f>SUM(W299:W301)</f>
        <v>259</v>
      </c>
      <c r="X298" s="22">
        <f>SUM(X299:X301)</f>
        <v>5</v>
      </c>
      <c r="Y298" s="22">
        <f t="shared" si="1558"/>
        <v>809</v>
      </c>
      <c r="Z298" s="22">
        <f>SUM(Z299:Z301)</f>
        <v>786</v>
      </c>
      <c r="AA298" s="22">
        <f>SUM(AA299:AA301)</f>
        <v>23</v>
      </c>
      <c r="AB298" s="50">
        <f t="shared" si="1559"/>
        <v>242</v>
      </c>
      <c r="AC298" s="22">
        <f>SUM(AC299:AC301)</f>
        <v>234</v>
      </c>
      <c r="AD298" s="22">
        <f>SUM(AD299:AD301)</f>
        <v>8</v>
      </c>
      <c r="AE298" s="50">
        <f t="shared" si="1560"/>
        <v>245</v>
      </c>
      <c r="AF298" s="22">
        <f>SUM(AF299:AF301)</f>
        <v>237</v>
      </c>
      <c r="AG298" s="22">
        <f>SUM(AG299:AG301)</f>
        <v>8</v>
      </c>
      <c r="AH298" s="50">
        <f t="shared" si="1561"/>
        <v>238</v>
      </c>
      <c r="AI298" s="22">
        <f>SUM(AI299:AI301)</f>
        <v>231</v>
      </c>
      <c r="AJ298" s="22">
        <f>SUM(AJ299:AJ301)</f>
        <v>7</v>
      </c>
      <c r="AK298" s="22">
        <f t="shared" si="1562"/>
        <v>725</v>
      </c>
      <c r="AL298" s="22">
        <f>SUM(AL299:AL301)</f>
        <v>702</v>
      </c>
      <c r="AM298" s="22">
        <f>SUM(AM299:AM301)</f>
        <v>23</v>
      </c>
      <c r="AN298" s="50">
        <f t="shared" si="1563"/>
        <v>245</v>
      </c>
      <c r="AO298" s="22">
        <f>SUM(AO299:AO301)</f>
        <v>236</v>
      </c>
      <c r="AP298" s="22">
        <f>SUM(AP299:AP301)</f>
        <v>9</v>
      </c>
      <c r="AQ298" s="50">
        <f t="shared" si="1564"/>
        <v>239</v>
      </c>
      <c r="AR298" s="22">
        <f>SUM(AR299:AR301)</f>
        <v>224</v>
      </c>
      <c r="AS298" s="22">
        <f>SUM(AS299:AS301)</f>
        <v>15</v>
      </c>
      <c r="AT298" s="50">
        <f t="shared" si="1565"/>
        <v>237</v>
      </c>
      <c r="AU298" s="22">
        <f>SUM(AU299:AU301)</f>
        <v>228</v>
      </c>
      <c r="AV298" s="22">
        <f>SUM(AV299:AV301)</f>
        <v>9</v>
      </c>
      <c r="AW298" s="22">
        <f t="shared" si="1566"/>
        <v>721</v>
      </c>
      <c r="AX298" s="22">
        <f>SUM(AX299:AX301)</f>
        <v>688</v>
      </c>
      <c r="AY298" s="22">
        <f>SUM(AY299:AY301)</f>
        <v>33</v>
      </c>
      <c r="AZ298" s="22">
        <f t="shared" si="1567"/>
        <v>2864</v>
      </c>
      <c r="BA298" s="22">
        <f>SUM(BA299:BA301)</f>
        <v>2760</v>
      </c>
      <c r="BB298" s="22">
        <f>SUM(BB299:BB301)</f>
        <v>104</v>
      </c>
    </row>
    <row r="299" spans="1:54" s="3" customFormat="1" ht="15.75" customHeight="1" x14ac:dyDescent="0.25">
      <c r="A299" s="23"/>
      <c r="B299" s="1"/>
      <c r="C299" s="25" t="s">
        <v>253</v>
      </c>
      <c r="D299" s="54">
        <f>E299+F299</f>
        <v>21</v>
      </c>
      <c r="E299" s="57">
        <v>21</v>
      </c>
      <c r="F299" s="57">
        <v>0</v>
      </c>
      <c r="G299" s="54">
        <f t="shared" ref="G299:G301" si="1570">H299+I299</f>
        <v>20</v>
      </c>
      <c r="H299" s="57">
        <v>20</v>
      </c>
      <c r="I299" s="57">
        <v>0</v>
      </c>
      <c r="J299" s="54">
        <f t="shared" ref="J299:J300" si="1571">K299+L299</f>
        <v>20</v>
      </c>
      <c r="K299" s="57">
        <v>20</v>
      </c>
      <c r="L299" s="57">
        <v>0</v>
      </c>
      <c r="M299" s="56">
        <f t="shared" ref="M299:M300" si="1572">N299+O299</f>
        <v>61</v>
      </c>
      <c r="N299" s="56">
        <f>+E299+H299+K299</f>
        <v>61</v>
      </c>
      <c r="O299" s="56">
        <f>F299+I299+L299</f>
        <v>0</v>
      </c>
      <c r="P299" s="54">
        <f t="shared" ref="P299:P300" si="1573">Q299+R299</f>
        <v>24</v>
      </c>
      <c r="Q299" s="57">
        <v>24</v>
      </c>
      <c r="R299" s="57">
        <v>0</v>
      </c>
      <c r="S299" s="54">
        <f t="shared" ref="S299:S300" si="1574">T299+U299</f>
        <v>26</v>
      </c>
      <c r="T299" s="57">
        <v>26</v>
      </c>
      <c r="U299" s="57">
        <v>0</v>
      </c>
      <c r="V299" s="54">
        <f t="shared" ref="V299:V300" si="1575">W299+X299</f>
        <v>23</v>
      </c>
      <c r="W299" s="57">
        <v>23</v>
      </c>
      <c r="X299" s="57">
        <v>0</v>
      </c>
      <c r="Y299" s="56">
        <f t="shared" ref="Y299:Y300" si="1576">Z299+AA299</f>
        <v>73</v>
      </c>
      <c r="Z299" s="56">
        <f>+Q299+T299+W299</f>
        <v>73</v>
      </c>
      <c r="AA299" s="56">
        <f>R299+U299+X299</f>
        <v>0</v>
      </c>
      <c r="AB299" s="54">
        <f>AC299+AD299</f>
        <v>25</v>
      </c>
      <c r="AC299" s="57">
        <v>25</v>
      </c>
      <c r="AD299" s="57">
        <v>0</v>
      </c>
      <c r="AE299" s="54">
        <f t="shared" ref="AE299:AE300" si="1577">AF299+AG299</f>
        <v>22</v>
      </c>
      <c r="AF299" s="57">
        <v>22</v>
      </c>
      <c r="AG299" s="57">
        <v>0</v>
      </c>
      <c r="AH299" s="54">
        <f t="shared" ref="AH299:AH300" si="1578">AI299+AJ299</f>
        <v>22</v>
      </c>
      <c r="AI299" s="57">
        <v>22</v>
      </c>
      <c r="AJ299" s="57">
        <v>0</v>
      </c>
      <c r="AK299" s="56">
        <f t="shared" ref="AK299:AK300" si="1579">AL299+AM299</f>
        <v>69</v>
      </c>
      <c r="AL299" s="56">
        <f>+AC299+AF299+AI299</f>
        <v>69</v>
      </c>
      <c r="AM299" s="56">
        <f>AD299+AG299+AJ299</f>
        <v>0</v>
      </c>
      <c r="AN299" s="54">
        <f t="shared" ref="AN299:AN300" si="1580">AO299+AP299</f>
        <v>25</v>
      </c>
      <c r="AO299" s="57">
        <v>25</v>
      </c>
      <c r="AP299" s="57">
        <v>0</v>
      </c>
      <c r="AQ299" s="54">
        <f t="shared" ref="AQ299:AQ300" si="1581">AR299+AS299</f>
        <v>23</v>
      </c>
      <c r="AR299" s="57">
        <v>23</v>
      </c>
      <c r="AS299" s="57">
        <v>0</v>
      </c>
      <c r="AT299" s="54">
        <f t="shared" ref="AT299:AT300" si="1582">AU299+AV299</f>
        <v>26</v>
      </c>
      <c r="AU299" s="57">
        <v>26</v>
      </c>
      <c r="AV299" s="57">
        <v>0</v>
      </c>
      <c r="AW299" s="56">
        <f t="shared" ref="AW299:AW300" si="1583">AX299+AY299</f>
        <v>74</v>
      </c>
      <c r="AX299" s="56">
        <f>+AO299+AR299+AU299</f>
        <v>74</v>
      </c>
      <c r="AY299" s="56">
        <f>AP299+AS299+AV299</f>
        <v>0</v>
      </c>
      <c r="AZ299" s="56">
        <f t="shared" ref="AZ299:AZ300" si="1584">BA299+BB299</f>
        <v>277</v>
      </c>
      <c r="BA299" s="56">
        <f>+N299+Z299+AL299+AX299</f>
        <v>277</v>
      </c>
      <c r="BB299" s="56">
        <f>+O299+AA299+AM299+AY299</f>
        <v>0</v>
      </c>
    </row>
    <row r="300" spans="1:54" s="3" customFormat="1" ht="15" customHeight="1" x14ac:dyDescent="0.25">
      <c r="A300" s="23"/>
      <c r="B300" s="1"/>
      <c r="C300" s="25" t="s">
        <v>254</v>
      </c>
      <c r="D300" s="54">
        <f>E300+F300</f>
        <v>159</v>
      </c>
      <c r="E300" s="57">
        <v>151</v>
      </c>
      <c r="F300" s="57">
        <v>8</v>
      </c>
      <c r="G300" s="54">
        <f t="shared" si="1570"/>
        <v>172</v>
      </c>
      <c r="H300" s="57">
        <v>164</v>
      </c>
      <c r="I300" s="57">
        <v>8</v>
      </c>
      <c r="J300" s="54">
        <f t="shared" si="1571"/>
        <v>206</v>
      </c>
      <c r="K300" s="57">
        <v>197</v>
      </c>
      <c r="L300" s="57">
        <v>9</v>
      </c>
      <c r="M300" s="56">
        <f t="shared" si="1572"/>
        <v>537</v>
      </c>
      <c r="N300" s="56">
        <f>+E300+H300+K300</f>
        <v>512</v>
      </c>
      <c r="O300" s="56">
        <f>F300+I300+L300</f>
        <v>25</v>
      </c>
      <c r="P300" s="54">
        <f t="shared" si="1573"/>
        <v>223</v>
      </c>
      <c r="Q300" s="57">
        <v>215</v>
      </c>
      <c r="R300" s="57">
        <v>8</v>
      </c>
      <c r="S300" s="54">
        <f t="shared" si="1574"/>
        <v>269</v>
      </c>
      <c r="T300" s="57">
        <v>259</v>
      </c>
      <c r="U300" s="57">
        <v>10</v>
      </c>
      <c r="V300" s="54">
        <f t="shared" si="1575"/>
        <v>239</v>
      </c>
      <c r="W300" s="57">
        <v>234</v>
      </c>
      <c r="X300" s="57">
        <v>5</v>
      </c>
      <c r="Y300" s="56">
        <f t="shared" si="1576"/>
        <v>731</v>
      </c>
      <c r="Z300" s="56">
        <f>+Q300+T300+W300</f>
        <v>708</v>
      </c>
      <c r="AA300" s="56">
        <f>R300+U300+X300</f>
        <v>23</v>
      </c>
      <c r="AB300" s="54">
        <f>AC300+AD300</f>
        <v>216</v>
      </c>
      <c r="AC300" s="57">
        <v>209</v>
      </c>
      <c r="AD300" s="57">
        <v>7</v>
      </c>
      <c r="AE300" s="54">
        <f t="shared" si="1577"/>
        <v>221</v>
      </c>
      <c r="AF300" s="57">
        <v>213</v>
      </c>
      <c r="AG300" s="57">
        <v>8</v>
      </c>
      <c r="AH300" s="54">
        <f t="shared" si="1578"/>
        <v>212</v>
      </c>
      <c r="AI300" s="57">
        <v>206</v>
      </c>
      <c r="AJ300" s="57">
        <v>6</v>
      </c>
      <c r="AK300" s="56">
        <f t="shared" si="1579"/>
        <v>649</v>
      </c>
      <c r="AL300" s="56">
        <f>+AC300+AF300+AI300</f>
        <v>628</v>
      </c>
      <c r="AM300" s="56">
        <f>AD300+AG300+AJ300</f>
        <v>21</v>
      </c>
      <c r="AN300" s="54">
        <f t="shared" si="1580"/>
        <v>210</v>
      </c>
      <c r="AO300" s="57">
        <v>204</v>
      </c>
      <c r="AP300" s="57">
        <v>6</v>
      </c>
      <c r="AQ300" s="54">
        <f t="shared" si="1581"/>
        <v>210</v>
      </c>
      <c r="AR300" s="57">
        <v>196</v>
      </c>
      <c r="AS300" s="57">
        <v>14</v>
      </c>
      <c r="AT300" s="54">
        <f t="shared" si="1582"/>
        <v>197</v>
      </c>
      <c r="AU300" s="57">
        <v>188</v>
      </c>
      <c r="AV300" s="57">
        <v>9</v>
      </c>
      <c r="AW300" s="56">
        <f t="shared" si="1583"/>
        <v>617</v>
      </c>
      <c r="AX300" s="56">
        <f>+AO300+AR300+AU300</f>
        <v>588</v>
      </c>
      <c r="AY300" s="56">
        <f>AP300+AS300+AV300</f>
        <v>29</v>
      </c>
      <c r="AZ300" s="56">
        <f t="shared" si="1584"/>
        <v>2534</v>
      </c>
      <c r="BA300" s="56">
        <f>+N300+Z300+AL300+AX300</f>
        <v>2436</v>
      </c>
      <c r="BB300" s="56">
        <f>+O300+AA300+AM300+AY300</f>
        <v>98</v>
      </c>
    </row>
    <row r="301" spans="1:54" s="3" customFormat="1" ht="15" customHeight="1" x14ac:dyDescent="0.2">
      <c r="A301" s="23"/>
      <c r="B301" s="1"/>
      <c r="C301" s="25" t="s">
        <v>255</v>
      </c>
      <c r="D301" s="50">
        <f t="shared" ref="D301:D309" si="1585">E301+F301</f>
        <v>4</v>
      </c>
      <c r="E301" s="22">
        <v>4</v>
      </c>
      <c r="F301" s="22">
        <v>0</v>
      </c>
      <c r="G301" s="50">
        <f t="shared" si="1570"/>
        <v>6</v>
      </c>
      <c r="H301" s="22">
        <v>6</v>
      </c>
      <c r="I301" s="22">
        <v>0</v>
      </c>
      <c r="J301" s="50">
        <f t="shared" si="1553"/>
        <v>1</v>
      </c>
      <c r="K301" s="22">
        <v>1</v>
      </c>
      <c r="L301" s="22">
        <v>0</v>
      </c>
      <c r="M301" s="22">
        <f>SUM(N301:O301)</f>
        <v>11</v>
      </c>
      <c r="N301" s="22">
        <f t="shared" ref="N301:O301" si="1586">E301+H301+K301</f>
        <v>11</v>
      </c>
      <c r="O301" s="22">
        <f t="shared" si="1586"/>
        <v>0</v>
      </c>
      <c r="P301" s="50">
        <f t="shared" si="1555"/>
        <v>3</v>
      </c>
      <c r="Q301" s="22">
        <v>3</v>
      </c>
      <c r="R301" s="22">
        <v>0</v>
      </c>
      <c r="S301" s="50">
        <f t="shared" si="1556"/>
        <v>0</v>
      </c>
      <c r="T301" s="22">
        <v>0</v>
      </c>
      <c r="U301" s="22">
        <v>0</v>
      </c>
      <c r="V301" s="50">
        <f t="shared" si="1557"/>
        <v>2</v>
      </c>
      <c r="W301" s="22">
        <v>2</v>
      </c>
      <c r="X301" s="22">
        <v>0</v>
      </c>
      <c r="Y301" s="22">
        <f>SUM(Z301:AA301)</f>
        <v>5</v>
      </c>
      <c r="Z301" s="22">
        <f t="shared" ref="Z301:AA301" si="1587">Q301+T301+W301</f>
        <v>5</v>
      </c>
      <c r="AA301" s="22">
        <f t="shared" si="1587"/>
        <v>0</v>
      </c>
      <c r="AB301" s="50">
        <f t="shared" ref="AB301" si="1588">SUM(AC301:AD301)</f>
        <v>1</v>
      </c>
      <c r="AC301" s="22">
        <v>0</v>
      </c>
      <c r="AD301" s="22">
        <v>1</v>
      </c>
      <c r="AE301" s="50">
        <f t="shared" ref="AE301" si="1589">SUM(AF301:AG301)</f>
        <v>2</v>
      </c>
      <c r="AF301" s="22">
        <v>2</v>
      </c>
      <c r="AG301" s="22">
        <v>0</v>
      </c>
      <c r="AH301" s="50">
        <f t="shared" ref="AH301" si="1590">SUM(AI301:AJ301)</f>
        <v>4</v>
      </c>
      <c r="AI301" s="22">
        <v>3</v>
      </c>
      <c r="AJ301" s="22">
        <v>1</v>
      </c>
      <c r="AK301" s="22">
        <f>SUM(AL301:AM301)</f>
        <v>7</v>
      </c>
      <c r="AL301" s="22">
        <f t="shared" ref="AL301:AM301" si="1591">AC301+AF301+AI301</f>
        <v>5</v>
      </c>
      <c r="AM301" s="22">
        <f t="shared" si="1591"/>
        <v>2</v>
      </c>
      <c r="AN301" s="50">
        <f t="shared" si="1563"/>
        <v>10</v>
      </c>
      <c r="AO301" s="22">
        <v>7</v>
      </c>
      <c r="AP301" s="22">
        <v>3</v>
      </c>
      <c r="AQ301" s="50">
        <f t="shared" si="1564"/>
        <v>6</v>
      </c>
      <c r="AR301" s="22">
        <v>5</v>
      </c>
      <c r="AS301" s="22">
        <v>1</v>
      </c>
      <c r="AT301" s="50">
        <f t="shared" si="1565"/>
        <v>14</v>
      </c>
      <c r="AU301" s="22">
        <v>14</v>
      </c>
      <c r="AV301" s="22">
        <v>0</v>
      </c>
      <c r="AW301" s="22">
        <f>SUM(AX301:AY301)</f>
        <v>30</v>
      </c>
      <c r="AX301" s="22">
        <f t="shared" ref="AX301:AY301" si="1592">AO301+AR301+AU301</f>
        <v>26</v>
      </c>
      <c r="AY301" s="22">
        <f t="shared" si="1592"/>
        <v>4</v>
      </c>
      <c r="AZ301" s="22">
        <f>SUM(BA301:BB301)</f>
        <v>53</v>
      </c>
      <c r="BA301" s="22">
        <f t="shared" ref="BA301:BB301" si="1593">N301+Z301+AL301+AX301</f>
        <v>47</v>
      </c>
      <c r="BB301" s="22">
        <f t="shared" si="1593"/>
        <v>6</v>
      </c>
    </row>
    <row r="302" spans="1:54" s="3" customFormat="1" ht="15" customHeight="1" x14ac:dyDescent="0.2">
      <c r="A302" s="23"/>
      <c r="B302" s="1"/>
      <c r="C302" s="21" t="s">
        <v>256</v>
      </c>
      <c r="D302" s="50">
        <f>D303+D304</f>
        <v>446</v>
      </c>
      <c r="E302" s="22">
        <f t="shared" ref="E302:F302" si="1594">E303+E304</f>
        <v>446</v>
      </c>
      <c r="F302" s="22">
        <f t="shared" si="1594"/>
        <v>0</v>
      </c>
      <c r="G302" s="50">
        <f>G303+G304</f>
        <v>410</v>
      </c>
      <c r="H302" s="22">
        <f t="shared" ref="H302:I302" si="1595">H303+H304</f>
        <v>410</v>
      </c>
      <c r="I302" s="22">
        <f t="shared" si="1595"/>
        <v>0</v>
      </c>
      <c r="J302" s="50">
        <f t="shared" si="1553"/>
        <v>484</v>
      </c>
      <c r="K302" s="22">
        <f>SUM(K303:K304)</f>
        <v>484</v>
      </c>
      <c r="L302" s="22">
        <f>SUM(L303:L304)</f>
        <v>0</v>
      </c>
      <c r="M302" s="22">
        <f t="shared" si="1554"/>
        <v>1340</v>
      </c>
      <c r="N302" s="22">
        <f>SUM(N303:N304)</f>
        <v>1340</v>
      </c>
      <c r="O302" s="22">
        <f>SUM(O303:O304)</f>
        <v>0</v>
      </c>
      <c r="P302" s="50">
        <f t="shared" si="1555"/>
        <v>610</v>
      </c>
      <c r="Q302" s="22">
        <f>SUM(Q303:Q304)</f>
        <v>610</v>
      </c>
      <c r="R302" s="22">
        <f>SUM(R303:R304)</f>
        <v>0</v>
      </c>
      <c r="S302" s="50">
        <f t="shared" si="1556"/>
        <v>535</v>
      </c>
      <c r="T302" s="22">
        <f>SUM(T303:T304)</f>
        <v>535</v>
      </c>
      <c r="U302" s="22">
        <f>SUM(U303:U304)</f>
        <v>0</v>
      </c>
      <c r="V302" s="50">
        <f t="shared" si="1557"/>
        <v>477</v>
      </c>
      <c r="W302" s="22">
        <f>SUM(W303:W304)</f>
        <v>477</v>
      </c>
      <c r="X302" s="22">
        <f>SUM(X303:X304)</f>
        <v>0</v>
      </c>
      <c r="Y302" s="22">
        <f t="shared" ref="Y302" si="1596">SUM(Z302:AA302)</f>
        <v>1622</v>
      </c>
      <c r="Z302" s="22">
        <f>SUM(Z303:Z304)</f>
        <v>1622</v>
      </c>
      <c r="AA302" s="22">
        <f>SUM(AA303:AA304)</f>
        <v>0</v>
      </c>
      <c r="AB302" s="50">
        <f t="shared" si="1559"/>
        <v>513</v>
      </c>
      <c r="AC302" s="22">
        <f>SUM(AC303:AC304)</f>
        <v>513</v>
      </c>
      <c r="AD302" s="22">
        <f>SUM(AD303:AD304)</f>
        <v>0</v>
      </c>
      <c r="AE302" s="50">
        <f t="shared" si="1560"/>
        <v>534</v>
      </c>
      <c r="AF302" s="22">
        <f>SUM(AF303:AF304)</f>
        <v>534</v>
      </c>
      <c r="AG302" s="22">
        <f>SUM(AG303:AG304)</f>
        <v>0</v>
      </c>
      <c r="AH302" s="50">
        <f t="shared" si="1561"/>
        <v>534</v>
      </c>
      <c r="AI302" s="22">
        <f>SUM(AI303:AI304)</f>
        <v>534</v>
      </c>
      <c r="AJ302" s="22">
        <f>SUM(AJ303:AJ304)</f>
        <v>0</v>
      </c>
      <c r="AK302" s="22">
        <f t="shared" ref="AK302" si="1597">SUM(AL302:AM302)</f>
        <v>1581</v>
      </c>
      <c r="AL302" s="22">
        <f>SUM(AL303:AL304)</f>
        <v>1581</v>
      </c>
      <c r="AM302" s="22">
        <f>SUM(AM303:AM304)</f>
        <v>0</v>
      </c>
      <c r="AN302" s="50">
        <f t="shared" si="1563"/>
        <v>533</v>
      </c>
      <c r="AO302" s="22">
        <f>SUM(AO303:AO304)</f>
        <v>533</v>
      </c>
      <c r="AP302" s="22">
        <f>SUM(AP303:AP304)</f>
        <v>0</v>
      </c>
      <c r="AQ302" s="50">
        <f t="shared" si="1564"/>
        <v>537</v>
      </c>
      <c r="AR302" s="22">
        <f>SUM(AR303:AR304)</f>
        <v>537</v>
      </c>
      <c r="AS302" s="22">
        <f>SUM(AS303:AS304)</f>
        <v>0</v>
      </c>
      <c r="AT302" s="50">
        <f t="shared" si="1565"/>
        <v>473</v>
      </c>
      <c r="AU302" s="22">
        <f>SUM(AU303:AU304)</f>
        <v>473</v>
      </c>
      <c r="AV302" s="22">
        <f>SUM(AV303:AV304)</f>
        <v>0</v>
      </c>
      <c r="AW302" s="22">
        <f t="shared" ref="AW302" si="1598">SUM(AX302:AY302)</f>
        <v>1543</v>
      </c>
      <c r="AX302" s="22">
        <f>SUM(AX303:AX304)</f>
        <v>1543</v>
      </c>
      <c r="AY302" s="22">
        <f>SUM(AY303:AY304)</f>
        <v>0</v>
      </c>
      <c r="AZ302" s="22">
        <f t="shared" si="1567"/>
        <v>6086</v>
      </c>
      <c r="BA302" s="22">
        <f>SUM(BA303:BA304)</f>
        <v>6086</v>
      </c>
      <c r="BB302" s="22">
        <f>SUM(BB303:BB304)</f>
        <v>0</v>
      </c>
    </row>
    <row r="303" spans="1:54" s="3" customFormat="1" ht="15" customHeight="1" x14ac:dyDescent="0.25">
      <c r="A303" s="23"/>
      <c r="B303" s="1"/>
      <c r="C303" s="25" t="s">
        <v>257</v>
      </c>
      <c r="D303" s="54">
        <f>E303+F303</f>
        <v>436</v>
      </c>
      <c r="E303" s="57">
        <v>436</v>
      </c>
      <c r="F303" s="57">
        <v>0</v>
      </c>
      <c r="G303" s="54">
        <f t="shared" ref="G303:G304" si="1599">H303+I303</f>
        <v>396</v>
      </c>
      <c r="H303" s="57">
        <v>396</v>
      </c>
      <c r="I303" s="57">
        <v>0</v>
      </c>
      <c r="J303" s="54">
        <f t="shared" ref="J303:J304" si="1600">K303+L303</f>
        <v>435</v>
      </c>
      <c r="K303" s="57">
        <v>435</v>
      </c>
      <c r="L303" s="57">
        <v>0</v>
      </c>
      <c r="M303" s="56">
        <f t="shared" ref="M303:M304" si="1601">N303+O303</f>
        <v>1267</v>
      </c>
      <c r="N303" s="56">
        <f>+E303+H303+K303</f>
        <v>1267</v>
      </c>
      <c r="O303" s="56">
        <f>F303+I303+L303</f>
        <v>0</v>
      </c>
      <c r="P303" s="54">
        <f t="shared" ref="P303:P304" si="1602">Q303+R303</f>
        <v>559</v>
      </c>
      <c r="Q303" s="57">
        <v>559</v>
      </c>
      <c r="R303" s="57">
        <v>0</v>
      </c>
      <c r="S303" s="54">
        <f t="shared" ref="S303:S304" si="1603">T303+U303</f>
        <v>481</v>
      </c>
      <c r="T303" s="57">
        <v>481</v>
      </c>
      <c r="U303" s="57">
        <v>0</v>
      </c>
      <c r="V303" s="54">
        <f t="shared" ref="V303:V304" si="1604">W303+X303</f>
        <v>429</v>
      </c>
      <c r="W303" s="57">
        <v>429</v>
      </c>
      <c r="X303" s="57">
        <v>0</v>
      </c>
      <c r="Y303" s="56">
        <f t="shared" ref="Y303:Y304" si="1605">Z303+AA303</f>
        <v>1469</v>
      </c>
      <c r="Z303" s="56">
        <f>+Q303+T303+W303</f>
        <v>1469</v>
      </c>
      <c r="AA303" s="56">
        <f>R303+U303+X303</f>
        <v>0</v>
      </c>
      <c r="AB303" s="54">
        <f>AC303+AD303</f>
        <v>467</v>
      </c>
      <c r="AC303" s="57">
        <v>467</v>
      </c>
      <c r="AD303" s="57">
        <v>0</v>
      </c>
      <c r="AE303" s="54">
        <f t="shared" ref="AE303:AE304" si="1606">AF303+AG303</f>
        <v>482</v>
      </c>
      <c r="AF303" s="57">
        <v>482</v>
      </c>
      <c r="AG303" s="57">
        <v>0</v>
      </c>
      <c r="AH303" s="54">
        <f t="shared" ref="AH303:AH304" si="1607">AI303+AJ303</f>
        <v>485</v>
      </c>
      <c r="AI303" s="57">
        <v>485</v>
      </c>
      <c r="AJ303" s="57">
        <v>0</v>
      </c>
      <c r="AK303" s="56">
        <f t="shared" ref="AK303:AK304" si="1608">AL303+AM303</f>
        <v>1434</v>
      </c>
      <c r="AL303" s="56">
        <f>+AC303+AF303+AI303</f>
        <v>1434</v>
      </c>
      <c r="AM303" s="56">
        <f>AD303+AG303+AJ303</f>
        <v>0</v>
      </c>
      <c r="AN303" s="54">
        <f t="shared" ref="AN303:AN304" si="1609">AO303+AP303</f>
        <v>484</v>
      </c>
      <c r="AO303" s="57">
        <v>484</v>
      </c>
      <c r="AP303" s="57">
        <v>0</v>
      </c>
      <c r="AQ303" s="54">
        <f t="shared" ref="AQ303:AQ304" si="1610">AR303+AS303</f>
        <v>489</v>
      </c>
      <c r="AR303" s="57">
        <v>489</v>
      </c>
      <c r="AS303" s="57">
        <v>0</v>
      </c>
      <c r="AT303" s="54">
        <f t="shared" ref="AT303:AT304" si="1611">AU303+AV303</f>
        <v>432</v>
      </c>
      <c r="AU303" s="57">
        <v>432</v>
      </c>
      <c r="AV303" s="57">
        <v>0</v>
      </c>
      <c r="AW303" s="56">
        <f t="shared" ref="AW303:AW304" si="1612">AX303+AY303</f>
        <v>1405</v>
      </c>
      <c r="AX303" s="56">
        <f>+AO303+AR303+AU303</f>
        <v>1405</v>
      </c>
      <c r="AY303" s="56">
        <f>AP303+AS303+AV303</f>
        <v>0</v>
      </c>
      <c r="AZ303" s="56">
        <f t="shared" ref="AZ303:AZ304" si="1613">BA303+BB303</f>
        <v>5575</v>
      </c>
      <c r="BA303" s="56">
        <f>+N303+Z303+AL303+AX303</f>
        <v>5575</v>
      </c>
      <c r="BB303" s="56">
        <f>+O303+AA303+AM303+AY303</f>
        <v>0</v>
      </c>
    </row>
    <row r="304" spans="1:54" s="3" customFormat="1" ht="15" customHeight="1" x14ac:dyDescent="0.25">
      <c r="A304" s="23"/>
      <c r="B304" s="1"/>
      <c r="C304" s="25" t="s">
        <v>258</v>
      </c>
      <c r="D304" s="54">
        <f>E304+F304</f>
        <v>10</v>
      </c>
      <c r="E304" s="57">
        <v>10</v>
      </c>
      <c r="F304" s="57">
        <v>0</v>
      </c>
      <c r="G304" s="54">
        <f t="shared" si="1599"/>
        <v>14</v>
      </c>
      <c r="H304" s="57">
        <v>14</v>
      </c>
      <c r="I304" s="57">
        <v>0</v>
      </c>
      <c r="J304" s="54">
        <f t="shared" si="1600"/>
        <v>49</v>
      </c>
      <c r="K304" s="57">
        <v>49</v>
      </c>
      <c r="L304" s="57">
        <v>0</v>
      </c>
      <c r="M304" s="56">
        <f t="shared" si="1601"/>
        <v>73</v>
      </c>
      <c r="N304" s="56">
        <f>+E304+H304+K304</f>
        <v>73</v>
      </c>
      <c r="O304" s="56">
        <f>F304+I304+L304</f>
        <v>0</v>
      </c>
      <c r="P304" s="54">
        <f t="shared" si="1602"/>
        <v>51</v>
      </c>
      <c r="Q304" s="57">
        <v>51</v>
      </c>
      <c r="R304" s="57">
        <v>0</v>
      </c>
      <c r="S304" s="54">
        <f t="shared" si="1603"/>
        <v>54</v>
      </c>
      <c r="T304" s="57">
        <v>54</v>
      </c>
      <c r="U304" s="57">
        <v>0</v>
      </c>
      <c r="V304" s="54">
        <f t="shared" si="1604"/>
        <v>48</v>
      </c>
      <c r="W304" s="57">
        <v>48</v>
      </c>
      <c r="X304" s="57">
        <v>0</v>
      </c>
      <c r="Y304" s="56">
        <f t="shared" si="1605"/>
        <v>153</v>
      </c>
      <c r="Z304" s="56">
        <f>+Q304+T304+W304</f>
        <v>153</v>
      </c>
      <c r="AA304" s="56">
        <f>R304+U304+X304</f>
        <v>0</v>
      </c>
      <c r="AB304" s="54">
        <f>AC304+AD304</f>
        <v>46</v>
      </c>
      <c r="AC304" s="57">
        <v>46</v>
      </c>
      <c r="AD304" s="57">
        <v>0</v>
      </c>
      <c r="AE304" s="54">
        <f t="shared" si="1606"/>
        <v>52</v>
      </c>
      <c r="AF304" s="57">
        <v>52</v>
      </c>
      <c r="AG304" s="57">
        <v>0</v>
      </c>
      <c r="AH304" s="54">
        <f t="shared" si="1607"/>
        <v>49</v>
      </c>
      <c r="AI304" s="57">
        <v>49</v>
      </c>
      <c r="AJ304" s="57">
        <v>0</v>
      </c>
      <c r="AK304" s="56">
        <f t="shared" si="1608"/>
        <v>147</v>
      </c>
      <c r="AL304" s="56">
        <f>+AC304+AF304+AI304</f>
        <v>147</v>
      </c>
      <c r="AM304" s="56">
        <f>AD304+AG304+AJ304</f>
        <v>0</v>
      </c>
      <c r="AN304" s="54">
        <f t="shared" si="1609"/>
        <v>49</v>
      </c>
      <c r="AO304" s="57">
        <v>49</v>
      </c>
      <c r="AP304" s="57">
        <v>0</v>
      </c>
      <c r="AQ304" s="54">
        <f t="shared" si="1610"/>
        <v>48</v>
      </c>
      <c r="AR304" s="57">
        <v>48</v>
      </c>
      <c r="AS304" s="57">
        <v>0</v>
      </c>
      <c r="AT304" s="54">
        <f t="shared" si="1611"/>
        <v>41</v>
      </c>
      <c r="AU304" s="57">
        <v>41</v>
      </c>
      <c r="AV304" s="57">
        <v>0</v>
      </c>
      <c r="AW304" s="56">
        <f t="shared" si="1612"/>
        <v>138</v>
      </c>
      <c r="AX304" s="56">
        <f>+AO304+AR304+AU304</f>
        <v>138</v>
      </c>
      <c r="AY304" s="56">
        <f>AP304+AS304+AV304</f>
        <v>0</v>
      </c>
      <c r="AZ304" s="56">
        <f t="shared" si="1613"/>
        <v>511</v>
      </c>
      <c r="BA304" s="56">
        <f>+N304+Z304+AL304+AX304</f>
        <v>511</v>
      </c>
      <c r="BB304" s="56">
        <f>+O304+AA304+AM304+AY304</f>
        <v>0</v>
      </c>
    </row>
    <row r="305" spans="1:54" s="3" customFormat="1" ht="15" customHeight="1" x14ac:dyDescent="0.2">
      <c r="A305" s="23"/>
      <c r="B305" s="1"/>
      <c r="C305" s="21" t="s">
        <v>259</v>
      </c>
      <c r="D305" s="50">
        <f>D306+D307</f>
        <v>456</v>
      </c>
      <c r="E305" s="22">
        <f t="shared" ref="E305:F305" si="1614">E306+E307</f>
        <v>456</v>
      </c>
      <c r="F305" s="22">
        <f t="shared" si="1614"/>
        <v>0</v>
      </c>
      <c r="G305" s="50">
        <f>G306+G307</f>
        <v>423</v>
      </c>
      <c r="H305" s="22">
        <f t="shared" ref="H305:I305" si="1615">H306+H307</f>
        <v>423</v>
      </c>
      <c r="I305" s="22">
        <f t="shared" si="1615"/>
        <v>0</v>
      </c>
      <c r="J305" s="50">
        <f t="shared" si="1553"/>
        <v>500</v>
      </c>
      <c r="K305" s="22">
        <f>SUM(K306:K307)</f>
        <v>500</v>
      </c>
      <c r="L305" s="22">
        <f>SUM(L306:L307)</f>
        <v>0</v>
      </c>
      <c r="M305" s="22">
        <f t="shared" si="1554"/>
        <v>1379</v>
      </c>
      <c r="N305" s="22">
        <f>SUM(N306:N307)</f>
        <v>1379</v>
      </c>
      <c r="O305" s="22">
        <f>SUM(O306:O307)</f>
        <v>0</v>
      </c>
      <c r="P305" s="50">
        <f t="shared" si="1555"/>
        <v>606</v>
      </c>
      <c r="Q305" s="22">
        <f>SUM(Q306:Q307)</f>
        <v>606</v>
      </c>
      <c r="R305" s="22">
        <f>SUM(R306:R307)</f>
        <v>0</v>
      </c>
      <c r="S305" s="50">
        <f t="shared" si="1556"/>
        <v>544</v>
      </c>
      <c r="T305" s="22">
        <f>SUM(T306:T307)</f>
        <v>544</v>
      </c>
      <c r="U305" s="22">
        <f>SUM(U306:U307)</f>
        <v>0</v>
      </c>
      <c r="V305" s="50">
        <f t="shared" si="1557"/>
        <v>480</v>
      </c>
      <c r="W305" s="22">
        <f>SUM(W306:W307)</f>
        <v>480</v>
      </c>
      <c r="X305" s="22">
        <f>SUM(X306:X307)</f>
        <v>0</v>
      </c>
      <c r="Y305" s="22">
        <f t="shared" ref="Y305" si="1616">SUM(Z305:AA305)</f>
        <v>1630</v>
      </c>
      <c r="Z305" s="22">
        <f>SUM(Z306:Z307)</f>
        <v>1630</v>
      </c>
      <c r="AA305" s="22">
        <f>SUM(AA306:AA307)</f>
        <v>0</v>
      </c>
      <c r="AB305" s="50">
        <f t="shared" si="1559"/>
        <v>518</v>
      </c>
      <c r="AC305" s="22">
        <f>SUM(AC306:AC307)</f>
        <v>518</v>
      </c>
      <c r="AD305" s="22">
        <f>SUM(AD306:AD307)</f>
        <v>0</v>
      </c>
      <c r="AE305" s="50">
        <f t="shared" si="1560"/>
        <v>550</v>
      </c>
      <c r="AF305" s="22">
        <f>SUM(AF306:AF307)</f>
        <v>550</v>
      </c>
      <c r="AG305" s="22">
        <f>SUM(AG306:AG307)</f>
        <v>0</v>
      </c>
      <c r="AH305" s="50">
        <f t="shared" si="1561"/>
        <v>549</v>
      </c>
      <c r="AI305" s="22">
        <f>SUM(AI306:AI307)</f>
        <v>549</v>
      </c>
      <c r="AJ305" s="22">
        <f>SUM(AJ306:AJ307)</f>
        <v>0</v>
      </c>
      <c r="AK305" s="22">
        <f t="shared" ref="AK305" si="1617">SUM(AL305:AM305)</f>
        <v>1617</v>
      </c>
      <c r="AL305" s="22">
        <f>SUM(AL306:AL307)</f>
        <v>1617</v>
      </c>
      <c r="AM305" s="22">
        <f>SUM(AM306:AM307)</f>
        <v>0</v>
      </c>
      <c r="AN305" s="50">
        <f t="shared" si="1563"/>
        <v>543</v>
      </c>
      <c r="AO305" s="22">
        <f>SUM(AO306:AO307)</f>
        <v>543</v>
      </c>
      <c r="AP305" s="22">
        <f>SUM(AP306:AP307)</f>
        <v>0</v>
      </c>
      <c r="AQ305" s="50">
        <f t="shared" si="1564"/>
        <v>551</v>
      </c>
      <c r="AR305" s="22">
        <f>SUM(AR306:AR307)</f>
        <v>551</v>
      </c>
      <c r="AS305" s="22">
        <f>SUM(AS306:AS307)</f>
        <v>0</v>
      </c>
      <c r="AT305" s="50">
        <f t="shared" si="1565"/>
        <v>486</v>
      </c>
      <c r="AU305" s="22">
        <f>SUM(AU306:AU307)</f>
        <v>486</v>
      </c>
      <c r="AV305" s="22">
        <f>SUM(AV306:AV307)</f>
        <v>0</v>
      </c>
      <c r="AW305" s="22">
        <f t="shared" ref="AW305" si="1618">SUM(AX305:AY305)</f>
        <v>1580</v>
      </c>
      <c r="AX305" s="22">
        <f>SUM(AX306:AX307)</f>
        <v>1580</v>
      </c>
      <c r="AY305" s="22">
        <f>SUM(AY306:AY307)</f>
        <v>0</v>
      </c>
      <c r="AZ305" s="22">
        <f t="shared" si="1567"/>
        <v>6206</v>
      </c>
      <c r="BA305" s="22">
        <f>SUM(BA306:BA307)</f>
        <v>6206</v>
      </c>
      <c r="BB305" s="22">
        <f>SUM(BB306:BB307)</f>
        <v>0</v>
      </c>
    </row>
    <row r="306" spans="1:54" s="3" customFormat="1" ht="15" customHeight="1" x14ac:dyDescent="0.25">
      <c r="A306" s="23"/>
      <c r="B306" s="1"/>
      <c r="C306" s="25" t="s">
        <v>260</v>
      </c>
      <c r="D306" s="54">
        <f>E306+F306</f>
        <v>444</v>
      </c>
      <c r="E306" s="57">
        <v>444</v>
      </c>
      <c r="F306" s="57">
        <v>0</v>
      </c>
      <c r="G306" s="54">
        <f t="shared" ref="G306:G311" si="1619">H306+I306</f>
        <v>408</v>
      </c>
      <c r="H306" s="57">
        <v>408</v>
      </c>
      <c r="I306" s="57">
        <v>0</v>
      </c>
      <c r="J306" s="54">
        <f t="shared" ref="J306:J308" si="1620">K306+L306</f>
        <v>451</v>
      </c>
      <c r="K306" s="57">
        <v>451</v>
      </c>
      <c r="L306" s="57">
        <v>0</v>
      </c>
      <c r="M306" s="56">
        <f t="shared" ref="M306:M308" si="1621">N306+O306</f>
        <v>1303</v>
      </c>
      <c r="N306" s="56">
        <f>+E306+H306+K306</f>
        <v>1303</v>
      </c>
      <c r="O306" s="56">
        <f>F306+I306+L306</f>
        <v>0</v>
      </c>
      <c r="P306" s="54">
        <f t="shared" ref="P306:P308" si="1622">Q306+R306</f>
        <v>553</v>
      </c>
      <c r="Q306" s="57">
        <v>553</v>
      </c>
      <c r="R306" s="57">
        <v>0</v>
      </c>
      <c r="S306" s="54">
        <f t="shared" ref="S306:S308" si="1623">T306+U306</f>
        <v>485</v>
      </c>
      <c r="T306" s="57">
        <v>485</v>
      </c>
      <c r="U306" s="57">
        <v>0</v>
      </c>
      <c r="V306" s="54">
        <f t="shared" ref="V306:V308" si="1624">W306+X306</f>
        <v>431</v>
      </c>
      <c r="W306" s="57">
        <v>431</v>
      </c>
      <c r="X306" s="57">
        <v>0</v>
      </c>
      <c r="Y306" s="56">
        <f t="shared" ref="Y306:Y308" si="1625">Z306+AA306</f>
        <v>1469</v>
      </c>
      <c r="Z306" s="56">
        <f>+Q306+T306+W306</f>
        <v>1469</v>
      </c>
      <c r="AA306" s="56">
        <f>R306+U306+X306</f>
        <v>0</v>
      </c>
      <c r="AB306" s="54">
        <f>AC306+AD306</f>
        <v>472</v>
      </c>
      <c r="AC306" s="57">
        <v>472</v>
      </c>
      <c r="AD306" s="57">
        <v>0</v>
      </c>
      <c r="AE306" s="54">
        <f t="shared" ref="AE306:AE308" si="1626">AF306+AG306</f>
        <v>496</v>
      </c>
      <c r="AF306" s="57">
        <v>496</v>
      </c>
      <c r="AG306" s="57">
        <v>0</v>
      </c>
      <c r="AH306" s="54">
        <f t="shared" ref="AH306:AH308" si="1627">AI306+AJ306</f>
        <v>498</v>
      </c>
      <c r="AI306" s="57">
        <v>498</v>
      </c>
      <c r="AJ306" s="57">
        <v>0</v>
      </c>
      <c r="AK306" s="56">
        <f t="shared" ref="AK306:AK308" si="1628">AL306+AM306</f>
        <v>1466</v>
      </c>
      <c r="AL306" s="56">
        <f>+AC306+AF306+AI306</f>
        <v>1466</v>
      </c>
      <c r="AM306" s="56">
        <f>AD306+AG306+AJ306</f>
        <v>0</v>
      </c>
      <c r="AN306" s="54">
        <f t="shared" ref="AN306:AN308" si="1629">AO306+AP306</f>
        <v>493</v>
      </c>
      <c r="AO306" s="57">
        <v>493</v>
      </c>
      <c r="AP306" s="57">
        <v>0</v>
      </c>
      <c r="AQ306" s="54">
        <f t="shared" ref="AQ306:AQ308" si="1630">AR306+AS306</f>
        <v>502</v>
      </c>
      <c r="AR306" s="57">
        <v>502</v>
      </c>
      <c r="AS306" s="57">
        <v>0</v>
      </c>
      <c r="AT306" s="54">
        <f t="shared" ref="AT306:AT308" si="1631">AU306+AV306</f>
        <v>443</v>
      </c>
      <c r="AU306" s="57">
        <v>443</v>
      </c>
      <c r="AV306" s="57">
        <v>0</v>
      </c>
      <c r="AW306" s="56">
        <f t="shared" ref="AW306:AW308" si="1632">AX306+AY306</f>
        <v>1438</v>
      </c>
      <c r="AX306" s="56">
        <f>+AO306+AR306+AU306</f>
        <v>1438</v>
      </c>
      <c r="AY306" s="56">
        <f>AP306+AS306+AV306</f>
        <v>0</v>
      </c>
      <c r="AZ306" s="56">
        <f t="shared" ref="AZ306:AZ308" si="1633">BA306+BB306</f>
        <v>5676</v>
      </c>
      <c r="BA306" s="56">
        <f t="shared" ref="BA306:BB308" si="1634">+N306+Z306+AL306+AX306</f>
        <v>5676</v>
      </c>
      <c r="BB306" s="56">
        <f t="shared" si="1634"/>
        <v>0</v>
      </c>
    </row>
    <row r="307" spans="1:54" s="3" customFormat="1" ht="15" customHeight="1" x14ac:dyDescent="0.25">
      <c r="A307" s="23"/>
      <c r="B307" s="1"/>
      <c r="C307" s="25" t="s">
        <v>261</v>
      </c>
      <c r="D307" s="54">
        <f>E307+F307</f>
        <v>12</v>
      </c>
      <c r="E307" s="57">
        <v>12</v>
      </c>
      <c r="F307" s="57">
        <v>0</v>
      </c>
      <c r="G307" s="54">
        <f t="shared" si="1619"/>
        <v>15</v>
      </c>
      <c r="H307" s="57">
        <v>15</v>
      </c>
      <c r="I307" s="57">
        <v>0</v>
      </c>
      <c r="J307" s="54">
        <f t="shared" si="1620"/>
        <v>49</v>
      </c>
      <c r="K307" s="57">
        <v>49</v>
      </c>
      <c r="L307" s="57">
        <v>0</v>
      </c>
      <c r="M307" s="56">
        <f t="shared" si="1621"/>
        <v>76</v>
      </c>
      <c r="N307" s="56">
        <f>+E307+H307+K307</f>
        <v>76</v>
      </c>
      <c r="O307" s="56">
        <f>F307+I307+L307</f>
        <v>0</v>
      </c>
      <c r="P307" s="54">
        <f t="shared" si="1622"/>
        <v>53</v>
      </c>
      <c r="Q307" s="57">
        <v>53</v>
      </c>
      <c r="R307" s="57">
        <v>0</v>
      </c>
      <c r="S307" s="54">
        <f t="shared" si="1623"/>
        <v>59</v>
      </c>
      <c r="T307" s="57">
        <v>59</v>
      </c>
      <c r="U307" s="57">
        <v>0</v>
      </c>
      <c r="V307" s="54">
        <f t="shared" si="1624"/>
        <v>49</v>
      </c>
      <c r="W307" s="57">
        <v>49</v>
      </c>
      <c r="X307" s="57">
        <v>0</v>
      </c>
      <c r="Y307" s="56">
        <f t="shared" si="1625"/>
        <v>161</v>
      </c>
      <c r="Z307" s="56">
        <f>+Q307+T307+W307</f>
        <v>161</v>
      </c>
      <c r="AA307" s="56">
        <f>R307+U307+X307</f>
        <v>0</v>
      </c>
      <c r="AB307" s="54">
        <f>AC307+AD307</f>
        <v>46</v>
      </c>
      <c r="AC307" s="57">
        <v>46</v>
      </c>
      <c r="AD307" s="57">
        <v>0</v>
      </c>
      <c r="AE307" s="54">
        <f t="shared" si="1626"/>
        <v>54</v>
      </c>
      <c r="AF307" s="57">
        <v>54</v>
      </c>
      <c r="AG307" s="57">
        <v>0</v>
      </c>
      <c r="AH307" s="54">
        <f t="shared" si="1627"/>
        <v>51</v>
      </c>
      <c r="AI307" s="57">
        <v>51</v>
      </c>
      <c r="AJ307" s="57">
        <v>0</v>
      </c>
      <c r="AK307" s="56">
        <f t="shared" si="1628"/>
        <v>151</v>
      </c>
      <c r="AL307" s="56">
        <f>+AC307+AF307+AI307</f>
        <v>151</v>
      </c>
      <c r="AM307" s="56">
        <f>AD307+AG307+AJ307</f>
        <v>0</v>
      </c>
      <c r="AN307" s="54">
        <f t="shared" si="1629"/>
        <v>50</v>
      </c>
      <c r="AO307" s="57">
        <v>50</v>
      </c>
      <c r="AP307" s="57">
        <v>0</v>
      </c>
      <c r="AQ307" s="54">
        <f t="shared" si="1630"/>
        <v>49</v>
      </c>
      <c r="AR307" s="57">
        <v>49</v>
      </c>
      <c r="AS307" s="57">
        <v>0</v>
      </c>
      <c r="AT307" s="54">
        <f t="shared" si="1631"/>
        <v>43</v>
      </c>
      <c r="AU307" s="57">
        <v>43</v>
      </c>
      <c r="AV307" s="57">
        <v>0</v>
      </c>
      <c r="AW307" s="56">
        <f t="shared" si="1632"/>
        <v>142</v>
      </c>
      <c r="AX307" s="56">
        <f>+AO307+AR307+AU307</f>
        <v>142</v>
      </c>
      <c r="AY307" s="56">
        <f>AP307+AS307+AV307</f>
        <v>0</v>
      </c>
      <c r="AZ307" s="56">
        <f t="shared" si="1633"/>
        <v>530</v>
      </c>
      <c r="BA307" s="56">
        <f t="shared" si="1634"/>
        <v>530</v>
      </c>
      <c r="BB307" s="56">
        <f t="shared" si="1634"/>
        <v>0</v>
      </c>
    </row>
    <row r="308" spans="1:54" s="3" customFormat="1" ht="15" customHeight="1" x14ac:dyDescent="0.25">
      <c r="A308" s="23"/>
      <c r="B308" s="1"/>
      <c r="C308" s="25" t="s">
        <v>355</v>
      </c>
      <c r="D308" s="54">
        <f>E308+F308</f>
        <v>0</v>
      </c>
      <c r="E308" s="57">
        <v>0</v>
      </c>
      <c r="F308" s="57">
        <v>0</v>
      </c>
      <c r="G308" s="54">
        <f t="shared" si="1619"/>
        <v>0</v>
      </c>
      <c r="H308" s="57">
        <v>0</v>
      </c>
      <c r="I308" s="57">
        <v>0</v>
      </c>
      <c r="J308" s="54">
        <f t="shared" si="1620"/>
        <v>1</v>
      </c>
      <c r="K308" s="57">
        <v>0</v>
      </c>
      <c r="L308" s="57">
        <v>1</v>
      </c>
      <c r="M308" s="56">
        <f t="shared" si="1621"/>
        <v>1</v>
      </c>
      <c r="N308" s="56">
        <f>+E308+H308+K308</f>
        <v>0</v>
      </c>
      <c r="O308" s="56">
        <f>F308+I308+L308</f>
        <v>1</v>
      </c>
      <c r="P308" s="54">
        <f t="shared" si="1622"/>
        <v>0</v>
      </c>
      <c r="Q308" s="57">
        <v>0</v>
      </c>
      <c r="R308" s="57">
        <v>0</v>
      </c>
      <c r="S308" s="54">
        <f t="shared" si="1623"/>
        <v>0</v>
      </c>
      <c r="T308" s="57">
        <v>0</v>
      </c>
      <c r="U308" s="57">
        <v>0</v>
      </c>
      <c r="V308" s="54">
        <f t="shared" si="1624"/>
        <v>0</v>
      </c>
      <c r="W308" s="57">
        <v>0</v>
      </c>
      <c r="X308" s="57">
        <v>0</v>
      </c>
      <c r="Y308" s="56">
        <f t="shared" si="1625"/>
        <v>0</v>
      </c>
      <c r="Z308" s="56">
        <f>+Q308+T308+W308</f>
        <v>0</v>
      </c>
      <c r="AA308" s="56">
        <f>R308+U308+X308</f>
        <v>0</v>
      </c>
      <c r="AB308" s="54">
        <f>AC308+AD308</f>
        <v>0</v>
      </c>
      <c r="AC308" s="57">
        <v>0</v>
      </c>
      <c r="AD308" s="57">
        <v>0</v>
      </c>
      <c r="AE308" s="54">
        <f t="shared" si="1626"/>
        <v>0</v>
      </c>
      <c r="AF308" s="57">
        <v>0</v>
      </c>
      <c r="AG308" s="57">
        <v>0</v>
      </c>
      <c r="AH308" s="54">
        <f t="shared" si="1627"/>
        <v>51</v>
      </c>
      <c r="AI308" s="57">
        <v>51</v>
      </c>
      <c r="AJ308" s="57">
        <v>0</v>
      </c>
      <c r="AK308" s="56">
        <f t="shared" si="1628"/>
        <v>51</v>
      </c>
      <c r="AL308" s="56">
        <f>+AC308+AF308+AI308</f>
        <v>51</v>
      </c>
      <c r="AM308" s="56">
        <f>AD308+AG308+AJ308</f>
        <v>0</v>
      </c>
      <c r="AN308" s="54">
        <f t="shared" si="1629"/>
        <v>0</v>
      </c>
      <c r="AO308" s="57">
        <v>0</v>
      </c>
      <c r="AP308" s="57">
        <v>0</v>
      </c>
      <c r="AQ308" s="54">
        <f t="shared" si="1630"/>
        <v>0</v>
      </c>
      <c r="AR308" s="57">
        <v>0</v>
      </c>
      <c r="AS308" s="57">
        <v>0</v>
      </c>
      <c r="AT308" s="54">
        <f t="shared" si="1631"/>
        <v>0</v>
      </c>
      <c r="AU308" s="57">
        <v>0</v>
      </c>
      <c r="AV308" s="57">
        <v>0</v>
      </c>
      <c r="AW308" s="56">
        <f t="shared" si="1632"/>
        <v>0</v>
      </c>
      <c r="AX308" s="56">
        <f>+AO308+AR308+AU308</f>
        <v>0</v>
      </c>
      <c r="AY308" s="56">
        <f>AP308+AS308+AV308</f>
        <v>0</v>
      </c>
      <c r="AZ308" s="56">
        <f t="shared" si="1633"/>
        <v>52</v>
      </c>
      <c r="BA308" s="56">
        <f t="shared" si="1634"/>
        <v>51</v>
      </c>
      <c r="BB308" s="56">
        <f t="shared" si="1634"/>
        <v>1</v>
      </c>
    </row>
    <row r="309" spans="1:54" s="3" customFormat="1" ht="15" customHeight="1" x14ac:dyDescent="0.2">
      <c r="A309" s="23"/>
      <c r="B309" s="1"/>
      <c r="C309" s="21" t="s">
        <v>262</v>
      </c>
      <c r="D309" s="50">
        <f t="shared" si="1585"/>
        <v>0</v>
      </c>
      <c r="E309" s="22">
        <v>0</v>
      </c>
      <c r="F309" s="22">
        <v>0</v>
      </c>
      <c r="G309" s="50">
        <f t="shared" si="1619"/>
        <v>0</v>
      </c>
      <c r="H309" s="22">
        <v>0</v>
      </c>
      <c r="I309" s="22">
        <v>0</v>
      </c>
      <c r="J309" s="50">
        <f t="shared" si="1553"/>
        <v>0</v>
      </c>
      <c r="K309" s="22">
        <v>0</v>
      </c>
      <c r="L309" s="22">
        <v>0</v>
      </c>
      <c r="M309" s="22">
        <f>SUM(N309:O309)</f>
        <v>0</v>
      </c>
      <c r="N309" s="22">
        <f t="shared" ref="N309:O309" si="1635">E309+H309+K309</f>
        <v>0</v>
      </c>
      <c r="O309" s="22">
        <f t="shared" si="1635"/>
        <v>0</v>
      </c>
      <c r="P309" s="50">
        <f t="shared" si="1555"/>
        <v>0</v>
      </c>
      <c r="Q309" s="22">
        <v>0</v>
      </c>
      <c r="R309" s="22">
        <v>0</v>
      </c>
      <c r="S309" s="50">
        <f t="shared" si="1556"/>
        <v>0</v>
      </c>
      <c r="T309" s="22">
        <v>0</v>
      </c>
      <c r="U309" s="22">
        <v>0</v>
      </c>
      <c r="V309" s="50">
        <f t="shared" si="1557"/>
        <v>0</v>
      </c>
      <c r="W309" s="22">
        <v>0</v>
      </c>
      <c r="X309" s="22">
        <v>0</v>
      </c>
      <c r="Y309" s="22">
        <f>SUM(Z309:AA309)</f>
        <v>0</v>
      </c>
      <c r="Z309" s="22">
        <f t="shared" ref="Z309:AA309" si="1636">Q309+T309+W309</f>
        <v>0</v>
      </c>
      <c r="AA309" s="22">
        <f t="shared" si="1636"/>
        <v>0</v>
      </c>
      <c r="AB309" s="50">
        <f t="shared" ref="AB309" si="1637">SUM(AC309:AD309)</f>
        <v>0</v>
      </c>
      <c r="AC309" s="22">
        <f t="shared" ref="AC309" si="1638">AD309+AE309</f>
        <v>0</v>
      </c>
      <c r="AD309" s="22">
        <v>0</v>
      </c>
      <c r="AE309" s="50">
        <v>0</v>
      </c>
      <c r="AF309" s="22">
        <f t="shared" ref="AF309" si="1639">AG309+AH309</f>
        <v>0</v>
      </c>
      <c r="AG309" s="22">
        <v>0</v>
      </c>
      <c r="AH309" s="50">
        <v>0</v>
      </c>
      <c r="AI309" s="22">
        <f t="shared" ref="AI309" si="1640">SUM(AJ309:AK309)</f>
        <v>0</v>
      </c>
      <c r="AJ309" s="22">
        <v>0</v>
      </c>
      <c r="AK309" s="22">
        <v>0</v>
      </c>
      <c r="AL309" s="22">
        <f>SUM(AM309:AN309)</f>
        <v>0</v>
      </c>
      <c r="AM309" s="22">
        <f t="shared" ref="AM309:AN309" si="1641">AD309+AG309+AJ309</f>
        <v>0</v>
      </c>
      <c r="AN309" s="50">
        <f t="shared" si="1641"/>
        <v>0</v>
      </c>
      <c r="AO309" s="22">
        <f t="shared" ref="AO309" si="1642">SUM(AP309:AQ309)</f>
        <v>0</v>
      </c>
      <c r="AP309" s="22">
        <v>0</v>
      </c>
      <c r="AQ309" s="50">
        <v>0</v>
      </c>
      <c r="AR309" s="22">
        <f t="shared" ref="AR309" si="1643">SUM(AS309:AT309)</f>
        <v>0</v>
      </c>
      <c r="AS309" s="22">
        <v>0</v>
      </c>
      <c r="AT309" s="50">
        <v>0</v>
      </c>
      <c r="AU309" s="22">
        <f t="shared" ref="AU309" si="1644">SUM(AV309:AW309)</f>
        <v>0</v>
      </c>
      <c r="AV309" s="22">
        <v>0</v>
      </c>
      <c r="AW309" s="22">
        <v>0</v>
      </c>
      <c r="AX309" s="22">
        <f>SUM(AY309:AZ309)</f>
        <v>0</v>
      </c>
      <c r="AY309" s="22">
        <f t="shared" ref="AY309:AZ309" si="1645">AP309+AS309+AV309</f>
        <v>0</v>
      </c>
      <c r="AZ309" s="22">
        <f t="shared" si="1645"/>
        <v>0</v>
      </c>
      <c r="BA309" s="22">
        <f t="shared" ref="BA309" si="1646">SUM(BB309:BC309)</f>
        <v>0</v>
      </c>
      <c r="BB309" s="22">
        <f t="shared" ref="BB309" si="1647">O309+AA309+AM309+AY309</f>
        <v>0</v>
      </c>
    </row>
    <row r="310" spans="1:54" s="3" customFormat="1" ht="15" customHeight="1" x14ac:dyDescent="0.25">
      <c r="A310" s="23"/>
      <c r="B310" s="1"/>
      <c r="C310" s="21" t="s">
        <v>57</v>
      </c>
      <c r="D310" s="54">
        <f>E310+F310</f>
        <v>37</v>
      </c>
      <c r="E310" s="55">
        <v>37</v>
      </c>
      <c r="F310" s="55">
        <v>0</v>
      </c>
      <c r="G310" s="54">
        <f t="shared" si="1619"/>
        <v>38</v>
      </c>
      <c r="H310" s="55">
        <v>37</v>
      </c>
      <c r="I310" s="55">
        <v>1</v>
      </c>
      <c r="J310" s="54">
        <f t="shared" ref="J310:J311" si="1648">K310+L310</f>
        <v>49</v>
      </c>
      <c r="K310" s="55">
        <v>49</v>
      </c>
      <c r="L310" s="55">
        <v>0</v>
      </c>
      <c r="M310" s="56">
        <f t="shared" ref="M310:M311" si="1649">N310+O310</f>
        <v>124</v>
      </c>
      <c r="N310" s="56">
        <f>+E310+H310+K310</f>
        <v>123</v>
      </c>
      <c r="O310" s="56">
        <f>F310+I310+L310</f>
        <v>1</v>
      </c>
      <c r="P310" s="54">
        <f t="shared" ref="P310:P311" si="1650">Q310+R310</f>
        <v>53</v>
      </c>
      <c r="Q310" s="55">
        <v>53</v>
      </c>
      <c r="R310" s="55">
        <v>0</v>
      </c>
      <c r="S310" s="54">
        <f t="shared" ref="S310:S311" si="1651">T310+U310</f>
        <v>71</v>
      </c>
      <c r="T310" s="55">
        <v>71</v>
      </c>
      <c r="U310" s="55">
        <v>0</v>
      </c>
      <c r="V310" s="54">
        <f t="shared" ref="V310:V311" si="1652">W310+X310</f>
        <v>46</v>
      </c>
      <c r="W310" s="55">
        <v>46</v>
      </c>
      <c r="X310" s="55">
        <v>0</v>
      </c>
      <c r="Y310" s="56">
        <f t="shared" ref="Y310:Y311" si="1653">Z310+AA310</f>
        <v>170</v>
      </c>
      <c r="Z310" s="56">
        <f>+Q310+T310+W310</f>
        <v>170</v>
      </c>
      <c r="AA310" s="56">
        <f>R310+U310+X310</f>
        <v>0</v>
      </c>
      <c r="AB310" s="54">
        <f>AC310+AD310</f>
        <v>35</v>
      </c>
      <c r="AC310" s="55">
        <v>35</v>
      </c>
      <c r="AD310" s="55">
        <v>0</v>
      </c>
      <c r="AE310" s="54">
        <f t="shared" ref="AE310:AE311" si="1654">AF310+AG310</f>
        <v>40</v>
      </c>
      <c r="AF310" s="55">
        <v>40</v>
      </c>
      <c r="AG310" s="55">
        <v>0</v>
      </c>
      <c r="AH310" s="54">
        <f t="shared" ref="AH310:AH311" si="1655">AI310+AJ310</f>
        <v>37</v>
      </c>
      <c r="AI310" s="55">
        <v>37</v>
      </c>
      <c r="AJ310" s="55">
        <v>0</v>
      </c>
      <c r="AK310" s="56">
        <f t="shared" ref="AK310:AK311" si="1656">AL310+AM310</f>
        <v>112</v>
      </c>
      <c r="AL310" s="56">
        <f>+AC310+AF310+AI310</f>
        <v>112</v>
      </c>
      <c r="AM310" s="56">
        <f>AD310+AG310+AJ310</f>
        <v>0</v>
      </c>
      <c r="AN310" s="54">
        <f t="shared" ref="AN310:AN311" si="1657">AO310+AP310</f>
        <v>38</v>
      </c>
      <c r="AO310" s="55">
        <v>38</v>
      </c>
      <c r="AP310" s="55">
        <v>0</v>
      </c>
      <c r="AQ310" s="54">
        <f t="shared" ref="AQ310:AQ311" si="1658">AR310+AS310</f>
        <v>35</v>
      </c>
      <c r="AR310" s="55">
        <v>35</v>
      </c>
      <c r="AS310" s="55">
        <v>0</v>
      </c>
      <c r="AT310" s="54">
        <f t="shared" ref="AT310:AT311" si="1659">AU310+AV310</f>
        <v>36</v>
      </c>
      <c r="AU310" s="55">
        <v>36</v>
      </c>
      <c r="AV310" s="55">
        <v>0</v>
      </c>
      <c r="AW310" s="56">
        <f t="shared" ref="AW310:AW311" si="1660">AX310+AY310</f>
        <v>109</v>
      </c>
      <c r="AX310" s="56">
        <f>+AO310+AR310+AU310</f>
        <v>109</v>
      </c>
      <c r="AY310" s="56">
        <f>AP310+AS310+AV310</f>
        <v>0</v>
      </c>
      <c r="AZ310" s="56">
        <f t="shared" ref="AZ310:AZ311" si="1661">BA310+BB310</f>
        <v>515</v>
      </c>
      <c r="BA310" s="56">
        <f>+N310+Z310+AL310+AX310</f>
        <v>514</v>
      </c>
      <c r="BB310" s="56">
        <f>+O310+AA310+AM310+AY310</f>
        <v>1</v>
      </c>
    </row>
    <row r="311" spans="1:54" s="3" customFormat="1" ht="15" customHeight="1" x14ac:dyDescent="0.25">
      <c r="A311" s="23"/>
      <c r="B311" s="1"/>
      <c r="C311" s="21" t="s">
        <v>25</v>
      </c>
      <c r="D311" s="54">
        <f>E311+F311</f>
        <v>94</v>
      </c>
      <c r="E311" s="55">
        <v>79</v>
      </c>
      <c r="F311" s="55">
        <v>15</v>
      </c>
      <c r="G311" s="54">
        <f t="shared" si="1619"/>
        <v>117</v>
      </c>
      <c r="H311" s="55">
        <v>107</v>
      </c>
      <c r="I311" s="55">
        <v>10</v>
      </c>
      <c r="J311" s="54">
        <f t="shared" si="1648"/>
        <v>125</v>
      </c>
      <c r="K311" s="55">
        <v>116</v>
      </c>
      <c r="L311" s="55">
        <v>9</v>
      </c>
      <c r="M311" s="56">
        <f t="shared" si="1649"/>
        <v>336</v>
      </c>
      <c r="N311" s="56">
        <f>+E311+H311+K311</f>
        <v>302</v>
      </c>
      <c r="O311" s="56">
        <f>F311+I311+L311</f>
        <v>34</v>
      </c>
      <c r="P311" s="54">
        <f t="shared" si="1650"/>
        <v>107</v>
      </c>
      <c r="Q311" s="55">
        <v>96</v>
      </c>
      <c r="R311" s="55">
        <v>11</v>
      </c>
      <c r="S311" s="54">
        <f t="shared" si="1651"/>
        <v>122</v>
      </c>
      <c r="T311" s="55">
        <v>109</v>
      </c>
      <c r="U311" s="55">
        <v>13</v>
      </c>
      <c r="V311" s="54">
        <f t="shared" si="1652"/>
        <v>108</v>
      </c>
      <c r="W311" s="55">
        <v>86</v>
      </c>
      <c r="X311" s="55">
        <v>22</v>
      </c>
      <c r="Y311" s="56">
        <f t="shared" si="1653"/>
        <v>337</v>
      </c>
      <c r="Z311" s="56">
        <f>+Q311+T311+W311</f>
        <v>291</v>
      </c>
      <c r="AA311" s="56">
        <f>R311+U311+X311</f>
        <v>46</v>
      </c>
      <c r="AB311" s="54">
        <f>AC311+AD311</f>
        <v>94</v>
      </c>
      <c r="AC311" s="55">
        <v>80</v>
      </c>
      <c r="AD311" s="55">
        <v>14</v>
      </c>
      <c r="AE311" s="54">
        <f t="shared" si="1654"/>
        <v>127</v>
      </c>
      <c r="AF311" s="55">
        <v>112</v>
      </c>
      <c r="AG311" s="55">
        <v>15</v>
      </c>
      <c r="AH311" s="54">
        <f t="shared" si="1655"/>
        <v>108</v>
      </c>
      <c r="AI311" s="55">
        <v>101</v>
      </c>
      <c r="AJ311" s="55">
        <v>7</v>
      </c>
      <c r="AK311" s="56">
        <f t="shared" si="1656"/>
        <v>329</v>
      </c>
      <c r="AL311" s="56">
        <f>+AC311+AF311+AI311</f>
        <v>293</v>
      </c>
      <c r="AM311" s="56">
        <f>AD311+AG311+AJ311</f>
        <v>36</v>
      </c>
      <c r="AN311" s="54">
        <f t="shared" si="1657"/>
        <v>104</v>
      </c>
      <c r="AO311" s="55">
        <v>88</v>
      </c>
      <c r="AP311" s="55">
        <v>16</v>
      </c>
      <c r="AQ311" s="54">
        <f t="shared" si="1658"/>
        <v>120</v>
      </c>
      <c r="AR311" s="55">
        <v>108</v>
      </c>
      <c r="AS311" s="55">
        <v>12</v>
      </c>
      <c r="AT311" s="54">
        <f t="shared" si="1659"/>
        <v>110</v>
      </c>
      <c r="AU311" s="55">
        <v>87</v>
      </c>
      <c r="AV311" s="55">
        <v>23</v>
      </c>
      <c r="AW311" s="56">
        <f t="shared" si="1660"/>
        <v>334</v>
      </c>
      <c r="AX311" s="56">
        <f>+AO311+AR311+AU311</f>
        <v>283</v>
      </c>
      <c r="AY311" s="56">
        <f>AP311+AS311+AV311</f>
        <v>51</v>
      </c>
      <c r="AZ311" s="56">
        <f t="shared" si="1661"/>
        <v>1336</v>
      </c>
      <c r="BA311" s="56">
        <f>+N311+Z311+AL311+AX311</f>
        <v>1169</v>
      </c>
      <c r="BB311" s="56">
        <f>+O311+AA311+AM311+AY311</f>
        <v>167</v>
      </c>
    </row>
    <row r="312" spans="1:54" s="3" customFormat="1" ht="15" customHeight="1" x14ac:dyDescent="0.2">
      <c r="A312" s="23"/>
      <c r="B312" s="1"/>
      <c r="C312" s="25"/>
      <c r="D312" s="50"/>
      <c r="E312" s="22"/>
      <c r="F312" s="22"/>
      <c r="G312" s="50"/>
      <c r="H312" s="22"/>
      <c r="I312" s="22"/>
      <c r="J312" s="50"/>
      <c r="K312" s="22"/>
      <c r="L312" s="22"/>
      <c r="M312" s="22"/>
      <c r="N312" s="22"/>
      <c r="O312" s="22"/>
      <c r="P312" s="50"/>
      <c r="Q312" s="22"/>
      <c r="R312" s="22"/>
      <c r="S312" s="50"/>
      <c r="T312" s="22"/>
      <c r="U312" s="22"/>
      <c r="V312" s="50"/>
      <c r="W312" s="22"/>
      <c r="X312" s="22"/>
      <c r="Y312" s="22"/>
      <c r="Z312" s="22"/>
      <c r="AA312" s="22"/>
      <c r="AB312" s="50"/>
      <c r="AC312" s="22"/>
      <c r="AD312" s="22"/>
      <c r="AE312" s="50"/>
      <c r="AF312" s="22"/>
      <c r="AG312" s="22"/>
      <c r="AH312" s="50"/>
      <c r="AI312" s="22"/>
      <c r="AJ312" s="22"/>
      <c r="AK312" s="22"/>
      <c r="AL312" s="22"/>
      <c r="AM312" s="22"/>
      <c r="AN312" s="50"/>
      <c r="AO312" s="22"/>
      <c r="AP312" s="22"/>
      <c r="AQ312" s="50"/>
      <c r="AR312" s="22"/>
      <c r="AS312" s="22"/>
      <c r="AT312" s="50"/>
      <c r="AU312" s="22"/>
      <c r="AV312" s="22"/>
      <c r="AW312" s="22"/>
      <c r="AX312" s="22"/>
      <c r="AY312" s="22"/>
      <c r="AZ312" s="22"/>
      <c r="BA312" s="22"/>
      <c r="BB312" s="22"/>
    </row>
    <row r="313" spans="1:54" s="3" customFormat="1" ht="15" customHeight="1" x14ac:dyDescent="0.2">
      <c r="A313" s="20"/>
      <c r="B313" s="1" t="s">
        <v>263</v>
      </c>
      <c r="C313" s="21"/>
      <c r="D313" s="50">
        <f>D314+D317</f>
        <v>1236</v>
      </c>
      <c r="E313" s="22">
        <f t="shared" ref="E313:F313" si="1662">E314+E317</f>
        <v>1228</v>
      </c>
      <c r="F313" s="22">
        <f t="shared" si="1662"/>
        <v>8</v>
      </c>
      <c r="G313" s="50">
        <f>G314+G317</f>
        <v>1257</v>
      </c>
      <c r="H313" s="22">
        <f t="shared" ref="H313:I313" si="1663">H314+H317</f>
        <v>1243</v>
      </c>
      <c r="I313" s="22">
        <f t="shared" si="1663"/>
        <v>14</v>
      </c>
      <c r="J313" s="50">
        <f t="shared" ref="J313:J314" si="1664">SUM(K313:L313)</f>
        <v>1415</v>
      </c>
      <c r="K313" s="22">
        <f>K314+K317</f>
        <v>1406</v>
      </c>
      <c r="L313" s="22">
        <f>L314+L317</f>
        <v>9</v>
      </c>
      <c r="M313" s="22">
        <f t="shared" ref="M313:M314" si="1665">SUM(N313:O313)</f>
        <v>3908</v>
      </c>
      <c r="N313" s="22">
        <f>N314+N317</f>
        <v>3877</v>
      </c>
      <c r="O313" s="22">
        <f>O314+O317</f>
        <v>31</v>
      </c>
      <c r="P313" s="50">
        <f t="shared" ref="P313:P314" si="1666">SUM(Q313:R313)</f>
        <v>1396</v>
      </c>
      <c r="Q313" s="22">
        <f>Q314+Q317</f>
        <v>1385</v>
      </c>
      <c r="R313" s="22">
        <f>R314+R317</f>
        <v>11</v>
      </c>
      <c r="S313" s="50">
        <f t="shared" ref="S313:S314" si="1667">SUM(T313:U313)</f>
        <v>1390</v>
      </c>
      <c r="T313" s="22">
        <f>T314+T317</f>
        <v>1376</v>
      </c>
      <c r="U313" s="22">
        <f>U314+U317</f>
        <v>14</v>
      </c>
      <c r="V313" s="50">
        <f t="shared" ref="V313:V314" si="1668">SUM(W313:X313)</f>
        <v>1278</v>
      </c>
      <c r="W313" s="22">
        <f>W314+W317</f>
        <v>1269</v>
      </c>
      <c r="X313" s="22">
        <f>X314+X317</f>
        <v>9</v>
      </c>
      <c r="Y313" s="22">
        <f t="shared" ref="Y313:Y314" si="1669">SUM(Z313:AA313)</f>
        <v>4064</v>
      </c>
      <c r="Z313" s="22">
        <f>Z314+Z317</f>
        <v>4030</v>
      </c>
      <c r="AA313" s="22">
        <f>AA314+AA317</f>
        <v>34</v>
      </c>
      <c r="AB313" s="50">
        <f t="shared" ref="AB313:AB314" si="1670">SUM(AC313:AD313)</f>
        <v>1337</v>
      </c>
      <c r="AC313" s="22">
        <f>AC314+AC317</f>
        <v>1327</v>
      </c>
      <c r="AD313" s="22">
        <f>AD314+AD317</f>
        <v>10</v>
      </c>
      <c r="AE313" s="50">
        <f t="shared" ref="AE313:AE314" si="1671">SUM(AF313:AG313)</f>
        <v>1339</v>
      </c>
      <c r="AF313" s="22">
        <f>AF314+AF317</f>
        <v>1333</v>
      </c>
      <c r="AG313" s="22">
        <f>AG314+AG317</f>
        <v>6</v>
      </c>
      <c r="AH313" s="50">
        <f t="shared" ref="AH313:AH314" si="1672">SUM(AI313:AJ313)</f>
        <v>1393</v>
      </c>
      <c r="AI313" s="22">
        <f>AI314+AI317</f>
        <v>1384</v>
      </c>
      <c r="AJ313" s="22">
        <f>AJ314+AJ317</f>
        <v>9</v>
      </c>
      <c r="AK313" s="22">
        <f t="shared" ref="AK313:AK314" si="1673">SUM(AL313:AM313)</f>
        <v>4069</v>
      </c>
      <c r="AL313" s="22">
        <f>AL314+AL317</f>
        <v>4044</v>
      </c>
      <c r="AM313" s="22">
        <f>AM314+AM317</f>
        <v>25</v>
      </c>
      <c r="AN313" s="50">
        <f t="shared" ref="AN313:AN314" si="1674">SUM(AO313:AP313)</f>
        <v>1425</v>
      </c>
      <c r="AO313" s="22">
        <f>AO314+AO317</f>
        <v>1420</v>
      </c>
      <c r="AP313" s="22">
        <f>AP314+AP317</f>
        <v>5</v>
      </c>
      <c r="AQ313" s="50">
        <f t="shared" ref="AQ313:AQ314" si="1675">SUM(AR313:AS313)</f>
        <v>1382</v>
      </c>
      <c r="AR313" s="22">
        <f>AR314+AR317</f>
        <v>1374</v>
      </c>
      <c r="AS313" s="22">
        <f>AS314+AS317</f>
        <v>8</v>
      </c>
      <c r="AT313" s="50">
        <f t="shared" ref="AT313:AT314" si="1676">SUM(AU313:AV313)</f>
        <v>1445</v>
      </c>
      <c r="AU313" s="22">
        <f>AU314+AU317</f>
        <v>1435</v>
      </c>
      <c r="AV313" s="22">
        <f>AV314+AV317</f>
        <v>10</v>
      </c>
      <c r="AW313" s="22">
        <f t="shared" ref="AW313:AW314" si="1677">SUM(AX313:AY313)</f>
        <v>4252</v>
      </c>
      <c r="AX313" s="22">
        <f>AX314+AX317</f>
        <v>4229</v>
      </c>
      <c r="AY313" s="22">
        <f>AY314+AY317</f>
        <v>23</v>
      </c>
      <c r="AZ313" s="22">
        <f t="shared" ref="AZ313:AZ314" si="1678">SUM(BA313:BB313)</f>
        <v>16293</v>
      </c>
      <c r="BA313" s="22">
        <f>BA314+BA317</f>
        <v>16180</v>
      </c>
      <c r="BB313" s="22">
        <f>BB314+BB317</f>
        <v>113</v>
      </c>
    </row>
    <row r="314" spans="1:54" s="3" customFormat="1" ht="15" customHeight="1" x14ac:dyDescent="0.2">
      <c r="A314" s="23"/>
      <c r="B314" s="1"/>
      <c r="C314" s="21" t="s">
        <v>264</v>
      </c>
      <c r="D314" s="50">
        <f>D315+D316</f>
        <v>43</v>
      </c>
      <c r="E314" s="22">
        <f t="shared" ref="E314:F314" si="1679">E315+E316</f>
        <v>41</v>
      </c>
      <c r="F314" s="22">
        <f t="shared" si="1679"/>
        <v>2</v>
      </c>
      <c r="G314" s="50">
        <f>G315+G316</f>
        <v>42</v>
      </c>
      <c r="H314" s="22">
        <f t="shared" ref="H314:I314" si="1680">H315+H316</f>
        <v>40</v>
      </c>
      <c r="I314" s="22">
        <f t="shared" si="1680"/>
        <v>2</v>
      </c>
      <c r="J314" s="50">
        <f t="shared" si="1664"/>
        <v>50</v>
      </c>
      <c r="K314" s="22">
        <f>SUM(K315:K316)</f>
        <v>48</v>
      </c>
      <c r="L314" s="22">
        <f>SUM(L315:L316)</f>
        <v>2</v>
      </c>
      <c r="M314" s="22">
        <f t="shared" si="1665"/>
        <v>135</v>
      </c>
      <c r="N314" s="22">
        <f>SUM(N315:N316)</f>
        <v>129</v>
      </c>
      <c r="O314" s="22">
        <f>SUM(O315:O316)</f>
        <v>6</v>
      </c>
      <c r="P314" s="50">
        <f t="shared" si="1666"/>
        <v>48</v>
      </c>
      <c r="Q314" s="22">
        <f>SUM(Q315:Q316)</f>
        <v>43</v>
      </c>
      <c r="R314" s="22">
        <f>SUM(R315:R316)</f>
        <v>5</v>
      </c>
      <c r="S314" s="50">
        <f t="shared" si="1667"/>
        <v>53</v>
      </c>
      <c r="T314" s="22">
        <f>SUM(T315:T316)</f>
        <v>48</v>
      </c>
      <c r="U314" s="22">
        <f>SUM(U315:U316)</f>
        <v>5</v>
      </c>
      <c r="V314" s="50">
        <f t="shared" si="1668"/>
        <v>43</v>
      </c>
      <c r="W314" s="22">
        <f>SUM(W315:W316)</f>
        <v>42</v>
      </c>
      <c r="X314" s="22">
        <f>SUM(X315:X316)</f>
        <v>1</v>
      </c>
      <c r="Y314" s="22">
        <f t="shared" si="1669"/>
        <v>144</v>
      </c>
      <c r="Z314" s="22">
        <f>SUM(Z315:Z316)</f>
        <v>133</v>
      </c>
      <c r="AA314" s="22">
        <f>SUM(AA315:AA316)</f>
        <v>11</v>
      </c>
      <c r="AB314" s="50">
        <f t="shared" si="1670"/>
        <v>44</v>
      </c>
      <c r="AC314" s="22">
        <f>SUM(AC315:AC316)</f>
        <v>39</v>
      </c>
      <c r="AD314" s="22">
        <f>SUM(AD315:AD316)</f>
        <v>5</v>
      </c>
      <c r="AE314" s="50">
        <f t="shared" si="1671"/>
        <v>43</v>
      </c>
      <c r="AF314" s="22">
        <f>SUM(AF315:AF316)</f>
        <v>40</v>
      </c>
      <c r="AG314" s="22">
        <f>SUM(AG315:AG316)</f>
        <v>3</v>
      </c>
      <c r="AH314" s="50">
        <f t="shared" si="1672"/>
        <v>47</v>
      </c>
      <c r="AI314" s="22">
        <f>SUM(AI315:AI316)</f>
        <v>43</v>
      </c>
      <c r="AJ314" s="22">
        <f>SUM(AJ315:AJ316)</f>
        <v>4</v>
      </c>
      <c r="AK314" s="22">
        <f t="shared" si="1673"/>
        <v>134</v>
      </c>
      <c r="AL314" s="22">
        <f>SUM(AL315:AL316)</f>
        <v>122</v>
      </c>
      <c r="AM314" s="22">
        <f>SUM(AM315:AM316)</f>
        <v>12</v>
      </c>
      <c r="AN314" s="50">
        <f t="shared" si="1674"/>
        <v>48</v>
      </c>
      <c r="AO314" s="22">
        <f>SUM(AO315:AO316)</f>
        <v>46</v>
      </c>
      <c r="AP314" s="22">
        <f>SUM(AP315:AP316)</f>
        <v>2</v>
      </c>
      <c r="AQ314" s="50">
        <f t="shared" si="1675"/>
        <v>44</v>
      </c>
      <c r="AR314" s="22">
        <f>SUM(AR315:AR316)</f>
        <v>42</v>
      </c>
      <c r="AS314" s="22">
        <f>SUM(AS315:AS316)</f>
        <v>2</v>
      </c>
      <c r="AT314" s="50">
        <f t="shared" si="1676"/>
        <v>49</v>
      </c>
      <c r="AU314" s="22">
        <f>SUM(AU315:AU316)</f>
        <v>44</v>
      </c>
      <c r="AV314" s="22">
        <f>SUM(AV315:AV316)</f>
        <v>5</v>
      </c>
      <c r="AW314" s="22">
        <f t="shared" si="1677"/>
        <v>141</v>
      </c>
      <c r="AX314" s="22">
        <f>SUM(AX315:AX316)</f>
        <v>132</v>
      </c>
      <c r="AY314" s="22">
        <f>SUM(AY315:AY316)</f>
        <v>9</v>
      </c>
      <c r="AZ314" s="22">
        <f t="shared" si="1678"/>
        <v>554</v>
      </c>
      <c r="BA314" s="22">
        <f>SUM(BA315:BA316)</f>
        <v>516</v>
      </c>
      <c r="BB314" s="22">
        <f>SUM(BB315:BB316)</f>
        <v>38</v>
      </c>
    </row>
    <row r="315" spans="1:54" s="3" customFormat="1" ht="15" customHeight="1" x14ac:dyDescent="0.25">
      <c r="A315" s="23"/>
      <c r="B315" s="1"/>
      <c r="C315" s="25" t="s">
        <v>265</v>
      </c>
      <c r="D315" s="54">
        <f>E315+F315</f>
        <v>31</v>
      </c>
      <c r="E315" s="57">
        <v>31</v>
      </c>
      <c r="F315" s="57">
        <v>0</v>
      </c>
      <c r="G315" s="54">
        <f t="shared" ref="G315:G317" si="1681">H315+I315</f>
        <v>31</v>
      </c>
      <c r="H315" s="57">
        <v>31</v>
      </c>
      <c r="I315" s="57">
        <v>0</v>
      </c>
      <c r="J315" s="54">
        <f t="shared" ref="J315:J317" si="1682">K315+L315</f>
        <v>32</v>
      </c>
      <c r="K315" s="57">
        <v>32</v>
      </c>
      <c r="L315" s="57">
        <v>0</v>
      </c>
      <c r="M315" s="56">
        <f t="shared" ref="M315:M317" si="1683">N315+O315</f>
        <v>94</v>
      </c>
      <c r="N315" s="56">
        <f>+E315+H315+K315</f>
        <v>94</v>
      </c>
      <c r="O315" s="56">
        <f>F315+I315+L315</f>
        <v>0</v>
      </c>
      <c r="P315" s="54">
        <f t="shared" ref="P315:P317" si="1684">Q315+R315</f>
        <v>27</v>
      </c>
      <c r="Q315" s="57">
        <v>27</v>
      </c>
      <c r="R315" s="57">
        <v>0</v>
      </c>
      <c r="S315" s="54">
        <f t="shared" ref="S315:S317" si="1685">T315+U315</f>
        <v>28</v>
      </c>
      <c r="T315" s="57">
        <v>28</v>
      </c>
      <c r="U315" s="57">
        <v>0</v>
      </c>
      <c r="V315" s="54">
        <f t="shared" ref="V315:V317" si="1686">W315+X315</f>
        <v>26</v>
      </c>
      <c r="W315" s="57">
        <v>26</v>
      </c>
      <c r="X315" s="57">
        <v>0</v>
      </c>
      <c r="Y315" s="56">
        <f t="shared" ref="Y315:Y317" si="1687">Z315+AA315</f>
        <v>81</v>
      </c>
      <c r="Z315" s="56">
        <f>+Q315+T315+W315</f>
        <v>81</v>
      </c>
      <c r="AA315" s="56">
        <f>R315+U315+X315</f>
        <v>0</v>
      </c>
      <c r="AB315" s="54">
        <f>AC315+AD315</f>
        <v>23</v>
      </c>
      <c r="AC315" s="57">
        <v>23</v>
      </c>
      <c r="AD315" s="57">
        <v>0</v>
      </c>
      <c r="AE315" s="54">
        <f t="shared" ref="AE315:AE317" si="1688">AF315+AG315</f>
        <v>24</v>
      </c>
      <c r="AF315" s="57">
        <v>24</v>
      </c>
      <c r="AG315" s="57">
        <v>0</v>
      </c>
      <c r="AH315" s="54">
        <f t="shared" ref="AH315:AH317" si="1689">AI315+AJ315</f>
        <v>25</v>
      </c>
      <c r="AI315" s="57">
        <v>25</v>
      </c>
      <c r="AJ315" s="57">
        <v>0</v>
      </c>
      <c r="AK315" s="56">
        <f t="shared" ref="AK315:AK317" si="1690">AL315+AM315</f>
        <v>72</v>
      </c>
      <c r="AL315" s="56">
        <f>+AC315+AF315+AI315</f>
        <v>72</v>
      </c>
      <c r="AM315" s="56">
        <f>AD315+AG315+AJ315</f>
        <v>0</v>
      </c>
      <c r="AN315" s="54">
        <f t="shared" ref="AN315:AN317" si="1691">AO315+AP315</f>
        <v>29</v>
      </c>
      <c r="AO315" s="57">
        <v>29</v>
      </c>
      <c r="AP315" s="57">
        <v>0</v>
      </c>
      <c r="AQ315" s="54">
        <f t="shared" ref="AQ315:AQ317" si="1692">AR315+AS315</f>
        <v>32</v>
      </c>
      <c r="AR315" s="57">
        <v>32</v>
      </c>
      <c r="AS315" s="57">
        <v>0</v>
      </c>
      <c r="AT315" s="54">
        <f t="shared" ref="AT315:AT317" si="1693">AU315+AV315</f>
        <v>31</v>
      </c>
      <c r="AU315" s="57">
        <v>31</v>
      </c>
      <c r="AV315" s="57">
        <v>0</v>
      </c>
      <c r="AW315" s="56">
        <f t="shared" ref="AW315:AW317" si="1694">AX315+AY315</f>
        <v>92</v>
      </c>
      <c r="AX315" s="56">
        <f>+AO315+AR315+AU315</f>
        <v>92</v>
      </c>
      <c r="AY315" s="56">
        <f>AP315+AS315+AV315</f>
        <v>0</v>
      </c>
      <c r="AZ315" s="56">
        <f t="shared" ref="AZ315:AZ317" si="1695">BA315+BB315</f>
        <v>339</v>
      </c>
      <c r="BA315" s="56">
        <f t="shared" ref="BA315:BB317" si="1696">+N315+Z315+AL315+AX315</f>
        <v>339</v>
      </c>
      <c r="BB315" s="56">
        <f t="shared" si="1696"/>
        <v>0</v>
      </c>
    </row>
    <row r="316" spans="1:54" s="3" customFormat="1" ht="15" customHeight="1" x14ac:dyDescent="0.25">
      <c r="A316" s="23"/>
      <c r="B316" s="1"/>
      <c r="C316" s="25" t="s">
        <v>266</v>
      </c>
      <c r="D316" s="54">
        <f>E316+F316</f>
        <v>12</v>
      </c>
      <c r="E316" s="57">
        <v>10</v>
      </c>
      <c r="F316" s="57">
        <v>2</v>
      </c>
      <c r="G316" s="54">
        <f t="shared" si="1681"/>
        <v>11</v>
      </c>
      <c r="H316" s="57">
        <v>9</v>
      </c>
      <c r="I316" s="57">
        <v>2</v>
      </c>
      <c r="J316" s="54">
        <f t="shared" si="1682"/>
        <v>18</v>
      </c>
      <c r="K316" s="57">
        <v>16</v>
      </c>
      <c r="L316" s="57">
        <v>2</v>
      </c>
      <c r="M316" s="56">
        <f t="shared" si="1683"/>
        <v>41</v>
      </c>
      <c r="N316" s="56">
        <f>+E316+H316+K316</f>
        <v>35</v>
      </c>
      <c r="O316" s="56">
        <f>F316+I316+L316</f>
        <v>6</v>
      </c>
      <c r="P316" s="54">
        <f t="shared" si="1684"/>
        <v>21</v>
      </c>
      <c r="Q316" s="57">
        <v>16</v>
      </c>
      <c r="R316" s="57">
        <v>5</v>
      </c>
      <c r="S316" s="54">
        <f t="shared" si="1685"/>
        <v>25</v>
      </c>
      <c r="T316" s="57">
        <v>20</v>
      </c>
      <c r="U316" s="57">
        <v>5</v>
      </c>
      <c r="V316" s="54">
        <f t="shared" si="1686"/>
        <v>17</v>
      </c>
      <c r="W316" s="57">
        <v>16</v>
      </c>
      <c r="X316" s="57">
        <v>1</v>
      </c>
      <c r="Y316" s="56">
        <f t="shared" si="1687"/>
        <v>63</v>
      </c>
      <c r="Z316" s="56">
        <f>+Q316+T316+W316</f>
        <v>52</v>
      </c>
      <c r="AA316" s="56">
        <f>R316+U316+X316</f>
        <v>11</v>
      </c>
      <c r="AB316" s="54">
        <f>AC316+AD316</f>
        <v>21</v>
      </c>
      <c r="AC316" s="57">
        <v>16</v>
      </c>
      <c r="AD316" s="57">
        <v>5</v>
      </c>
      <c r="AE316" s="54">
        <f t="shared" si="1688"/>
        <v>19</v>
      </c>
      <c r="AF316" s="57">
        <v>16</v>
      </c>
      <c r="AG316" s="57">
        <v>3</v>
      </c>
      <c r="AH316" s="54">
        <f t="shared" si="1689"/>
        <v>22</v>
      </c>
      <c r="AI316" s="57">
        <v>18</v>
      </c>
      <c r="AJ316" s="57">
        <v>4</v>
      </c>
      <c r="AK316" s="56">
        <f t="shared" si="1690"/>
        <v>62</v>
      </c>
      <c r="AL316" s="56">
        <f>+AC316+AF316+AI316</f>
        <v>50</v>
      </c>
      <c r="AM316" s="56">
        <f>AD316+AG316+AJ316</f>
        <v>12</v>
      </c>
      <c r="AN316" s="54">
        <f t="shared" si="1691"/>
        <v>19</v>
      </c>
      <c r="AO316" s="57">
        <v>17</v>
      </c>
      <c r="AP316" s="57">
        <v>2</v>
      </c>
      <c r="AQ316" s="54">
        <f t="shared" si="1692"/>
        <v>12</v>
      </c>
      <c r="AR316" s="57">
        <v>10</v>
      </c>
      <c r="AS316" s="57">
        <v>2</v>
      </c>
      <c r="AT316" s="54">
        <f t="shared" si="1693"/>
        <v>18</v>
      </c>
      <c r="AU316" s="57">
        <v>13</v>
      </c>
      <c r="AV316" s="57">
        <v>5</v>
      </c>
      <c r="AW316" s="56">
        <f t="shared" si="1694"/>
        <v>49</v>
      </c>
      <c r="AX316" s="56">
        <f>+AO316+AR316+AU316</f>
        <v>40</v>
      </c>
      <c r="AY316" s="56">
        <f>AP316+AS316+AV316</f>
        <v>9</v>
      </c>
      <c r="AZ316" s="56">
        <f t="shared" si="1695"/>
        <v>215</v>
      </c>
      <c r="BA316" s="56">
        <f t="shared" si="1696"/>
        <v>177</v>
      </c>
      <c r="BB316" s="56">
        <f t="shared" si="1696"/>
        <v>38</v>
      </c>
    </row>
    <row r="317" spans="1:54" s="3" customFormat="1" ht="15" customHeight="1" x14ac:dyDescent="0.25">
      <c r="A317" s="23"/>
      <c r="B317" s="1"/>
      <c r="C317" s="21" t="s">
        <v>25</v>
      </c>
      <c r="D317" s="54">
        <f>E317+F317</f>
        <v>1193</v>
      </c>
      <c r="E317" s="55">
        <v>1187</v>
      </c>
      <c r="F317" s="55">
        <v>6</v>
      </c>
      <c r="G317" s="54">
        <f t="shared" si="1681"/>
        <v>1215</v>
      </c>
      <c r="H317" s="55">
        <v>1203</v>
      </c>
      <c r="I317" s="55">
        <v>12</v>
      </c>
      <c r="J317" s="54">
        <f t="shared" si="1682"/>
        <v>1365</v>
      </c>
      <c r="K317" s="55">
        <v>1358</v>
      </c>
      <c r="L317" s="55">
        <v>7</v>
      </c>
      <c r="M317" s="56">
        <f t="shared" si="1683"/>
        <v>3773</v>
      </c>
      <c r="N317" s="56">
        <f>+E317+H317+K317</f>
        <v>3748</v>
      </c>
      <c r="O317" s="56">
        <f>F317+I317+L317</f>
        <v>25</v>
      </c>
      <c r="P317" s="54">
        <f t="shared" si="1684"/>
        <v>1348</v>
      </c>
      <c r="Q317" s="55">
        <v>1342</v>
      </c>
      <c r="R317" s="55">
        <v>6</v>
      </c>
      <c r="S317" s="54">
        <f t="shared" si="1685"/>
        <v>1337</v>
      </c>
      <c r="T317" s="55">
        <v>1328</v>
      </c>
      <c r="U317" s="55">
        <v>9</v>
      </c>
      <c r="V317" s="54">
        <f t="shared" si="1686"/>
        <v>1235</v>
      </c>
      <c r="W317" s="55">
        <v>1227</v>
      </c>
      <c r="X317" s="55">
        <v>8</v>
      </c>
      <c r="Y317" s="56">
        <f t="shared" si="1687"/>
        <v>3920</v>
      </c>
      <c r="Z317" s="56">
        <f>+Q317+T317+W317</f>
        <v>3897</v>
      </c>
      <c r="AA317" s="56">
        <f>R317+U317+X317</f>
        <v>23</v>
      </c>
      <c r="AB317" s="54">
        <f>AC317+AD317</f>
        <v>1293</v>
      </c>
      <c r="AC317" s="55">
        <v>1288</v>
      </c>
      <c r="AD317" s="55">
        <v>5</v>
      </c>
      <c r="AE317" s="54">
        <f t="shared" si="1688"/>
        <v>1296</v>
      </c>
      <c r="AF317" s="55">
        <v>1293</v>
      </c>
      <c r="AG317" s="55">
        <v>3</v>
      </c>
      <c r="AH317" s="54">
        <f t="shared" si="1689"/>
        <v>1346</v>
      </c>
      <c r="AI317" s="55">
        <v>1341</v>
      </c>
      <c r="AJ317" s="55">
        <v>5</v>
      </c>
      <c r="AK317" s="56">
        <f t="shared" si="1690"/>
        <v>3935</v>
      </c>
      <c r="AL317" s="56">
        <f>+AC317+AF317+AI317</f>
        <v>3922</v>
      </c>
      <c r="AM317" s="56">
        <f>AD317+AG317+AJ317</f>
        <v>13</v>
      </c>
      <c r="AN317" s="54">
        <f t="shared" si="1691"/>
        <v>1377</v>
      </c>
      <c r="AO317" s="55">
        <v>1374</v>
      </c>
      <c r="AP317" s="55">
        <v>3</v>
      </c>
      <c r="AQ317" s="54">
        <f t="shared" si="1692"/>
        <v>1338</v>
      </c>
      <c r="AR317" s="55">
        <v>1332</v>
      </c>
      <c r="AS317" s="55">
        <v>6</v>
      </c>
      <c r="AT317" s="54">
        <f t="shared" si="1693"/>
        <v>1396</v>
      </c>
      <c r="AU317" s="55">
        <v>1391</v>
      </c>
      <c r="AV317" s="55">
        <v>5</v>
      </c>
      <c r="AW317" s="56">
        <f t="shared" si="1694"/>
        <v>4111</v>
      </c>
      <c r="AX317" s="56">
        <f>+AO317+AR317+AU317</f>
        <v>4097</v>
      </c>
      <c r="AY317" s="56">
        <f>AP317+AS317+AV317</f>
        <v>14</v>
      </c>
      <c r="AZ317" s="56">
        <f t="shared" si="1695"/>
        <v>15739</v>
      </c>
      <c r="BA317" s="56">
        <f t="shared" si="1696"/>
        <v>15664</v>
      </c>
      <c r="BB317" s="56">
        <f t="shared" si="1696"/>
        <v>75</v>
      </c>
    </row>
    <row r="318" spans="1:54" s="3" customFormat="1" ht="15" customHeight="1" x14ac:dyDescent="0.2">
      <c r="A318" s="23"/>
      <c r="B318" s="1"/>
      <c r="C318" s="25"/>
      <c r="D318" s="50"/>
      <c r="E318" s="22"/>
      <c r="F318" s="22"/>
      <c r="G318" s="50"/>
      <c r="H318" s="22"/>
      <c r="I318" s="22"/>
      <c r="J318" s="50"/>
      <c r="K318" s="22"/>
      <c r="L318" s="22"/>
      <c r="M318" s="22"/>
      <c r="N318" s="22"/>
      <c r="O318" s="22"/>
      <c r="P318" s="50"/>
      <c r="Q318" s="22"/>
      <c r="R318" s="22"/>
      <c r="S318" s="50"/>
      <c r="T318" s="22"/>
      <c r="U318" s="22"/>
      <c r="V318" s="50"/>
      <c r="W318" s="22"/>
      <c r="X318" s="22"/>
      <c r="Y318" s="22"/>
      <c r="Z318" s="22"/>
      <c r="AA318" s="22"/>
      <c r="AB318" s="50"/>
      <c r="AC318" s="22"/>
      <c r="AD318" s="22"/>
      <c r="AE318" s="50"/>
      <c r="AF318" s="22"/>
      <c r="AG318" s="22"/>
      <c r="AH318" s="50"/>
      <c r="AI318" s="22"/>
      <c r="AJ318" s="22"/>
      <c r="AK318" s="22"/>
      <c r="AL318" s="22"/>
      <c r="AM318" s="22"/>
      <c r="AN318" s="50"/>
      <c r="AO318" s="22"/>
      <c r="AP318" s="22"/>
      <c r="AQ318" s="50"/>
      <c r="AR318" s="22"/>
      <c r="AS318" s="22"/>
      <c r="AT318" s="50"/>
      <c r="AU318" s="22"/>
      <c r="AV318" s="22"/>
      <c r="AW318" s="22"/>
      <c r="AX318" s="22"/>
      <c r="AY318" s="22"/>
      <c r="AZ318" s="22"/>
      <c r="BA318" s="22"/>
      <c r="BB318" s="22"/>
    </row>
    <row r="319" spans="1:54" s="3" customFormat="1" ht="15" customHeight="1" x14ac:dyDescent="0.2">
      <c r="A319" s="20"/>
      <c r="B319" s="1" t="s">
        <v>267</v>
      </c>
      <c r="C319" s="21"/>
      <c r="D319" s="50">
        <f t="shared" ref="D319:I319" si="1697">D324+D325+D320+D327+D328</f>
        <v>124</v>
      </c>
      <c r="E319" s="22">
        <f t="shared" si="1697"/>
        <v>120</v>
      </c>
      <c r="F319" s="22">
        <f t="shared" si="1697"/>
        <v>4</v>
      </c>
      <c r="G319" s="50">
        <f t="shared" si="1697"/>
        <v>80</v>
      </c>
      <c r="H319" s="22">
        <f t="shared" si="1697"/>
        <v>76</v>
      </c>
      <c r="I319" s="22">
        <f t="shared" si="1697"/>
        <v>4</v>
      </c>
      <c r="J319" s="50">
        <f t="shared" ref="J319:J320" si="1698">SUM(K319:L319)</f>
        <v>110</v>
      </c>
      <c r="K319" s="22">
        <f>K320+K324+K325+K327+K328</f>
        <v>101</v>
      </c>
      <c r="L319" s="22">
        <f>L320+L324+L325+L327+L328</f>
        <v>9</v>
      </c>
      <c r="M319" s="22">
        <f t="shared" ref="M319:M320" si="1699">SUM(N319:O319)</f>
        <v>314</v>
      </c>
      <c r="N319" s="22">
        <f>N320+N324+N325+N327+N328</f>
        <v>297</v>
      </c>
      <c r="O319" s="22">
        <f>O320+O324+O325+O327+O328</f>
        <v>17</v>
      </c>
      <c r="P319" s="50">
        <f t="shared" ref="P319:P320" si="1700">SUM(Q319:R319)</f>
        <v>123</v>
      </c>
      <c r="Q319" s="22">
        <f>Q320+Q324+Q325+Q327+Q328</f>
        <v>104</v>
      </c>
      <c r="R319" s="22">
        <f>R320+R324+R325+R327+R328</f>
        <v>19</v>
      </c>
      <c r="S319" s="50">
        <f t="shared" ref="S319:S320" si="1701">SUM(T319:U319)</f>
        <v>130</v>
      </c>
      <c r="T319" s="22">
        <f>T320+T324+T325+T327+T328</f>
        <v>114</v>
      </c>
      <c r="U319" s="22">
        <f>U320+U324+U325+U327+U328</f>
        <v>16</v>
      </c>
      <c r="V319" s="50">
        <f t="shared" ref="V319:V320" si="1702">SUM(W319:X319)</f>
        <v>105</v>
      </c>
      <c r="W319" s="22">
        <f>W320+W324+W325+W327+W328</f>
        <v>95</v>
      </c>
      <c r="X319" s="22">
        <f>X320+X324+X325+X327+X328</f>
        <v>10</v>
      </c>
      <c r="Y319" s="22">
        <f t="shared" ref="Y319:Y320" si="1703">SUM(Z319:AA319)</f>
        <v>358</v>
      </c>
      <c r="Z319" s="22">
        <f>Z320+Z324+Z325+Z327+Z328</f>
        <v>313</v>
      </c>
      <c r="AA319" s="22">
        <f>AA320+AA324+AA325+AA327+AA328</f>
        <v>45</v>
      </c>
      <c r="AB319" s="50">
        <f t="shared" ref="AB319:AB320" si="1704">SUM(AC319:AD319)</f>
        <v>129</v>
      </c>
      <c r="AC319" s="22">
        <f>AC320+AC324+AC325+AC327+AC328</f>
        <v>118</v>
      </c>
      <c r="AD319" s="22">
        <f>AD320+AD324+AD325+AD327+AD328</f>
        <v>11</v>
      </c>
      <c r="AE319" s="50">
        <f t="shared" ref="AE319:AE320" si="1705">SUM(AF319:AG319)</f>
        <v>153</v>
      </c>
      <c r="AF319" s="22">
        <f>AF320+AF324+AF325+AF327+AF328</f>
        <v>144</v>
      </c>
      <c r="AG319" s="22">
        <f>AG320+AG324+AG325+AG327+AG328</f>
        <v>9</v>
      </c>
      <c r="AH319" s="50">
        <f t="shared" ref="AH319:AH320" si="1706">SUM(AI319:AJ319)</f>
        <v>123</v>
      </c>
      <c r="AI319" s="22">
        <f>AI320+AI324+AI325+AI327+AI328</f>
        <v>110</v>
      </c>
      <c r="AJ319" s="22">
        <f>AJ320+AJ324+AJ325+AJ327+AJ328</f>
        <v>13</v>
      </c>
      <c r="AK319" s="22">
        <f t="shared" ref="AK319:AK320" si="1707">SUM(AL319:AM319)</f>
        <v>405</v>
      </c>
      <c r="AL319" s="22">
        <f>AL320+AL324+AL325+AL327+AL328</f>
        <v>372</v>
      </c>
      <c r="AM319" s="22">
        <f>AM320+AM324+AM325+AM327+AM328</f>
        <v>33</v>
      </c>
      <c r="AN319" s="50">
        <f t="shared" ref="AN319:AN320" si="1708">SUM(AO319:AP319)</f>
        <v>122</v>
      </c>
      <c r="AO319" s="22">
        <f>AO320+AO324+AO325+AO327+AO328</f>
        <v>113</v>
      </c>
      <c r="AP319" s="22">
        <f>AP320+AP324+AP325+AP327+AP328</f>
        <v>9</v>
      </c>
      <c r="AQ319" s="50">
        <f t="shared" ref="AQ319:AQ320" si="1709">SUM(AR319:AS319)</f>
        <v>116</v>
      </c>
      <c r="AR319" s="22">
        <f>AR320+AR324+AR325+AR327+AR328</f>
        <v>106</v>
      </c>
      <c r="AS319" s="22">
        <f>AS320+AS324+AS325+AS327+AS328</f>
        <v>10</v>
      </c>
      <c r="AT319" s="50">
        <f t="shared" ref="AT319:AT320" si="1710">SUM(AU319:AV319)</f>
        <v>105</v>
      </c>
      <c r="AU319" s="22">
        <f>AU320+AU324+AU325+AU327+AU328</f>
        <v>100</v>
      </c>
      <c r="AV319" s="22">
        <f>AV320+AV324+AV325+AV327+AV328</f>
        <v>5</v>
      </c>
      <c r="AW319" s="22">
        <f t="shared" ref="AW319:AW320" si="1711">SUM(AX319:AY319)</f>
        <v>343</v>
      </c>
      <c r="AX319" s="22">
        <f>AX320+AX324+AX325+AX327+AX328</f>
        <v>319</v>
      </c>
      <c r="AY319" s="22">
        <f>AY320+AY324+AY325+AY327+AY328</f>
        <v>24</v>
      </c>
      <c r="AZ319" s="22">
        <f t="shared" ref="AZ319:AZ320" si="1712">SUM(BA319:BB319)</f>
        <v>1420</v>
      </c>
      <c r="BA319" s="22">
        <f>BA320+BA324+BA325+BA327+BA328</f>
        <v>1301</v>
      </c>
      <c r="BB319" s="22">
        <f>BB320+BB324+BB325+BB327+BB328</f>
        <v>119</v>
      </c>
    </row>
    <row r="320" spans="1:54" s="3" customFormat="1" ht="15" customHeight="1" x14ac:dyDescent="0.2">
      <c r="A320" s="23"/>
      <c r="B320" s="1"/>
      <c r="C320" s="21" t="s">
        <v>268</v>
      </c>
      <c r="D320" s="50">
        <f t="shared" ref="D320:I320" si="1713">D321+D322+D323</f>
        <v>77</v>
      </c>
      <c r="E320" s="22">
        <f t="shared" si="1713"/>
        <v>77</v>
      </c>
      <c r="F320" s="22">
        <f t="shared" si="1713"/>
        <v>0</v>
      </c>
      <c r="G320" s="50">
        <f t="shared" si="1713"/>
        <v>60</v>
      </c>
      <c r="H320" s="22">
        <f t="shared" si="1713"/>
        <v>60</v>
      </c>
      <c r="I320" s="22">
        <f t="shared" si="1713"/>
        <v>0</v>
      </c>
      <c r="J320" s="50">
        <f t="shared" si="1698"/>
        <v>75</v>
      </c>
      <c r="K320" s="22">
        <f>SUM(K321:K323)</f>
        <v>75</v>
      </c>
      <c r="L320" s="22">
        <f>SUM(L321:L323)</f>
        <v>0</v>
      </c>
      <c r="M320" s="22">
        <f t="shared" si="1699"/>
        <v>212</v>
      </c>
      <c r="N320" s="22">
        <f>SUM(N321:N323)</f>
        <v>212</v>
      </c>
      <c r="O320" s="22">
        <f>SUM(O321:O323)</f>
        <v>0</v>
      </c>
      <c r="P320" s="50">
        <f t="shared" si="1700"/>
        <v>67</v>
      </c>
      <c r="Q320" s="22">
        <f>SUM(Q321:Q323)</f>
        <v>66</v>
      </c>
      <c r="R320" s="22">
        <f>SUM(R321:R323)</f>
        <v>1</v>
      </c>
      <c r="S320" s="50">
        <f t="shared" si="1701"/>
        <v>82</v>
      </c>
      <c r="T320" s="22">
        <f>SUM(T321:T323)</f>
        <v>82</v>
      </c>
      <c r="U320" s="22">
        <f>SUM(U321:U323)</f>
        <v>0</v>
      </c>
      <c r="V320" s="50">
        <f t="shared" si="1702"/>
        <v>63</v>
      </c>
      <c r="W320" s="22">
        <f>SUM(W321:W323)</f>
        <v>63</v>
      </c>
      <c r="X320" s="22">
        <f>SUM(X321:X323)</f>
        <v>0</v>
      </c>
      <c r="Y320" s="22">
        <f t="shared" si="1703"/>
        <v>212</v>
      </c>
      <c r="Z320" s="22">
        <f>SUM(Z321:Z323)</f>
        <v>211</v>
      </c>
      <c r="AA320" s="22">
        <f>SUM(AA321:AA323)</f>
        <v>1</v>
      </c>
      <c r="AB320" s="50">
        <f t="shared" si="1704"/>
        <v>75</v>
      </c>
      <c r="AC320" s="22">
        <f>SUM(AC321:AC323)</f>
        <v>74</v>
      </c>
      <c r="AD320" s="22">
        <f>SUM(AD321:AD323)</f>
        <v>1</v>
      </c>
      <c r="AE320" s="50">
        <f t="shared" si="1705"/>
        <v>85</v>
      </c>
      <c r="AF320" s="22">
        <f>SUM(AF321:AF323)</f>
        <v>85</v>
      </c>
      <c r="AG320" s="22">
        <f>SUM(AG321:AG323)</f>
        <v>0</v>
      </c>
      <c r="AH320" s="50">
        <f t="shared" si="1706"/>
        <v>76</v>
      </c>
      <c r="AI320" s="22">
        <f>SUM(AI321:AI323)</f>
        <v>76</v>
      </c>
      <c r="AJ320" s="22">
        <f>SUM(AJ321:AJ323)</f>
        <v>0</v>
      </c>
      <c r="AK320" s="22">
        <f t="shared" si="1707"/>
        <v>236</v>
      </c>
      <c r="AL320" s="22">
        <f>SUM(AL321:AL323)</f>
        <v>235</v>
      </c>
      <c r="AM320" s="22">
        <f>SUM(AM321:AM323)</f>
        <v>1</v>
      </c>
      <c r="AN320" s="50">
        <f t="shared" si="1708"/>
        <v>81</v>
      </c>
      <c r="AO320" s="22">
        <f>SUM(AO321:AO323)</f>
        <v>80</v>
      </c>
      <c r="AP320" s="22">
        <f>SUM(AP321:AP323)</f>
        <v>1</v>
      </c>
      <c r="AQ320" s="50">
        <f t="shared" si="1709"/>
        <v>62</v>
      </c>
      <c r="AR320" s="22">
        <f>SUM(AR321:AR323)</f>
        <v>62</v>
      </c>
      <c r="AS320" s="22">
        <f>SUM(AS321:AS323)</f>
        <v>0</v>
      </c>
      <c r="AT320" s="50">
        <f t="shared" si="1710"/>
        <v>62</v>
      </c>
      <c r="AU320" s="22">
        <f>SUM(AU321:AU323)</f>
        <v>62</v>
      </c>
      <c r="AV320" s="22">
        <f>SUM(AV321:AV323)</f>
        <v>0</v>
      </c>
      <c r="AW320" s="22">
        <f t="shared" si="1711"/>
        <v>205</v>
      </c>
      <c r="AX320" s="22">
        <f>SUM(AX321:AX323)</f>
        <v>204</v>
      </c>
      <c r="AY320" s="22">
        <f>SUM(AY321:AY323)</f>
        <v>1</v>
      </c>
      <c r="AZ320" s="22">
        <f t="shared" si="1712"/>
        <v>865</v>
      </c>
      <c r="BA320" s="22">
        <f>SUM(BA321:BA323)</f>
        <v>862</v>
      </c>
      <c r="BB320" s="22">
        <f>SUM(BB321:BB323)</f>
        <v>3</v>
      </c>
    </row>
    <row r="321" spans="1:54" s="3" customFormat="1" ht="15" customHeight="1" x14ac:dyDescent="0.25">
      <c r="A321" s="23"/>
      <c r="B321" s="1"/>
      <c r="C321" s="25" t="s">
        <v>269</v>
      </c>
      <c r="D321" s="54">
        <f t="shared" ref="D321:D328" si="1714">E321+F321</f>
        <v>46</v>
      </c>
      <c r="E321" s="57">
        <v>46</v>
      </c>
      <c r="F321" s="57">
        <v>0</v>
      </c>
      <c r="G321" s="54">
        <f t="shared" ref="G321:G328" si="1715">H321+I321</f>
        <v>47</v>
      </c>
      <c r="H321" s="57">
        <v>47</v>
      </c>
      <c r="I321" s="57">
        <v>0</v>
      </c>
      <c r="J321" s="54">
        <f t="shared" ref="J321:J328" si="1716">K321+L321</f>
        <v>51</v>
      </c>
      <c r="K321" s="57">
        <v>51</v>
      </c>
      <c r="L321" s="57">
        <v>0</v>
      </c>
      <c r="M321" s="56">
        <f t="shared" ref="M321:M328" si="1717">N321+O321</f>
        <v>144</v>
      </c>
      <c r="N321" s="56">
        <f t="shared" ref="N321:N328" si="1718">+E321+H321+K321</f>
        <v>144</v>
      </c>
      <c r="O321" s="56">
        <f t="shared" ref="O321:O328" si="1719">F321+I321+L321</f>
        <v>0</v>
      </c>
      <c r="P321" s="54">
        <f t="shared" ref="P321:P328" si="1720">Q321+R321</f>
        <v>52</v>
      </c>
      <c r="Q321" s="57">
        <v>52</v>
      </c>
      <c r="R321" s="57">
        <v>0</v>
      </c>
      <c r="S321" s="54">
        <f t="shared" ref="S321:S328" si="1721">T321+U321</f>
        <v>67</v>
      </c>
      <c r="T321" s="57">
        <v>67</v>
      </c>
      <c r="U321" s="57">
        <v>0</v>
      </c>
      <c r="V321" s="54">
        <f t="shared" ref="V321:V328" si="1722">W321+X321</f>
        <v>51</v>
      </c>
      <c r="W321" s="57">
        <v>51</v>
      </c>
      <c r="X321" s="57">
        <v>0</v>
      </c>
      <c r="Y321" s="56">
        <f t="shared" ref="Y321:Y328" si="1723">Z321+AA321</f>
        <v>170</v>
      </c>
      <c r="Z321" s="56">
        <f t="shared" ref="Z321:Z328" si="1724">+Q321+T321+W321</f>
        <v>170</v>
      </c>
      <c r="AA321" s="56">
        <f t="shared" ref="AA321:AA328" si="1725">R321+U321+X321</f>
        <v>0</v>
      </c>
      <c r="AB321" s="54">
        <f t="shared" ref="AB321:AB328" si="1726">AC321+AD321</f>
        <v>51</v>
      </c>
      <c r="AC321" s="57">
        <v>51</v>
      </c>
      <c r="AD321" s="57">
        <v>0</v>
      </c>
      <c r="AE321" s="54">
        <f t="shared" ref="AE321:AE328" si="1727">AF321+AG321</f>
        <v>47</v>
      </c>
      <c r="AF321" s="57">
        <v>47</v>
      </c>
      <c r="AG321" s="57">
        <v>0</v>
      </c>
      <c r="AH321" s="54">
        <f t="shared" ref="AH321:AH328" si="1728">AI321+AJ321</f>
        <v>54</v>
      </c>
      <c r="AI321" s="57">
        <v>54</v>
      </c>
      <c r="AJ321" s="57">
        <v>0</v>
      </c>
      <c r="AK321" s="56">
        <f t="shared" ref="AK321:AK328" si="1729">AL321+AM321</f>
        <v>152</v>
      </c>
      <c r="AL321" s="56">
        <f t="shared" ref="AL321:AL328" si="1730">+AC321+AF321+AI321</f>
        <v>152</v>
      </c>
      <c r="AM321" s="56">
        <f t="shared" ref="AM321:AM328" si="1731">AD321+AG321+AJ321</f>
        <v>0</v>
      </c>
      <c r="AN321" s="54">
        <f t="shared" ref="AN321:AN328" si="1732">AO321+AP321</f>
        <v>52</v>
      </c>
      <c r="AO321" s="57">
        <v>52</v>
      </c>
      <c r="AP321" s="57">
        <v>0</v>
      </c>
      <c r="AQ321" s="54">
        <f t="shared" ref="AQ321:AQ328" si="1733">AR321+AS321</f>
        <v>48</v>
      </c>
      <c r="AR321" s="57">
        <v>48</v>
      </c>
      <c r="AS321" s="57">
        <v>0</v>
      </c>
      <c r="AT321" s="54">
        <f t="shared" ref="AT321:AT328" si="1734">AU321+AV321</f>
        <v>44</v>
      </c>
      <c r="AU321" s="57">
        <v>44</v>
      </c>
      <c r="AV321" s="57">
        <v>0</v>
      </c>
      <c r="AW321" s="56">
        <f t="shared" ref="AW321:AW328" si="1735">AX321+AY321</f>
        <v>144</v>
      </c>
      <c r="AX321" s="56">
        <f t="shared" ref="AX321:AX328" si="1736">+AO321+AR321+AU321</f>
        <v>144</v>
      </c>
      <c r="AY321" s="56">
        <f t="shared" ref="AY321:AY328" si="1737">AP321+AS321+AV321</f>
        <v>0</v>
      </c>
      <c r="AZ321" s="56">
        <f t="shared" ref="AZ321:AZ328" si="1738">BA321+BB321</f>
        <v>610</v>
      </c>
      <c r="BA321" s="56">
        <f t="shared" ref="BA321:BB328" si="1739">+N321+Z321+AL321+AX321</f>
        <v>610</v>
      </c>
      <c r="BB321" s="56">
        <f t="shared" si="1739"/>
        <v>0</v>
      </c>
    </row>
    <row r="322" spans="1:54" s="3" customFormat="1" ht="15" customHeight="1" x14ac:dyDescent="0.25">
      <c r="A322" s="23"/>
      <c r="B322" s="1"/>
      <c r="C322" s="25" t="s">
        <v>270</v>
      </c>
      <c r="D322" s="54">
        <f t="shared" si="1714"/>
        <v>9</v>
      </c>
      <c r="E322" s="57">
        <v>9</v>
      </c>
      <c r="F322" s="57">
        <v>0</v>
      </c>
      <c r="G322" s="54">
        <f t="shared" si="1715"/>
        <v>12</v>
      </c>
      <c r="H322" s="57">
        <v>12</v>
      </c>
      <c r="I322" s="57">
        <v>0</v>
      </c>
      <c r="J322" s="54">
        <f t="shared" si="1716"/>
        <v>21</v>
      </c>
      <c r="K322" s="57">
        <v>21</v>
      </c>
      <c r="L322" s="57">
        <v>0</v>
      </c>
      <c r="M322" s="56">
        <f t="shared" si="1717"/>
        <v>42</v>
      </c>
      <c r="N322" s="56">
        <f t="shared" si="1718"/>
        <v>42</v>
      </c>
      <c r="O322" s="56">
        <f t="shared" si="1719"/>
        <v>0</v>
      </c>
      <c r="P322" s="54">
        <f t="shared" si="1720"/>
        <v>11</v>
      </c>
      <c r="Q322" s="57">
        <v>10</v>
      </c>
      <c r="R322" s="57">
        <v>1</v>
      </c>
      <c r="S322" s="54">
        <f t="shared" si="1721"/>
        <v>13</v>
      </c>
      <c r="T322" s="57">
        <v>13</v>
      </c>
      <c r="U322" s="57">
        <v>0</v>
      </c>
      <c r="V322" s="54">
        <f t="shared" si="1722"/>
        <v>9</v>
      </c>
      <c r="W322" s="57">
        <v>9</v>
      </c>
      <c r="X322" s="57">
        <v>0</v>
      </c>
      <c r="Y322" s="56">
        <f t="shared" si="1723"/>
        <v>33</v>
      </c>
      <c r="Z322" s="56">
        <f t="shared" si="1724"/>
        <v>32</v>
      </c>
      <c r="AA322" s="56">
        <f t="shared" si="1725"/>
        <v>1</v>
      </c>
      <c r="AB322" s="54">
        <f t="shared" si="1726"/>
        <v>19</v>
      </c>
      <c r="AC322" s="57">
        <v>18</v>
      </c>
      <c r="AD322" s="57">
        <v>1</v>
      </c>
      <c r="AE322" s="54">
        <f t="shared" si="1727"/>
        <v>18</v>
      </c>
      <c r="AF322" s="57">
        <v>18</v>
      </c>
      <c r="AG322" s="57">
        <v>0</v>
      </c>
      <c r="AH322" s="54">
        <f t="shared" si="1728"/>
        <v>12</v>
      </c>
      <c r="AI322" s="57">
        <v>12</v>
      </c>
      <c r="AJ322" s="57">
        <v>0</v>
      </c>
      <c r="AK322" s="56">
        <f t="shared" si="1729"/>
        <v>49</v>
      </c>
      <c r="AL322" s="56">
        <f t="shared" si="1730"/>
        <v>48</v>
      </c>
      <c r="AM322" s="56">
        <f t="shared" si="1731"/>
        <v>1</v>
      </c>
      <c r="AN322" s="54">
        <f t="shared" si="1732"/>
        <v>25</v>
      </c>
      <c r="AO322" s="57">
        <v>24</v>
      </c>
      <c r="AP322" s="57">
        <v>1</v>
      </c>
      <c r="AQ322" s="54">
        <f t="shared" si="1733"/>
        <v>13</v>
      </c>
      <c r="AR322" s="57">
        <v>13</v>
      </c>
      <c r="AS322" s="57">
        <v>0</v>
      </c>
      <c r="AT322" s="54">
        <f t="shared" si="1734"/>
        <v>15</v>
      </c>
      <c r="AU322" s="57">
        <v>15</v>
      </c>
      <c r="AV322" s="57">
        <v>0</v>
      </c>
      <c r="AW322" s="56">
        <f t="shared" si="1735"/>
        <v>53</v>
      </c>
      <c r="AX322" s="56">
        <f t="shared" si="1736"/>
        <v>52</v>
      </c>
      <c r="AY322" s="56">
        <f t="shared" si="1737"/>
        <v>1</v>
      </c>
      <c r="AZ322" s="56">
        <f t="shared" si="1738"/>
        <v>177</v>
      </c>
      <c r="BA322" s="56">
        <f t="shared" si="1739"/>
        <v>174</v>
      </c>
      <c r="BB322" s="56">
        <f t="shared" si="1739"/>
        <v>3</v>
      </c>
    </row>
    <row r="323" spans="1:54" s="3" customFormat="1" ht="15" customHeight="1" x14ac:dyDescent="0.25">
      <c r="A323" s="23"/>
      <c r="B323" s="1"/>
      <c r="C323" s="25" t="s">
        <v>271</v>
      </c>
      <c r="D323" s="54">
        <f t="shared" si="1714"/>
        <v>22</v>
      </c>
      <c r="E323" s="57">
        <v>22</v>
      </c>
      <c r="F323" s="57">
        <v>0</v>
      </c>
      <c r="G323" s="54">
        <f t="shared" si="1715"/>
        <v>1</v>
      </c>
      <c r="H323" s="57">
        <v>1</v>
      </c>
      <c r="I323" s="57">
        <v>0</v>
      </c>
      <c r="J323" s="54">
        <f t="shared" si="1716"/>
        <v>3</v>
      </c>
      <c r="K323" s="57">
        <v>3</v>
      </c>
      <c r="L323" s="57">
        <v>0</v>
      </c>
      <c r="M323" s="56">
        <f t="shared" si="1717"/>
        <v>26</v>
      </c>
      <c r="N323" s="56">
        <f t="shared" si="1718"/>
        <v>26</v>
      </c>
      <c r="O323" s="56">
        <f t="shared" si="1719"/>
        <v>0</v>
      </c>
      <c r="P323" s="54">
        <f t="shared" si="1720"/>
        <v>4</v>
      </c>
      <c r="Q323" s="57">
        <v>4</v>
      </c>
      <c r="R323" s="57">
        <v>0</v>
      </c>
      <c r="S323" s="54">
        <f t="shared" si="1721"/>
        <v>2</v>
      </c>
      <c r="T323" s="57">
        <v>2</v>
      </c>
      <c r="U323" s="57">
        <v>0</v>
      </c>
      <c r="V323" s="54">
        <f t="shared" si="1722"/>
        <v>3</v>
      </c>
      <c r="W323" s="57">
        <v>3</v>
      </c>
      <c r="X323" s="57">
        <v>0</v>
      </c>
      <c r="Y323" s="56">
        <f t="shared" si="1723"/>
        <v>9</v>
      </c>
      <c r="Z323" s="56">
        <f t="shared" si="1724"/>
        <v>9</v>
      </c>
      <c r="AA323" s="56">
        <f t="shared" si="1725"/>
        <v>0</v>
      </c>
      <c r="AB323" s="54">
        <f t="shared" si="1726"/>
        <v>5</v>
      </c>
      <c r="AC323" s="57">
        <v>5</v>
      </c>
      <c r="AD323" s="57">
        <v>0</v>
      </c>
      <c r="AE323" s="54">
        <f t="shared" si="1727"/>
        <v>20</v>
      </c>
      <c r="AF323" s="57">
        <v>20</v>
      </c>
      <c r="AG323" s="57">
        <v>0</v>
      </c>
      <c r="AH323" s="54">
        <f t="shared" si="1728"/>
        <v>10</v>
      </c>
      <c r="AI323" s="57">
        <v>10</v>
      </c>
      <c r="AJ323" s="57">
        <v>0</v>
      </c>
      <c r="AK323" s="56">
        <f t="shared" si="1729"/>
        <v>35</v>
      </c>
      <c r="AL323" s="56">
        <f t="shared" si="1730"/>
        <v>35</v>
      </c>
      <c r="AM323" s="56">
        <f t="shared" si="1731"/>
        <v>0</v>
      </c>
      <c r="AN323" s="54">
        <f t="shared" si="1732"/>
        <v>4</v>
      </c>
      <c r="AO323" s="57">
        <v>4</v>
      </c>
      <c r="AP323" s="57">
        <v>0</v>
      </c>
      <c r="AQ323" s="54">
        <f t="shared" si="1733"/>
        <v>1</v>
      </c>
      <c r="AR323" s="57">
        <v>1</v>
      </c>
      <c r="AS323" s="57">
        <v>0</v>
      </c>
      <c r="AT323" s="54">
        <f t="shared" si="1734"/>
        <v>3</v>
      </c>
      <c r="AU323" s="57">
        <v>3</v>
      </c>
      <c r="AV323" s="57">
        <v>0</v>
      </c>
      <c r="AW323" s="56">
        <f t="shared" si="1735"/>
        <v>8</v>
      </c>
      <c r="AX323" s="56">
        <f t="shared" si="1736"/>
        <v>8</v>
      </c>
      <c r="AY323" s="56">
        <f t="shared" si="1737"/>
        <v>0</v>
      </c>
      <c r="AZ323" s="56">
        <f t="shared" si="1738"/>
        <v>78</v>
      </c>
      <c r="BA323" s="56">
        <f t="shared" si="1739"/>
        <v>78</v>
      </c>
      <c r="BB323" s="56">
        <f t="shared" si="1739"/>
        <v>0</v>
      </c>
    </row>
    <row r="324" spans="1:54" s="3" customFormat="1" ht="15" customHeight="1" x14ac:dyDescent="0.25">
      <c r="A324" s="23"/>
      <c r="B324" s="1"/>
      <c r="C324" s="21" t="s">
        <v>272</v>
      </c>
      <c r="D324" s="54">
        <f t="shared" si="1714"/>
        <v>0</v>
      </c>
      <c r="E324" s="57">
        <v>0</v>
      </c>
      <c r="F324" s="57">
        <v>0</v>
      </c>
      <c r="G324" s="54">
        <f t="shared" si="1715"/>
        <v>0</v>
      </c>
      <c r="H324" s="57">
        <v>0</v>
      </c>
      <c r="I324" s="57">
        <v>0</v>
      </c>
      <c r="J324" s="54">
        <f t="shared" si="1716"/>
        <v>2</v>
      </c>
      <c r="K324" s="57">
        <v>2</v>
      </c>
      <c r="L324" s="57">
        <v>0</v>
      </c>
      <c r="M324" s="56">
        <f t="shared" si="1717"/>
        <v>2</v>
      </c>
      <c r="N324" s="56">
        <f t="shared" si="1718"/>
        <v>2</v>
      </c>
      <c r="O324" s="56">
        <f t="shared" si="1719"/>
        <v>0</v>
      </c>
      <c r="P324" s="54">
        <f t="shared" si="1720"/>
        <v>1</v>
      </c>
      <c r="Q324" s="57">
        <v>1</v>
      </c>
      <c r="R324" s="57">
        <v>0</v>
      </c>
      <c r="S324" s="54">
        <f t="shared" si="1721"/>
        <v>2</v>
      </c>
      <c r="T324" s="57">
        <v>2</v>
      </c>
      <c r="U324" s="57">
        <v>0</v>
      </c>
      <c r="V324" s="54">
        <f t="shared" si="1722"/>
        <v>2</v>
      </c>
      <c r="W324" s="57">
        <v>2</v>
      </c>
      <c r="X324" s="57">
        <v>0</v>
      </c>
      <c r="Y324" s="56">
        <f t="shared" si="1723"/>
        <v>5</v>
      </c>
      <c r="Z324" s="56">
        <f t="shared" si="1724"/>
        <v>5</v>
      </c>
      <c r="AA324" s="56">
        <f t="shared" si="1725"/>
        <v>0</v>
      </c>
      <c r="AB324" s="54">
        <f t="shared" si="1726"/>
        <v>1</v>
      </c>
      <c r="AC324" s="57">
        <v>1</v>
      </c>
      <c r="AD324" s="57">
        <v>0</v>
      </c>
      <c r="AE324" s="54">
        <f t="shared" si="1727"/>
        <v>2</v>
      </c>
      <c r="AF324" s="57">
        <v>2</v>
      </c>
      <c r="AG324" s="57">
        <v>0</v>
      </c>
      <c r="AH324" s="54">
        <f t="shared" si="1728"/>
        <v>2</v>
      </c>
      <c r="AI324" s="57">
        <v>2</v>
      </c>
      <c r="AJ324" s="57">
        <v>0</v>
      </c>
      <c r="AK324" s="56">
        <f t="shared" si="1729"/>
        <v>5</v>
      </c>
      <c r="AL324" s="56">
        <f t="shared" si="1730"/>
        <v>5</v>
      </c>
      <c r="AM324" s="56">
        <f t="shared" si="1731"/>
        <v>0</v>
      </c>
      <c r="AN324" s="54">
        <f t="shared" si="1732"/>
        <v>1</v>
      </c>
      <c r="AO324" s="57">
        <v>1</v>
      </c>
      <c r="AP324" s="57">
        <v>0</v>
      </c>
      <c r="AQ324" s="54">
        <f t="shared" si="1733"/>
        <v>0</v>
      </c>
      <c r="AR324" s="57">
        <v>0</v>
      </c>
      <c r="AS324" s="57">
        <v>0</v>
      </c>
      <c r="AT324" s="54">
        <f t="shared" si="1734"/>
        <v>1</v>
      </c>
      <c r="AU324" s="57">
        <v>1</v>
      </c>
      <c r="AV324" s="57">
        <v>0</v>
      </c>
      <c r="AW324" s="56">
        <f t="shared" si="1735"/>
        <v>2</v>
      </c>
      <c r="AX324" s="56">
        <f t="shared" si="1736"/>
        <v>2</v>
      </c>
      <c r="AY324" s="56">
        <f t="shared" si="1737"/>
        <v>0</v>
      </c>
      <c r="AZ324" s="56">
        <f t="shared" si="1738"/>
        <v>14</v>
      </c>
      <c r="BA324" s="56">
        <f t="shared" si="1739"/>
        <v>14</v>
      </c>
      <c r="BB324" s="56">
        <f t="shared" si="1739"/>
        <v>0</v>
      </c>
    </row>
    <row r="325" spans="1:54" s="3" customFormat="1" ht="15" customHeight="1" x14ac:dyDescent="0.25">
      <c r="A325" s="23"/>
      <c r="B325" s="1"/>
      <c r="C325" s="21" t="s">
        <v>273</v>
      </c>
      <c r="D325" s="54">
        <f t="shared" si="1714"/>
        <v>9</v>
      </c>
      <c r="E325" s="57">
        <v>9</v>
      </c>
      <c r="F325" s="57">
        <v>0</v>
      </c>
      <c r="G325" s="54">
        <f t="shared" si="1715"/>
        <v>7</v>
      </c>
      <c r="H325" s="57">
        <v>7</v>
      </c>
      <c r="I325" s="57">
        <v>0</v>
      </c>
      <c r="J325" s="54">
        <f t="shared" si="1716"/>
        <v>6</v>
      </c>
      <c r="K325" s="57">
        <v>6</v>
      </c>
      <c r="L325" s="57">
        <v>0</v>
      </c>
      <c r="M325" s="56">
        <f t="shared" si="1717"/>
        <v>22</v>
      </c>
      <c r="N325" s="56">
        <f t="shared" si="1718"/>
        <v>22</v>
      </c>
      <c r="O325" s="56">
        <f t="shared" si="1719"/>
        <v>0</v>
      </c>
      <c r="P325" s="54">
        <f t="shared" si="1720"/>
        <v>14</v>
      </c>
      <c r="Q325" s="57">
        <v>14</v>
      </c>
      <c r="R325" s="57">
        <v>0</v>
      </c>
      <c r="S325" s="54">
        <f t="shared" si="1721"/>
        <v>11</v>
      </c>
      <c r="T325" s="57">
        <v>11</v>
      </c>
      <c r="U325" s="57">
        <v>0</v>
      </c>
      <c r="V325" s="54">
        <f t="shared" si="1722"/>
        <v>11</v>
      </c>
      <c r="W325" s="57">
        <v>11</v>
      </c>
      <c r="X325" s="57">
        <v>0</v>
      </c>
      <c r="Y325" s="56">
        <f t="shared" si="1723"/>
        <v>36</v>
      </c>
      <c r="Z325" s="56">
        <f t="shared" si="1724"/>
        <v>36</v>
      </c>
      <c r="AA325" s="56">
        <f t="shared" si="1725"/>
        <v>0</v>
      </c>
      <c r="AB325" s="54">
        <f t="shared" si="1726"/>
        <v>11</v>
      </c>
      <c r="AC325" s="57">
        <v>11</v>
      </c>
      <c r="AD325" s="57">
        <v>0</v>
      </c>
      <c r="AE325" s="54">
        <f t="shared" si="1727"/>
        <v>10</v>
      </c>
      <c r="AF325" s="57">
        <v>10</v>
      </c>
      <c r="AG325" s="57">
        <v>0</v>
      </c>
      <c r="AH325" s="54">
        <f t="shared" si="1728"/>
        <v>8</v>
      </c>
      <c r="AI325" s="57">
        <v>7</v>
      </c>
      <c r="AJ325" s="57">
        <v>1</v>
      </c>
      <c r="AK325" s="56">
        <f t="shared" si="1729"/>
        <v>29</v>
      </c>
      <c r="AL325" s="56">
        <f t="shared" si="1730"/>
        <v>28</v>
      </c>
      <c r="AM325" s="56">
        <f t="shared" si="1731"/>
        <v>1</v>
      </c>
      <c r="AN325" s="54">
        <f t="shared" si="1732"/>
        <v>8</v>
      </c>
      <c r="AO325" s="57">
        <v>8</v>
      </c>
      <c r="AP325" s="57">
        <v>0</v>
      </c>
      <c r="AQ325" s="54">
        <f t="shared" si="1733"/>
        <v>12</v>
      </c>
      <c r="AR325" s="57">
        <v>12</v>
      </c>
      <c r="AS325" s="57">
        <v>0</v>
      </c>
      <c r="AT325" s="54">
        <f t="shared" si="1734"/>
        <v>7</v>
      </c>
      <c r="AU325" s="57">
        <v>7</v>
      </c>
      <c r="AV325" s="57">
        <v>0</v>
      </c>
      <c r="AW325" s="56">
        <f t="shared" si="1735"/>
        <v>27</v>
      </c>
      <c r="AX325" s="56">
        <f t="shared" si="1736"/>
        <v>27</v>
      </c>
      <c r="AY325" s="56">
        <f t="shared" si="1737"/>
        <v>0</v>
      </c>
      <c r="AZ325" s="56">
        <f t="shared" si="1738"/>
        <v>114</v>
      </c>
      <c r="BA325" s="56">
        <f t="shared" si="1739"/>
        <v>113</v>
      </c>
      <c r="BB325" s="56">
        <f t="shared" si="1739"/>
        <v>1</v>
      </c>
    </row>
    <row r="326" spans="1:54" s="3" customFormat="1" ht="15" customHeight="1" x14ac:dyDescent="0.25">
      <c r="A326" s="23"/>
      <c r="B326" s="1"/>
      <c r="C326" s="25" t="s">
        <v>356</v>
      </c>
      <c r="D326" s="54">
        <f t="shared" si="1714"/>
        <v>0</v>
      </c>
      <c r="E326" s="57">
        <v>0</v>
      </c>
      <c r="F326" s="57">
        <v>0</v>
      </c>
      <c r="G326" s="54">
        <f t="shared" si="1715"/>
        <v>0</v>
      </c>
      <c r="H326" s="57">
        <v>0</v>
      </c>
      <c r="I326" s="57">
        <v>0</v>
      </c>
      <c r="J326" s="54">
        <f t="shared" ref="J326" si="1740">SUM(K326:L326)</f>
        <v>0</v>
      </c>
      <c r="K326" s="57">
        <v>0</v>
      </c>
      <c r="L326" s="57">
        <v>0</v>
      </c>
      <c r="M326" s="56">
        <f>SUM(N326:O326)</f>
        <v>0</v>
      </c>
      <c r="N326" s="56">
        <f t="shared" ref="N326" si="1741">E326+H326+K326</f>
        <v>0</v>
      </c>
      <c r="O326" s="56">
        <f t="shared" si="1719"/>
        <v>0</v>
      </c>
      <c r="P326" s="54">
        <f t="shared" ref="P326" si="1742">SUM(Q326:R326)</f>
        <v>0</v>
      </c>
      <c r="Q326" s="57">
        <v>0</v>
      </c>
      <c r="R326" s="57">
        <v>0</v>
      </c>
      <c r="S326" s="54">
        <f t="shared" ref="S326" si="1743">SUM(T326:U326)</f>
        <v>0</v>
      </c>
      <c r="T326" s="57">
        <v>0</v>
      </c>
      <c r="U326" s="57">
        <v>0</v>
      </c>
      <c r="V326" s="54">
        <f t="shared" ref="V326" si="1744">SUM(W326:X326)</f>
        <v>0</v>
      </c>
      <c r="W326" s="57">
        <v>0</v>
      </c>
      <c r="X326" s="57">
        <v>0</v>
      </c>
      <c r="Y326" s="56">
        <f>SUM(Z326:AA326)</f>
        <v>0</v>
      </c>
      <c r="Z326" s="56">
        <f t="shared" ref="Z326" si="1745">Q326+T326+W326</f>
        <v>0</v>
      </c>
      <c r="AA326" s="56">
        <f t="shared" si="1725"/>
        <v>0</v>
      </c>
      <c r="AB326" s="54">
        <f t="shared" ref="AB326" si="1746">SUM(AC326:AD326)</f>
        <v>0</v>
      </c>
      <c r="AC326" s="57">
        <f t="shared" ref="AC326" si="1747">AD326+AE326</f>
        <v>0</v>
      </c>
      <c r="AD326" s="57">
        <v>0</v>
      </c>
      <c r="AE326" s="54">
        <f t="shared" si="1727"/>
        <v>0</v>
      </c>
      <c r="AF326" s="57">
        <v>0</v>
      </c>
      <c r="AG326" s="57">
        <v>0</v>
      </c>
      <c r="AH326" s="54">
        <f t="shared" si="1728"/>
        <v>0</v>
      </c>
      <c r="AI326" s="57">
        <v>0</v>
      </c>
      <c r="AJ326" s="57">
        <v>0</v>
      </c>
      <c r="AK326" s="56">
        <v>0</v>
      </c>
      <c r="AL326" s="56">
        <f t="shared" si="1730"/>
        <v>0</v>
      </c>
      <c r="AM326" s="56">
        <f t="shared" si="1731"/>
        <v>0</v>
      </c>
      <c r="AN326" s="54">
        <f t="shared" si="1732"/>
        <v>0</v>
      </c>
      <c r="AO326" s="57">
        <f t="shared" ref="AO326" si="1748">SUM(AP326:AQ326)</f>
        <v>0</v>
      </c>
      <c r="AP326" s="57">
        <v>0</v>
      </c>
      <c r="AQ326" s="54">
        <v>0</v>
      </c>
      <c r="AR326" s="57">
        <f t="shared" ref="AR326" si="1749">SUM(AS326:AT326)</f>
        <v>0</v>
      </c>
      <c r="AS326" s="57">
        <v>0</v>
      </c>
      <c r="AT326" s="54">
        <v>0</v>
      </c>
      <c r="AU326" s="57">
        <f t="shared" ref="AU326" si="1750">SUM(AV326:AW326)</f>
        <v>0</v>
      </c>
      <c r="AV326" s="57">
        <v>0</v>
      </c>
      <c r="AW326" s="56">
        <v>0</v>
      </c>
      <c r="AX326" s="56">
        <f t="shared" si="1736"/>
        <v>0</v>
      </c>
      <c r="AY326" s="56">
        <f t="shared" si="1737"/>
        <v>0</v>
      </c>
      <c r="AZ326" s="56">
        <f t="shared" si="1738"/>
        <v>0</v>
      </c>
      <c r="BA326" s="56">
        <f t="shared" si="1739"/>
        <v>0</v>
      </c>
      <c r="BB326" s="56">
        <f t="shared" ref="BB326" si="1751">O326+AA326+AM326+AY326</f>
        <v>0</v>
      </c>
    </row>
    <row r="327" spans="1:54" s="3" customFormat="1" ht="15" customHeight="1" x14ac:dyDescent="0.25">
      <c r="A327" s="23"/>
      <c r="B327" s="1"/>
      <c r="C327" s="21" t="s">
        <v>57</v>
      </c>
      <c r="D327" s="54">
        <f t="shared" si="1714"/>
        <v>16</v>
      </c>
      <c r="E327" s="55">
        <v>16</v>
      </c>
      <c r="F327" s="55">
        <v>0</v>
      </c>
      <c r="G327" s="54">
        <f t="shared" si="1715"/>
        <v>4</v>
      </c>
      <c r="H327" s="55">
        <v>4</v>
      </c>
      <c r="I327" s="55">
        <v>0</v>
      </c>
      <c r="J327" s="54">
        <f t="shared" si="1716"/>
        <v>7</v>
      </c>
      <c r="K327" s="55">
        <v>7</v>
      </c>
      <c r="L327" s="55">
        <v>0</v>
      </c>
      <c r="M327" s="56">
        <f t="shared" si="1717"/>
        <v>27</v>
      </c>
      <c r="N327" s="56">
        <f t="shared" si="1718"/>
        <v>27</v>
      </c>
      <c r="O327" s="56">
        <f t="shared" si="1719"/>
        <v>0</v>
      </c>
      <c r="P327" s="54">
        <f t="shared" si="1720"/>
        <v>4</v>
      </c>
      <c r="Q327" s="55">
        <v>4</v>
      </c>
      <c r="R327" s="55">
        <v>0</v>
      </c>
      <c r="S327" s="54">
        <f t="shared" si="1721"/>
        <v>11</v>
      </c>
      <c r="T327" s="55">
        <v>11</v>
      </c>
      <c r="U327" s="55">
        <v>0</v>
      </c>
      <c r="V327" s="54">
        <f t="shared" si="1722"/>
        <v>6</v>
      </c>
      <c r="W327" s="55">
        <v>6</v>
      </c>
      <c r="X327" s="55">
        <v>0</v>
      </c>
      <c r="Y327" s="56">
        <f t="shared" si="1723"/>
        <v>21</v>
      </c>
      <c r="Z327" s="56">
        <f t="shared" si="1724"/>
        <v>21</v>
      </c>
      <c r="AA327" s="56">
        <f t="shared" si="1725"/>
        <v>0</v>
      </c>
      <c r="AB327" s="54">
        <f t="shared" si="1726"/>
        <v>7</v>
      </c>
      <c r="AC327" s="55">
        <v>7</v>
      </c>
      <c r="AD327" s="55">
        <v>0</v>
      </c>
      <c r="AE327" s="54">
        <f t="shared" si="1727"/>
        <v>15</v>
      </c>
      <c r="AF327" s="55">
        <v>15</v>
      </c>
      <c r="AG327" s="55">
        <v>0</v>
      </c>
      <c r="AH327" s="54">
        <f t="shared" si="1728"/>
        <v>9</v>
      </c>
      <c r="AI327" s="55">
        <v>9</v>
      </c>
      <c r="AJ327" s="55">
        <v>0</v>
      </c>
      <c r="AK327" s="56">
        <f t="shared" si="1729"/>
        <v>31</v>
      </c>
      <c r="AL327" s="56">
        <f t="shared" si="1730"/>
        <v>31</v>
      </c>
      <c r="AM327" s="56">
        <f t="shared" si="1731"/>
        <v>0</v>
      </c>
      <c r="AN327" s="54">
        <f t="shared" si="1732"/>
        <v>11</v>
      </c>
      <c r="AO327" s="55">
        <v>11</v>
      </c>
      <c r="AP327" s="55">
        <v>0</v>
      </c>
      <c r="AQ327" s="54">
        <f t="shared" si="1733"/>
        <v>14</v>
      </c>
      <c r="AR327" s="55">
        <v>14</v>
      </c>
      <c r="AS327" s="55">
        <v>0</v>
      </c>
      <c r="AT327" s="54">
        <f t="shared" si="1734"/>
        <v>13</v>
      </c>
      <c r="AU327" s="55">
        <v>13</v>
      </c>
      <c r="AV327" s="55">
        <v>0</v>
      </c>
      <c r="AW327" s="56">
        <f t="shared" si="1735"/>
        <v>38</v>
      </c>
      <c r="AX327" s="56">
        <f t="shared" si="1736"/>
        <v>38</v>
      </c>
      <c r="AY327" s="56">
        <f t="shared" si="1737"/>
        <v>0</v>
      </c>
      <c r="AZ327" s="56">
        <f t="shared" si="1738"/>
        <v>117</v>
      </c>
      <c r="BA327" s="56">
        <f>+N327+Z327+AL327+AX327</f>
        <v>117</v>
      </c>
      <c r="BB327" s="56">
        <f t="shared" si="1739"/>
        <v>0</v>
      </c>
    </row>
    <row r="328" spans="1:54" s="3" customFormat="1" ht="15" customHeight="1" x14ac:dyDescent="0.25">
      <c r="A328" s="23"/>
      <c r="B328" s="1"/>
      <c r="C328" s="21" t="s">
        <v>25</v>
      </c>
      <c r="D328" s="54">
        <f t="shared" si="1714"/>
        <v>22</v>
      </c>
      <c r="E328" s="55">
        <v>18</v>
      </c>
      <c r="F328" s="55">
        <v>4</v>
      </c>
      <c r="G328" s="54">
        <f t="shared" si="1715"/>
        <v>9</v>
      </c>
      <c r="H328" s="55">
        <v>5</v>
      </c>
      <c r="I328" s="55">
        <v>4</v>
      </c>
      <c r="J328" s="54">
        <f t="shared" si="1716"/>
        <v>20</v>
      </c>
      <c r="K328" s="55">
        <v>11</v>
      </c>
      <c r="L328" s="55">
        <v>9</v>
      </c>
      <c r="M328" s="56">
        <f t="shared" si="1717"/>
        <v>51</v>
      </c>
      <c r="N328" s="56">
        <f t="shared" si="1718"/>
        <v>34</v>
      </c>
      <c r="O328" s="56">
        <f t="shared" si="1719"/>
        <v>17</v>
      </c>
      <c r="P328" s="54">
        <f t="shared" si="1720"/>
        <v>37</v>
      </c>
      <c r="Q328" s="55">
        <v>19</v>
      </c>
      <c r="R328" s="55">
        <v>18</v>
      </c>
      <c r="S328" s="54">
        <f t="shared" si="1721"/>
        <v>24</v>
      </c>
      <c r="T328" s="55">
        <v>8</v>
      </c>
      <c r="U328" s="55">
        <v>16</v>
      </c>
      <c r="V328" s="54">
        <f t="shared" si="1722"/>
        <v>23</v>
      </c>
      <c r="W328" s="55">
        <v>13</v>
      </c>
      <c r="X328" s="55">
        <v>10</v>
      </c>
      <c r="Y328" s="56">
        <f t="shared" si="1723"/>
        <v>84</v>
      </c>
      <c r="Z328" s="56">
        <f t="shared" si="1724"/>
        <v>40</v>
      </c>
      <c r="AA328" s="56">
        <f t="shared" si="1725"/>
        <v>44</v>
      </c>
      <c r="AB328" s="54">
        <f t="shared" si="1726"/>
        <v>35</v>
      </c>
      <c r="AC328" s="55">
        <v>25</v>
      </c>
      <c r="AD328" s="55">
        <v>10</v>
      </c>
      <c r="AE328" s="54">
        <f t="shared" si="1727"/>
        <v>41</v>
      </c>
      <c r="AF328" s="55">
        <v>32</v>
      </c>
      <c r="AG328" s="55">
        <v>9</v>
      </c>
      <c r="AH328" s="54">
        <f t="shared" si="1728"/>
        <v>28</v>
      </c>
      <c r="AI328" s="55">
        <v>16</v>
      </c>
      <c r="AJ328" s="55">
        <v>12</v>
      </c>
      <c r="AK328" s="56">
        <f t="shared" si="1729"/>
        <v>104</v>
      </c>
      <c r="AL328" s="56">
        <f t="shared" si="1730"/>
        <v>73</v>
      </c>
      <c r="AM328" s="56">
        <f t="shared" si="1731"/>
        <v>31</v>
      </c>
      <c r="AN328" s="54">
        <f t="shared" si="1732"/>
        <v>21</v>
      </c>
      <c r="AO328" s="55">
        <v>13</v>
      </c>
      <c r="AP328" s="55">
        <v>8</v>
      </c>
      <c r="AQ328" s="54">
        <f t="shared" si="1733"/>
        <v>28</v>
      </c>
      <c r="AR328" s="55">
        <v>18</v>
      </c>
      <c r="AS328" s="55">
        <v>10</v>
      </c>
      <c r="AT328" s="54">
        <f t="shared" si="1734"/>
        <v>22</v>
      </c>
      <c r="AU328" s="55">
        <v>17</v>
      </c>
      <c r="AV328" s="55">
        <v>5</v>
      </c>
      <c r="AW328" s="56">
        <f t="shared" si="1735"/>
        <v>71</v>
      </c>
      <c r="AX328" s="56">
        <f t="shared" si="1736"/>
        <v>48</v>
      </c>
      <c r="AY328" s="56">
        <f t="shared" si="1737"/>
        <v>23</v>
      </c>
      <c r="AZ328" s="56">
        <f t="shared" si="1738"/>
        <v>310</v>
      </c>
      <c r="BA328" s="56">
        <f t="shared" si="1739"/>
        <v>195</v>
      </c>
      <c r="BB328" s="56">
        <f t="shared" si="1739"/>
        <v>115</v>
      </c>
    </row>
    <row r="329" spans="1:54" s="3" customFormat="1" ht="15" customHeight="1" x14ac:dyDescent="0.2">
      <c r="A329" s="23"/>
      <c r="B329" s="1"/>
      <c r="C329" s="25"/>
      <c r="D329" s="50"/>
      <c r="E329" s="22"/>
      <c r="F329" s="22"/>
      <c r="G329" s="50"/>
      <c r="H329" s="22"/>
      <c r="I329" s="22"/>
      <c r="J329" s="50"/>
      <c r="K329" s="22"/>
      <c r="L329" s="22"/>
      <c r="M329" s="22"/>
      <c r="N329" s="22"/>
      <c r="O329" s="22"/>
      <c r="P329" s="50"/>
      <c r="Q329" s="22"/>
      <c r="R329" s="22"/>
      <c r="S329" s="50"/>
      <c r="T329" s="22"/>
      <c r="U329" s="22"/>
      <c r="V329" s="50"/>
      <c r="W329" s="22"/>
      <c r="X329" s="22"/>
      <c r="Y329" s="22"/>
      <c r="Z329" s="22"/>
      <c r="AA329" s="22"/>
      <c r="AB329" s="50"/>
      <c r="AC329" s="22"/>
      <c r="AD329" s="22"/>
      <c r="AE329" s="50"/>
      <c r="AF329" s="22"/>
      <c r="AG329" s="22"/>
      <c r="AH329" s="50"/>
      <c r="AI329" s="22"/>
      <c r="AJ329" s="22"/>
      <c r="AK329" s="22"/>
      <c r="AL329" s="22"/>
      <c r="AM329" s="22"/>
      <c r="AN329" s="50"/>
      <c r="AO329" s="22"/>
      <c r="AP329" s="22"/>
      <c r="AQ329" s="50"/>
      <c r="AR329" s="22"/>
      <c r="AS329" s="22"/>
      <c r="AT329" s="50"/>
      <c r="AU329" s="22"/>
      <c r="AV329" s="22"/>
      <c r="AW329" s="22"/>
      <c r="AX329" s="22"/>
      <c r="AY329" s="22"/>
      <c r="AZ329" s="22"/>
      <c r="BA329" s="22"/>
      <c r="BB329" s="22"/>
    </row>
    <row r="330" spans="1:54" s="3" customFormat="1" ht="15" customHeight="1" x14ac:dyDescent="0.2">
      <c r="A330" s="20"/>
      <c r="B330" s="1" t="s">
        <v>274</v>
      </c>
      <c r="C330" s="21"/>
      <c r="D330" s="50">
        <f>D331+D335+D338+D341+D345+D346+D347</f>
        <v>1008</v>
      </c>
      <c r="E330" s="22">
        <f t="shared" ref="E330:F330" si="1752">E331+E335+E338+E341+E345+E346+E347</f>
        <v>997</v>
      </c>
      <c r="F330" s="22">
        <f t="shared" si="1752"/>
        <v>11</v>
      </c>
      <c r="G330" s="50">
        <f>G331+G335+G338+G341+G345+G346+G347</f>
        <v>895</v>
      </c>
      <c r="H330" s="22">
        <f t="shared" ref="H330:I330" si="1753">H331+H335+H338+H341+H345+H346+H347</f>
        <v>885</v>
      </c>
      <c r="I330" s="22">
        <f t="shared" si="1753"/>
        <v>10</v>
      </c>
      <c r="J330" s="50">
        <f t="shared" ref="J330:J341" si="1754">SUM(K330:L330)</f>
        <v>1138</v>
      </c>
      <c r="K330" s="22">
        <f>K331+K335+K338+K341+K345+K346+K347</f>
        <v>1127</v>
      </c>
      <c r="L330" s="22">
        <f>L331+L335+L338+L341+L345+L346+L347</f>
        <v>11</v>
      </c>
      <c r="M330" s="22">
        <f t="shared" ref="M330:M341" si="1755">SUM(N330:O330)</f>
        <v>3041</v>
      </c>
      <c r="N330" s="22">
        <f>N331+N335+N338+N341+N345+N346+N347</f>
        <v>3009</v>
      </c>
      <c r="O330" s="22">
        <f>O331+O335+O338+O341+O345+O346+O347</f>
        <v>32</v>
      </c>
      <c r="P330" s="50">
        <f t="shared" ref="P330:P341" si="1756">SUM(Q330:R330)</f>
        <v>1220</v>
      </c>
      <c r="Q330" s="22">
        <f>Q331+Q335+Q338+Q341+Q345+Q346+Q347</f>
        <v>1170</v>
      </c>
      <c r="R330" s="22">
        <f>R331+R335+R338+R341+R345+R346+R347</f>
        <v>50</v>
      </c>
      <c r="S330" s="50">
        <f t="shared" ref="S330:S341" si="1757">SUM(T330:U330)</f>
        <v>1371</v>
      </c>
      <c r="T330" s="22">
        <f>T331+T335+T338+T341+T345+T346+T347</f>
        <v>1301</v>
      </c>
      <c r="U330" s="22">
        <f>U331+U335+U338+U341+U345+U346+U347</f>
        <v>70</v>
      </c>
      <c r="V330" s="50">
        <f t="shared" ref="V330:V341" si="1758">SUM(W330:X330)</f>
        <v>1445</v>
      </c>
      <c r="W330" s="22">
        <f>W331+W335+W338+W341+W345+W346+W347</f>
        <v>1359</v>
      </c>
      <c r="X330" s="22">
        <f>X331+X335+X338+X341+X345+X346+X347</f>
        <v>86</v>
      </c>
      <c r="Y330" s="22">
        <f t="shared" ref="Y330" si="1759">SUM(Z330:AA330)</f>
        <v>4036</v>
      </c>
      <c r="Z330" s="22">
        <f>Z331+Z335+Z338+Z341+Z345+Z346+Z347</f>
        <v>3830</v>
      </c>
      <c r="AA330" s="22">
        <f>AA331+AA335+AA338+AA341+AA345+AA346+AA347</f>
        <v>206</v>
      </c>
      <c r="AB330" s="50">
        <f t="shared" ref="AB330:AB341" si="1760">SUM(AC330:AD330)</f>
        <v>1418</v>
      </c>
      <c r="AC330" s="22">
        <f>AC331+AC335+AC338+AC341+AC345+AC346+AC347</f>
        <v>1336</v>
      </c>
      <c r="AD330" s="22">
        <f>AD331+AD335+AD338+AD341+AD345+AD346+AD347</f>
        <v>82</v>
      </c>
      <c r="AE330" s="50">
        <f t="shared" ref="AE330:AE341" si="1761">SUM(AF330:AG330)</f>
        <v>1385</v>
      </c>
      <c r="AF330" s="22">
        <f>AF331+AF335+AF338+AF341+AF345+AF346+AF347</f>
        <v>1282</v>
      </c>
      <c r="AG330" s="22">
        <f>AG331+AG335+AG338+AG341+AG345+AG346+AG347</f>
        <v>103</v>
      </c>
      <c r="AH330" s="50">
        <f t="shared" ref="AH330:AH341" si="1762">SUM(AI330:AJ330)</f>
        <v>1283</v>
      </c>
      <c r="AI330" s="22">
        <f>AI331+AI335+AI338+AI341+AI345+AI346+AI347</f>
        <v>1207</v>
      </c>
      <c r="AJ330" s="22">
        <f>AJ331+AJ335+AJ338+AJ341+AJ345+AJ346+AJ347</f>
        <v>76</v>
      </c>
      <c r="AK330" s="22">
        <f t="shared" ref="AK330" si="1763">SUM(AL330:AM330)</f>
        <v>4086</v>
      </c>
      <c r="AL330" s="22">
        <f>AL331+AL335+AL338+AL341+AL345+AL346+AL347</f>
        <v>3825</v>
      </c>
      <c r="AM330" s="22">
        <f>AM331+AM335+AM338+AM341+AM345+AM346+AM347</f>
        <v>261</v>
      </c>
      <c r="AN330" s="50">
        <f t="shared" ref="AN330:AN341" si="1764">SUM(AO330:AP330)</f>
        <v>1298</v>
      </c>
      <c r="AO330" s="22">
        <f>AO331+AO335+AO338+AO341+AO345+AO346+AO347</f>
        <v>1223</v>
      </c>
      <c r="AP330" s="22">
        <f>AP331+AP335+AP338+AP341+AP345+AP346+AP347</f>
        <v>75</v>
      </c>
      <c r="AQ330" s="50">
        <f t="shared" ref="AQ330:AQ341" si="1765">SUM(AR330:AS330)</f>
        <v>1296</v>
      </c>
      <c r="AR330" s="22">
        <f>AR331+AR335+AR338+AR341+AR345+AR346+AR347</f>
        <v>1272</v>
      </c>
      <c r="AS330" s="22">
        <f>AS331+AS335+AS338+AS341+AS345+AS346+AS347</f>
        <v>24</v>
      </c>
      <c r="AT330" s="50">
        <f t="shared" ref="AT330:AT341" si="1766">SUM(AU330:AV330)</f>
        <v>1323</v>
      </c>
      <c r="AU330" s="22">
        <f>AU331+AU335+AU338+AU341+AU345+AU346+AU347</f>
        <v>1304</v>
      </c>
      <c r="AV330" s="22">
        <f>AV331+AV335+AV338+AV341+AV345+AV346+AV347</f>
        <v>19</v>
      </c>
      <c r="AW330" s="22">
        <f t="shared" ref="AW330" si="1767">SUM(AX330:AY330)</f>
        <v>3917</v>
      </c>
      <c r="AX330" s="22">
        <f>AX331+AX335+AX338+AX341+AX345+AX346+AX347</f>
        <v>3799</v>
      </c>
      <c r="AY330" s="22">
        <f>AY331+AY335+AY338+AY341+AY345+AY346+AY347</f>
        <v>118</v>
      </c>
      <c r="AZ330" s="22">
        <f t="shared" ref="AZ330:AZ341" si="1768">SUM(BA330:BB330)</f>
        <v>15080</v>
      </c>
      <c r="BA330" s="22">
        <f>BA331+BA335+BA338+BA341+BA345+BA346+BA347</f>
        <v>14463</v>
      </c>
      <c r="BB330" s="22">
        <f>BB331+BB335+BB338+BB341+BB345+BB346+BB347</f>
        <v>617</v>
      </c>
    </row>
    <row r="331" spans="1:54" s="3" customFormat="1" ht="15" customHeight="1" x14ac:dyDescent="0.2">
      <c r="A331" s="23"/>
      <c r="B331" s="1"/>
      <c r="C331" s="21" t="s">
        <v>275</v>
      </c>
      <c r="D331" s="50">
        <f>D332+D333+D334</f>
        <v>210</v>
      </c>
      <c r="E331" s="22">
        <f t="shared" ref="E331:BB331" si="1769">E332+E333+E334</f>
        <v>210</v>
      </c>
      <c r="F331" s="22">
        <f t="shared" si="1769"/>
        <v>0</v>
      </c>
      <c r="G331" s="50">
        <f t="shared" si="1769"/>
        <v>300</v>
      </c>
      <c r="H331" s="22">
        <f t="shared" si="1769"/>
        <v>300</v>
      </c>
      <c r="I331" s="22">
        <f t="shared" si="1769"/>
        <v>0</v>
      </c>
      <c r="J331" s="50">
        <f t="shared" si="1769"/>
        <v>418</v>
      </c>
      <c r="K331" s="22">
        <f t="shared" si="1769"/>
        <v>418</v>
      </c>
      <c r="L331" s="22">
        <f t="shared" si="1769"/>
        <v>0</v>
      </c>
      <c r="M331" s="22">
        <f t="shared" si="1769"/>
        <v>928</v>
      </c>
      <c r="N331" s="22">
        <f t="shared" si="1769"/>
        <v>928</v>
      </c>
      <c r="O331" s="22">
        <f t="shared" si="1769"/>
        <v>0</v>
      </c>
      <c r="P331" s="50">
        <f t="shared" si="1769"/>
        <v>457</v>
      </c>
      <c r="Q331" s="22">
        <f t="shared" si="1769"/>
        <v>456</v>
      </c>
      <c r="R331" s="22">
        <f t="shared" si="1769"/>
        <v>1</v>
      </c>
      <c r="S331" s="50">
        <f t="shared" si="1769"/>
        <v>512</v>
      </c>
      <c r="T331" s="22">
        <f t="shared" si="1769"/>
        <v>512</v>
      </c>
      <c r="U331" s="22">
        <f t="shared" si="1769"/>
        <v>0</v>
      </c>
      <c r="V331" s="50">
        <f t="shared" si="1769"/>
        <v>465</v>
      </c>
      <c r="W331" s="22">
        <f t="shared" si="1769"/>
        <v>464</v>
      </c>
      <c r="X331" s="22">
        <f t="shared" si="1769"/>
        <v>1</v>
      </c>
      <c r="Y331" s="22">
        <f t="shared" si="1769"/>
        <v>1434</v>
      </c>
      <c r="Z331" s="22">
        <f t="shared" si="1769"/>
        <v>1432</v>
      </c>
      <c r="AA331" s="22">
        <f t="shared" si="1769"/>
        <v>2</v>
      </c>
      <c r="AB331" s="50">
        <f t="shared" si="1769"/>
        <v>357</v>
      </c>
      <c r="AC331" s="22">
        <f t="shared" si="1769"/>
        <v>357</v>
      </c>
      <c r="AD331" s="22">
        <f t="shared" si="1769"/>
        <v>0</v>
      </c>
      <c r="AE331" s="50">
        <f t="shared" si="1769"/>
        <v>216</v>
      </c>
      <c r="AF331" s="22">
        <f t="shared" si="1769"/>
        <v>215</v>
      </c>
      <c r="AG331" s="22">
        <f t="shared" si="1769"/>
        <v>1</v>
      </c>
      <c r="AH331" s="50">
        <f t="shared" si="1769"/>
        <v>112</v>
      </c>
      <c r="AI331" s="22">
        <f t="shared" si="1769"/>
        <v>112</v>
      </c>
      <c r="AJ331" s="22">
        <f t="shared" si="1769"/>
        <v>0</v>
      </c>
      <c r="AK331" s="22">
        <f t="shared" si="1769"/>
        <v>685</v>
      </c>
      <c r="AL331" s="22">
        <f t="shared" si="1769"/>
        <v>684</v>
      </c>
      <c r="AM331" s="22">
        <f t="shared" si="1769"/>
        <v>1</v>
      </c>
      <c r="AN331" s="50">
        <f t="shared" si="1769"/>
        <v>182</v>
      </c>
      <c r="AO331" s="22">
        <f t="shared" si="1769"/>
        <v>182</v>
      </c>
      <c r="AP331" s="22">
        <f t="shared" si="1769"/>
        <v>0</v>
      </c>
      <c r="AQ331" s="50">
        <f t="shared" si="1769"/>
        <v>223</v>
      </c>
      <c r="AR331" s="22">
        <f t="shared" si="1769"/>
        <v>221</v>
      </c>
      <c r="AS331" s="22">
        <f t="shared" si="1769"/>
        <v>2</v>
      </c>
      <c r="AT331" s="50">
        <f t="shared" si="1769"/>
        <v>263</v>
      </c>
      <c r="AU331" s="22">
        <f t="shared" si="1769"/>
        <v>263</v>
      </c>
      <c r="AV331" s="22">
        <f t="shared" si="1769"/>
        <v>0</v>
      </c>
      <c r="AW331" s="22">
        <f t="shared" si="1769"/>
        <v>668</v>
      </c>
      <c r="AX331" s="22">
        <f t="shared" si="1769"/>
        <v>666</v>
      </c>
      <c r="AY331" s="22">
        <f t="shared" si="1769"/>
        <v>2</v>
      </c>
      <c r="AZ331" s="22">
        <f t="shared" si="1769"/>
        <v>3715</v>
      </c>
      <c r="BA331" s="22">
        <f t="shared" si="1769"/>
        <v>3710</v>
      </c>
      <c r="BB331" s="22">
        <f t="shared" si="1769"/>
        <v>5</v>
      </c>
    </row>
    <row r="332" spans="1:54" s="3" customFormat="1" ht="15" customHeight="1" x14ac:dyDescent="0.25">
      <c r="A332" s="23"/>
      <c r="B332" s="1"/>
      <c r="C332" s="25" t="s">
        <v>276</v>
      </c>
      <c r="D332" s="54">
        <f>E332+F332</f>
        <v>54</v>
      </c>
      <c r="E332" s="55">
        <v>54</v>
      </c>
      <c r="F332" s="55">
        <v>0</v>
      </c>
      <c r="G332" s="54">
        <f t="shared" ref="G332:G334" si="1770">H332+I332</f>
        <v>159</v>
      </c>
      <c r="H332" s="55">
        <v>159</v>
      </c>
      <c r="I332" s="55">
        <v>0</v>
      </c>
      <c r="J332" s="54">
        <f t="shared" ref="J332:J334" si="1771">K332+L332</f>
        <v>271</v>
      </c>
      <c r="K332" s="55">
        <v>271</v>
      </c>
      <c r="L332" s="55">
        <v>0</v>
      </c>
      <c r="M332" s="56">
        <f t="shared" ref="M332:M334" si="1772">N332+O332</f>
        <v>484</v>
      </c>
      <c r="N332" s="56">
        <f>+E332+H332+K332</f>
        <v>484</v>
      </c>
      <c r="O332" s="56">
        <f>F332+I332+L332</f>
        <v>0</v>
      </c>
      <c r="P332" s="54">
        <f t="shared" ref="P332:P334" si="1773">Q332+R332</f>
        <v>294</v>
      </c>
      <c r="Q332" s="55">
        <v>294</v>
      </c>
      <c r="R332" s="55">
        <v>0</v>
      </c>
      <c r="S332" s="54">
        <f t="shared" ref="S332:S334" si="1774">T332+U332</f>
        <v>328</v>
      </c>
      <c r="T332" s="55">
        <v>328</v>
      </c>
      <c r="U332" s="55">
        <v>0</v>
      </c>
      <c r="V332" s="54">
        <f t="shared" ref="V332:V334" si="1775">W332+X332</f>
        <v>302</v>
      </c>
      <c r="W332" s="55">
        <v>302</v>
      </c>
      <c r="X332" s="55">
        <v>0</v>
      </c>
      <c r="Y332" s="56">
        <f t="shared" ref="Y332:Y334" si="1776">Z332+AA332</f>
        <v>924</v>
      </c>
      <c r="Z332" s="56">
        <f>+Q332+T332+W332</f>
        <v>924</v>
      </c>
      <c r="AA332" s="56">
        <f>R332+U332+X332</f>
        <v>0</v>
      </c>
      <c r="AB332" s="54">
        <f>AC332+AD332</f>
        <v>187</v>
      </c>
      <c r="AC332" s="55">
        <v>187</v>
      </c>
      <c r="AD332" s="55">
        <v>0</v>
      </c>
      <c r="AE332" s="54">
        <f t="shared" ref="AE332:AE334" si="1777">AF332+AG332</f>
        <v>60</v>
      </c>
      <c r="AF332" s="55">
        <v>60</v>
      </c>
      <c r="AG332" s="55">
        <v>0</v>
      </c>
      <c r="AH332" s="54">
        <f t="shared" ref="AH332:AH334" si="1778">AI332+AJ332</f>
        <v>2</v>
      </c>
      <c r="AI332" s="55">
        <v>2</v>
      </c>
      <c r="AJ332" s="55">
        <v>0</v>
      </c>
      <c r="AK332" s="56">
        <f t="shared" ref="AK332:AK334" si="1779">AL332+AM332</f>
        <v>249</v>
      </c>
      <c r="AL332" s="56">
        <f>+AC332+AF332+AI332</f>
        <v>249</v>
      </c>
      <c r="AM332" s="56">
        <f>AD332+AG332+AJ332</f>
        <v>0</v>
      </c>
      <c r="AN332" s="54">
        <f t="shared" ref="AN332:AN334" si="1780">AO332+AP332</f>
        <v>64</v>
      </c>
      <c r="AO332" s="55">
        <v>64</v>
      </c>
      <c r="AP332" s="55">
        <v>0</v>
      </c>
      <c r="AQ332" s="54">
        <f t="shared" ref="AQ332:AQ334" si="1781">AR332+AS332</f>
        <v>44</v>
      </c>
      <c r="AR332" s="55">
        <v>44</v>
      </c>
      <c r="AS332" s="55">
        <v>0</v>
      </c>
      <c r="AT332" s="54">
        <f t="shared" ref="AT332:AT334" si="1782">AU332+AV332</f>
        <v>86</v>
      </c>
      <c r="AU332" s="55">
        <v>86</v>
      </c>
      <c r="AV332" s="55">
        <v>0</v>
      </c>
      <c r="AW332" s="56">
        <f t="shared" ref="AW332:AW334" si="1783">AX332+AY332</f>
        <v>194</v>
      </c>
      <c r="AX332" s="56">
        <f>+AO332+AR332+AU332</f>
        <v>194</v>
      </c>
      <c r="AY332" s="56">
        <f>AP332+AS332+AV332</f>
        <v>0</v>
      </c>
      <c r="AZ332" s="56">
        <f t="shared" ref="AZ332:AZ334" si="1784">BA332+BB332</f>
        <v>1851</v>
      </c>
      <c r="BA332" s="56">
        <f t="shared" ref="BA332:BB334" si="1785">+N332+Z332+AL332+AX332</f>
        <v>1851</v>
      </c>
      <c r="BB332" s="56">
        <f t="shared" si="1785"/>
        <v>0</v>
      </c>
    </row>
    <row r="333" spans="1:54" s="3" customFormat="1" ht="15" customHeight="1" x14ac:dyDescent="0.25">
      <c r="A333" s="23"/>
      <c r="B333" s="1"/>
      <c r="C333" s="25" t="s">
        <v>277</v>
      </c>
      <c r="D333" s="54">
        <f>E333+F333</f>
        <v>156</v>
      </c>
      <c r="E333" s="55">
        <v>156</v>
      </c>
      <c r="F333" s="55">
        <v>0</v>
      </c>
      <c r="G333" s="54">
        <f t="shared" si="1770"/>
        <v>141</v>
      </c>
      <c r="H333" s="55">
        <v>141</v>
      </c>
      <c r="I333" s="55">
        <v>0</v>
      </c>
      <c r="J333" s="54">
        <f t="shared" si="1771"/>
        <v>147</v>
      </c>
      <c r="K333" s="55">
        <v>147</v>
      </c>
      <c r="L333" s="55">
        <v>0</v>
      </c>
      <c r="M333" s="56">
        <f t="shared" si="1772"/>
        <v>444</v>
      </c>
      <c r="N333" s="56">
        <f>+E333+H333+K333</f>
        <v>444</v>
      </c>
      <c r="O333" s="56">
        <f>F333+I333+L333</f>
        <v>0</v>
      </c>
      <c r="P333" s="54">
        <f t="shared" si="1773"/>
        <v>161</v>
      </c>
      <c r="Q333" s="55">
        <v>160</v>
      </c>
      <c r="R333" s="55">
        <v>1</v>
      </c>
      <c r="S333" s="54">
        <f t="shared" si="1774"/>
        <v>182</v>
      </c>
      <c r="T333" s="55">
        <v>182</v>
      </c>
      <c r="U333" s="55">
        <v>0</v>
      </c>
      <c r="V333" s="54">
        <f t="shared" si="1775"/>
        <v>163</v>
      </c>
      <c r="W333" s="55">
        <v>162</v>
      </c>
      <c r="X333" s="55">
        <v>1</v>
      </c>
      <c r="Y333" s="56">
        <f t="shared" si="1776"/>
        <v>506</v>
      </c>
      <c r="Z333" s="56">
        <f>+Q333+T333+W333</f>
        <v>504</v>
      </c>
      <c r="AA333" s="56">
        <f>R333+U333+X333</f>
        <v>2</v>
      </c>
      <c r="AB333" s="54">
        <f>AC333+AD333</f>
        <v>170</v>
      </c>
      <c r="AC333" s="55">
        <v>170</v>
      </c>
      <c r="AD333" s="55">
        <v>0</v>
      </c>
      <c r="AE333" s="54">
        <f t="shared" si="1777"/>
        <v>156</v>
      </c>
      <c r="AF333" s="55">
        <v>155</v>
      </c>
      <c r="AG333" s="55">
        <v>1</v>
      </c>
      <c r="AH333" s="54">
        <f t="shared" si="1778"/>
        <v>106</v>
      </c>
      <c r="AI333" s="55">
        <v>106</v>
      </c>
      <c r="AJ333" s="55">
        <v>0</v>
      </c>
      <c r="AK333" s="56">
        <f t="shared" si="1779"/>
        <v>432</v>
      </c>
      <c r="AL333" s="56">
        <f>+AC333+AF333+AI333</f>
        <v>431</v>
      </c>
      <c r="AM333" s="56">
        <f>AD333+AG333+AJ333</f>
        <v>1</v>
      </c>
      <c r="AN333" s="54">
        <f t="shared" si="1780"/>
        <v>118</v>
      </c>
      <c r="AO333" s="55">
        <v>118</v>
      </c>
      <c r="AP333" s="55">
        <v>0</v>
      </c>
      <c r="AQ333" s="54">
        <f t="shared" si="1781"/>
        <v>178</v>
      </c>
      <c r="AR333" s="55">
        <v>176</v>
      </c>
      <c r="AS333" s="55">
        <v>2</v>
      </c>
      <c r="AT333" s="54">
        <f t="shared" si="1782"/>
        <v>176</v>
      </c>
      <c r="AU333" s="55">
        <v>176</v>
      </c>
      <c r="AV333" s="55">
        <v>0</v>
      </c>
      <c r="AW333" s="56">
        <f t="shared" si="1783"/>
        <v>472</v>
      </c>
      <c r="AX333" s="56">
        <f>+AO333+AR333+AU333</f>
        <v>470</v>
      </c>
      <c r="AY333" s="56">
        <f>AP333+AS333+AV333</f>
        <v>2</v>
      </c>
      <c r="AZ333" s="56">
        <f t="shared" si="1784"/>
        <v>1854</v>
      </c>
      <c r="BA333" s="56">
        <f t="shared" si="1785"/>
        <v>1849</v>
      </c>
      <c r="BB333" s="56">
        <f t="shared" si="1785"/>
        <v>5</v>
      </c>
    </row>
    <row r="334" spans="1:54" s="3" customFormat="1" ht="15.75" customHeight="1" x14ac:dyDescent="0.25">
      <c r="A334" s="23"/>
      <c r="B334" s="1"/>
      <c r="C334" s="25" t="s">
        <v>278</v>
      </c>
      <c r="D334" s="54">
        <f>E334+F334</f>
        <v>0</v>
      </c>
      <c r="E334" s="55">
        <v>0</v>
      </c>
      <c r="F334" s="55">
        <v>0</v>
      </c>
      <c r="G334" s="54">
        <f t="shared" si="1770"/>
        <v>0</v>
      </c>
      <c r="H334" s="55">
        <v>0</v>
      </c>
      <c r="I334" s="55">
        <v>0</v>
      </c>
      <c r="J334" s="54">
        <f t="shared" si="1771"/>
        <v>0</v>
      </c>
      <c r="K334" s="55">
        <v>0</v>
      </c>
      <c r="L334" s="55">
        <v>0</v>
      </c>
      <c r="M334" s="56">
        <f t="shared" si="1772"/>
        <v>0</v>
      </c>
      <c r="N334" s="56">
        <f>+E334+H334+K334</f>
        <v>0</v>
      </c>
      <c r="O334" s="56">
        <f>F334+I334+L334</f>
        <v>0</v>
      </c>
      <c r="P334" s="54">
        <f t="shared" si="1773"/>
        <v>2</v>
      </c>
      <c r="Q334" s="55">
        <v>2</v>
      </c>
      <c r="R334" s="55">
        <v>0</v>
      </c>
      <c r="S334" s="54">
        <f t="shared" si="1774"/>
        <v>2</v>
      </c>
      <c r="T334" s="55">
        <v>2</v>
      </c>
      <c r="U334" s="55">
        <v>0</v>
      </c>
      <c r="V334" s="54">
        <f t="shared" si="1775"/>
        <v>0</v>
      </c>
      <c r="W334" s="55">
        <v>0</v>
      </c>
      <c r="X334" s="55">
        <v>0</v>
      </c>
      <c r="Y334" s="56">
        <f t="shared" si="1776"/>
        <v>4</v>
      </c>
      <c r="Z334" s="56">
        <f>+Q334+T334+W334</f>
        <v>4</v>
      </c>
      <c r="AA334" s="56">
        <f>R334+U334+X334</f>
        <v>0</v>
      </c>
      <c r="AB334" s="54">
        <f>AC334+AD334</f>
        <v>0</v>
      </c>
      <c r="AC334" s="55">
        <v>0</v>
      </c>
      <c r="AD334" s="55">
        <v>0</v>
      </c>
      <c r="AE334" s="54">
        <f t="shared" si="1777"/>
        <v>0</v>
      </c>
      <c r="AF334" s="55">
        <v>0</v>
      </c>
      <c r="AG334" s="55">
        <v>0</v>
      </c>
      <c r="AH334" s="54">
        <f t="shared" si="1778"/>
        <v>4</v>
      </c>
      <c r="AI334" s="55">
        <v>4</v>
      </c>
      <c r="AJ334" s="55">
        <v>0</v>
      </c>
      <c r="AK334" s="56">
        <f t="shared" si="1779"/>
        <v>4</v>
      </c>
      <c r="AL334" s="56">
        <f>+AC334+AF334+AI334</f>
        <v>4</v>
      </c>
      <c r="AM334" s="56">
        <f>AD334+AG334+AJ334</f>
        <v>0</v>
      </c>
      <c r="AN334" s="54">
        <f t="shared" si="1780"/>
        <v>0</v>
      </c>
      <c r="AO334" s="55">
        <v>0</v>
      </c>
      <c r="AP334" s="55">
        <v>0</v>
      </c>
      <c r="AQ334" s="54">
        <f t="shared" si="1781"/>
        <v>1</v>
      </c>
      <c r="AR334" s="55">
        <v>1</v>
      </c>
      <c r="AS334" s="55">
        <v>0</v>
      </c>
      <c r="AT334" s="54">
        <f t="shared" si="1782"/>
        <v>1</v>
      </c>
      <c r="AU334" s="55">
        <v>1</v>
      </c>
      <c r="AV334" s="55">
        <v>0</v>
      </c>
      <c r="AW334" s="56">
        <f t="shared" si="1783"/>
        <v>2</v>
      </c>
      <c r="AX334" s="56">
        <f>+AO334+AR334+AU334</f>
        <v>2</v>
      </c>
      <c r="AY334" s="56">
        <f>AP334+AS334+AV334</f>
        <v>0</v>
      </c>
      <c r="AZ334" s="56">
        <f t="shared" si="1784"/>
        <v>10</v>
      </c>
      <c r="BA334" s="56">
        <f t="shared" si="1785"/>
        <v>10</v>
      </c>
      <c r="BB334" s="56">
        <f t="shared" si="1785"/>
        <v>0</v>
      </c>
    </row>
    <row r="335" spans="1:54" s="3" customFormat="1" ht="15" customHeight="1" x14ac:dyDescent="0.2">
      <c r="A335" s="23"/>
      <c r="B335" s="1"/>
      <c r="C335" s="21" t="s">
        <v>279</v>
      </c>
      <c r="D335" s="50">
        <f>D336+D337</f>
        <v>143</v>
      </c>
      <c r="E335" s="22">
        <f t="shared" ref="E335:F335" si="1786">E336+E337</f>
        <v>143</v>
      </c>
      <c r="F335" s="22">
        <f t="shared" si="1786"/>
        <v>0</v>
      </c>
      <c r="G335" s="50">
        <f>G336+G337</f>
        <v>120</v>
      </c>
      <c r="H335" s="22">
        <f t="shared" ref="H335:I335" si="1787">H336+H337</f>
        <v>120</v>
      </c>
      <c r="I335" s="22">
        <f t="shared" si="1787"/>
        <v>0</v>
      </c>
      <c r="J335" s="50">
        <f t="shared" si="1754"/>
        <v>165</v>
      </c>
      <c r="K335" s="22">
        <f>SUM(K336:K337)</f>
        <v>165</v>
      </c>
      <c r="L335" s="22">
        <f>SUM(L336:L337)</f>
        <v>0</v>
      </c>
      <c r="M335" s="22">
        <f t="shared" si="1755"/>
        <v>428</v>
      </c>
      <c r="N335" s="22">
        <f>SUM(N336:N337)</f>
        <v>428</v>
      </c>
      <c r="O335" s="22">
        <f>SUM(O336:O337)</f>
        <v>0</v>
      </c>
      <c r="P335" s="50">
        <f t="shared" si="1756"/>
        <v>159</v>
      </c>
      <c r="Q335" s="22">
        <f>SUM(Q336:Q337)</f>
        <v>159</v>
      </c>
      <c r="R335" s="22">
        <f>SUM(R336:R337)</f>
        <v>0</v>
      </c>
      <c r="S335" s="50">
        <f t="shared" si="1757"/>
        <v>185</v>
      </c>
      <c r="T335" s="22">
        <f>SUM(T336:T337)</f>
        <v>185</v>
      </c>
      <c r="U335" s="22">
        <f>SUM(U336:U337)</f>
        <v>0</v>
      </c>
      <c r="V335" s="50">
        <f t="shared" si="1758"/>
        <v>181</v>
      </c>
      <c r="W335" s="22">
        <f>SUM(W336:W337)</f>
        <v>181</v>
      </c>
      <c r="X335" s="22">
        <f>SUM(X336:X337)</f>
        <v>0</v>
      </c>
      <c r="Y335" s="22">
        <f t="shared" ref="Y335" si="1788">SUM(Z335:AA335)</f>
        <v>525</v>
      </c>
      <c r="Z335" s="22">
        <f>SUM(Z336:Z337)</f>
        <v>525</v>
      </c>
      <c r="AA335" s="22">
        <f>SUM(AA336:AA337)</f>
        <v>0</v>
      </c>
      <c r="AB335" s="50">
        <f t="shared" si="1760"/>
        <v>202</v>
      </c>
      <c r="AC335" s="22">
        <f>SUM(AC336:AC337)</f>
        <v>202</v>
      </c>
      <c r="AD335" s="22">
        <f>SUM(AD336:AD337)</f>
        <v>0</v>
      </c>
      <c r="AE335" s="50">
        <f t="shared" si="1761"/>
        <v>171</v>
      </c>
      <c r="AF335" s="22">
        <f>SUM(AF336:AF337)</f>
        <v>171</v>
      </c>
      <c r="AG335" s="22">
        <f>SUM(AG336:AG337)</f>
        <v>0</v>
      </c>
      <c r="AH335" s="50">
        <f t="shared" si="1762"/>
        <v>186</v>
      </c>
      <c r="AI335" s="22">
        <f>SUM(AI336:AI337)</f>
        <v>186</v>
      </c>
      <c r="AJ335" s="22">
        <f>SUM(AJ336:AJ337)</f>
        <v>0</v>
      </c>
      <c r="AK335" s="22">
        <f t="shared" ref="AK335" si="1789">SUM(AL335:AM335)</f>
        <v>559</v>
      </c>
      <c r="AL335" s="22">
        <f>SUM(AL336:AL337)</f>
        <v>559</v>
      </c>
      <c r="AM335" s="22">
        <f>SUM(AM336:AM337)</f>
        <v>0</v>
      </c>
      <c r="AN335" s="50">
        <f t="shared" si="1764"/>
        <v>169</v>
      </c>
      <c r="AO335" s="22">
        <f>SUM(AO336:AO337)</f>
        <v>169</v>
      </c>
      <c r="AP335" s="22">
        <f>SUM(AP336:AP337)</f>
        <v>0</v>
      </c>
      <c r="AQ335" s="50">
        <f t="shared" si="1765"/>
        <v>141</v>
      </c>
      <c r="AR335" s="22">
        <f>SUM(AR336:AR337)</f>
        <v>141</v>
      </c>
      <c r="AS335" s="22">
        <f>SUM(AS336:AS337)</f>
        <v>0</v>
      </c>
      <c r="AT335" s="50">
        <f t="shared" si="1766"/>
        <v>156</v>
      </c>
      <c r="AU335" s="22">
        <f>SUM(AU336:AU337)</f>
        <v>156</v>
      </c>
      <c r="AV335" s="22">
        <f>SUM(AV336:AV337)</f>
        <v>0</v>
      </c>
      <c r="AW335" s="22">
        <f t="shared" ref="AW335" si="1790">SUM(AX335:AY335)</f>
        <v>466</v>
      </c>
      <c r="AX335" s="22">
        <f>SUM(AX336:AX337)</f>
        <v>466</v>
      </c>
      <c r="AY335" s="22">
        <f>SUM(AY336:AY337)</f>
        <v>0</v>
      </c>
      <c r="AZ335" s="22">
        <f t="shared" si="1768"/>
        <v>1978</v>
      </c>
      <c r="BA335" s="22">
        <f>SUM(BA336:BA337)</f>
        <v>1978</v>
      </c>
      <c r="BB335" s="22">
        <f>SUM(BB336:BB337)</f>
        <v>0</v>
      </c>
    </row>
    <row r="336" spans="1:54" s="3" customFormat="1" ht="15" customHeight="1" x14ac:dyDescent="0.25">
      <c r="A336" s="23"/>
      <c r="B336" s="1"/>
      <c r="C336" s="25" t="s">
        <v>135</v>
      </c>
      <c r="D336" s="54">
        <f>E336+F336</f>
        <v>26</v>
      </c>
      <c r="E336" s="55">
        <v>26</v>
      </c>
      <c r="F336" s="55">
        <v>0</v>
      </c>
      <c r="G336" s="54">
        <f t="shared" ref="G336:G337" si="1791">H336+I336</f>
        <v>24</v>
      </c>
      <c r="H336" s="55">
        <v>24</v>
      </c>
      <c r="I336" s="55">
        <v>0</v>
      </c>
      <c r="J336" s="54">
        <f t="shared" ref="J336:J337" si="1792">K336+L336</f>
        <v>20</v>
      </c>
      <c r="K336" s="55">
        <v>20</v>
      </c>
      <c r="L336" s="55">
        <v>0</v>
      </c>
      <c r="M336" s="56">
        <f t="shared" ref="M336:M337" si="1793">N336+O336</f>
        <v>70</v>
      </c>
      <c r="N336" s="56">
        <f>+E336+H336+K336</f>
        <v>70</v>
      </c>
      <c r="O336" s="56">
        <f>F336+I336+L336</f>
        <v>0</v>
      </c>
      <c r="P336" s="54">
        <f t="shared" ref="P336:P337" si="1794">Q336+R336</f>
        <v>21</v>
      </c>
      <c r="Q336" s="55">
        <v>21</v>
      </c>
      <c r="R336" s="55">
        <v>0</v>
      </c>
      <c r="S336" s="54">
        <f t="shared" ref="S336:S337" si="1795">T336+U336</f>
        <v>27</v>
      </c>
      <c r="T336" s="55">
        <v>27</v>
      </c>
      <c r="U336" s="55">
        <v>0</v>
      </c>
      <c r="V336" s="54">
        <f t="shared" ref="V336:V337" si="1796">W336+X336</f>
        <v>24</v>
      </c>
      <c r="W336" s="55">
        <v>24</v>
      </c>
      <c r="X336" s="55">
        <v>0</v>
      </c>
      <c r="Y336" s="56">
        <f t="shared" ref="Y336:Y337" si="1797">Z336+AA336</f>
        <v>72</v>
      </c>
      <c r="Z336" s="56">
        <f>+Q336+T336+W336</f>
        <v>72</v>
      </c>
      <c r="AA336" s="56">
        <f>R336+U336+X336</f>
        <v>0</v>
      </c>
      <c r="AB336" s="54">
        <f>AC336+AD336</f>
        <v>27</v>
      </c>
      <c r="AC336" s="55">
        <v>27</v>
      </c>
      <c r="AD336" s="55">
        <v>0</v>
      </c>
      <c r="AE336" s="54">
        <f t="shared" ref="AE336:AE337" si="1798">AF336+AG336</f>
        <v>24</v>
      </c>
      <c r="AF336" s="55">
        <v>24</v>
      </c>
      <c r="AG336" s="55">
        <v>0</v>
      </c>
      <c r="AH336" s="54">
        <f t="shared" ref="AH336:AH337" si="1799">AI336+AJ336</f>
        <v>23</v>
      </c>
      <c r="AI336" s="55">
        <v>23</v>
      </c>
      <c r="AJ336" s="55">
        <v>0</v>
      </c>
      <c r="AK336" s="56">
        <f t="shared" ref="AK336:AK337" si="1800">AL336+AM336</f>
        <v>74</v>
      </c>
      <c r="AL336" s="56">
        <f>+AC336+AF336+AI336</f>
        <v>74</v>
      </c>
      <c r="AM336" s="56">
        <f>AD336+AG336+AJ336</f>
        <v>0</v>
      </c>
      <c r="AN336" s="54">
        <f t="shared" ref="AN336:AN337" si="1801">AO336+AP336</f>
        <v>17</v>
      </c>
      <c r="AO336" s="55">
        <v>17</v>
      </c>
      <c r="AP336" s="55">
        <v>0</v>
      </c>
      <c r="AQ336" s="54">
        <f t="shared" ref="AQ336:AQ337" si="1802">AR336+AS336</f>
        <v>0</v>
      </c>
      <c r="AR336" s="55">
        <v>0</v>
      </c>
      <c r="AS336" s="55">
        <v>0</v>
      </c>
      <c r="AT336" s="54">
        <f t="shared" ref="AT336:AT337" si="1803">AU336+AV336</f>
        <v>19</v>
      </c>
      <c r="AU336" s="55">
        <v>19</v>
      </c>
      <c r="AV336" s="55">
        <v>0</v>
      </c>
      <c r="AW336" s="56">
        <f t="shared" ref="AW336:AW337" si="1804">AX336+AY336</f>
        <v>36</v>
      </c>
      <c r="AX336" s="56">
        <f>+AO336+AR336+AU336</f>
        <v>36</v>
      </c>
      <c r="AY336" s="56">
        <f>AP336+AS336+AV336</f>
        <v>0</v>
      </c>
      <c r="AZ336" s="56">
        <f t="shared" ref="AZ336:AZ337" si="1805">BA336+BB336</f>
        <v>252</v>
      </c>
      <c r="BA336" s="56">
        <f>+N336+Z336+AL336+AX336</f>
        <v>252</v>
      </c>
      <c r="BB336" s="56">
        <f>+O336+AA336+AM336+AY336</f>
        <v>0</v>
      </c>
    </row>
    <row r="337" spans="1:54" s="3" customFormat="1" ht="15" customHeight="1" x14ac:dyDescent="0.25">
      <c r="A337" s="23"/>
      <c r="B337" s="1"/>
      <c r="C337" s="25" t="s">
        <v>136</v>
      </c>
      <c r="D337" s="54">
        <f>E337+F337</f>
        <v>117</v>
      </c>
      <c r="E337" s="55">
        <v>117</v>
      </c>
      <c r="F337" s="55">
        <v>0</v>
      </c>
      <c r="G337" s="54">
        <f t="shared" si="1791"/>
        <v>96</v>
      </c>
      <c r="H337" s="55">
        <v>96</v>
      </c>
      <c r="I337" s="55">
        <v>0</v>
      </c>
      <c r="J337" s="54">
        <f t="shared" si="1792"/>
        <v>145</v>
      </c>
      <c r="K337" s="55">
        <v>145</v>
      </c>
      <c r="L337" s="55">
        <v>0</v>
      </c>
      <c r="M337" s="56">
        <f t="shared" si="1793"/>
        <v>358</v>
      </c>
      <c r="N337" s="56">
        <f>+E337+H337+K337</f>
        <v>358</v>
      </c>
      <c r="O337" s="56">
        <f>F337+I337+L337</f>
        <v>0</v>
      </c>
      <c r="P337" s="54">
        <f t="shared" si="1794"/>
        <v>138</v>
      </c>
      <c r="Q337" s="55">
        <v>138</v>
      </c>
      <c r="R337" s="55">
        <v>0</v>
      </c>
      <c r="S337" s="54">
        <f t="shared" si="1795"/>
        <v>158</v>
      </c>
      <c r="T337" s="55">
        <v>158</v>
      </c>
      <c r="U337" s="55">
        <v>0</v>
      </c>
      <c r="V337" s="54">
        <f t="shared" si="1796"/>
        <v>157</v>
      </c>
      <c r="W337" s="55">
        <v>157</v>
      </c>
      <c r="X337" s="55">
        <v>0</v>
      </c>
      <c r="Y337" s="56">
        <f t="shared" si="1797"/>
        <v>453</v>
      </c>
      <c r="Z337" s="56">
        <f>+Q337+T337+W337</f>
        <v>453</v>
      </c>
      <c r="AA337" s="56">
        <f>R337+U337+X337</f>
        <v>0</v>
      </c>
      <c r="AB337" s="54">
        <f>AC337+AD337</f>
        <v>175</v>
      </c>
      <c r="AC337" s="55">
        <v>175</v>
      </c>
      <c r="AD337" s="55">
        <v>0</v>
      </c>
      <c r="AE337" s="54">
        <f t="shared" si="1798"/>
        <v>147</v>
      </c>
      <c r="AF337" s="55">
        <v>147</v>
      </c>
      <c r="AG337" s="55">
        <v>0</v>
      </c>
      <c r="AH337" s="54">
        <f t="shared" si="1799"/>
        <v>163</v>
      </c>
      <c r="AI337" s="55">
        <v>163</v>
      </c>
      <c r="AJ337" s="55">
        <v>0</v>
      </c>
      <c r="AK337" s="56">
        <f t="shared" si="1800"/>
        <v>485</v>
      </c>
      <c r="AL337" s="56">
        <f>+AC337+AF337+AI337</f>
        <v>485</v>
      </c>
      <c r="AM337" s="56">
        <f>AD337+AG337+AJ337</f>
        <v>0</v>
      </c>
      <c r="AN337" s="54">
        <f t="shared" si="1801"/>
        <v>152</v>
      </c>
      <c r="AO337" s="55">
        <v>152</v>
      </c>
      <c r="AP337" s="55">
        <v>0</v>
      </c>
      <c r="AQ337" s="54">
        <f t="shared" si="1802"/>
        <v>141</v>
      </c>
      <c r="AR337" s="55">
        <v>141</v>
      </c>
      <c r="AS337" s="55">
        <v>0</v>
      </c>
      <c r="AT337" s="54">
        <f t="shared" si="1803"/>
        <v>137</v>
      </c>
      <c r="AU337" s="55">
        <v>137</v>
      </c>
      <c r="AV337" s="55">
        <v>0</v>
      </c>
      <c r="AW337" s="56">
        <f t="shared" si="1804"/>
        <v>430</v>
      </c>
      <c r="AX337" s="56">
        <f>+AO337+AR337+AU337</f>
        <v>430</v>
      </c>
      <c r="AY337" s="56">
        <f>AP337+AS337+AV337</f>
        <v>0</v>
      </c>
      <c r="AZ337" s="56">
        <f t="shared" si="1805"/>
        <v>1726</v>
      </c>
      <c r="BA337" s="56">
        <f>+N337+Z337+AL337+AX337</f>
        <v>1726</v>
      </c>
      <c r="BB337" s="56">
        <f>+O337+AA337+AM337+AY337</f>
        <v>0</v>
      </c>
    </row>
    <row r="338" spans="1:54" s="3" customFormat="1" ht="15" customHeight="1" x14ac:dyDescent="0.2">
      <c r="A338" s="23"/>
      <c r="B338" s="1"/>
      <c r="C338" s="21" t="s">
        <v>280</v>
      </c>
      <c r="D338" s="50">
        <f>SUM(D339:D340)</f>
        <v>342</v>
      </c>
      <c r="E338" s="22">
        <f t="shared" ref="E338:BB338" si="1806">SUM(E339:E340)</f>
        <v>342</v>
      </c>
      <c r="F338" s="22">
        <f t="shared" si="1806"/>
        <v>0</v>
      </c>
      <c r="G338" s="50">
        <f t="shared" si="1806"/>
        <v>187</v>
      </c>
      <c r="H338" s="22">
        <f t="shared" si="1806"/>
        <v>187</v>
      </c>
      <c r="I338" s="22">
        <f t="shared" si="1806"/>
        <v>0</v>
      </c>
      <c r="J338" s="50">
        <f t="shared" si="1806"/>
        <v>99</v>
      </c>
      <c r="K338" s="22">
        <f t="shared" si="1806"/>
        <v>99</v>
      </c>
      <c r="L338" s="22">
        <f t="shared" si="1806"/>
        <v>0</v>
      </c>
      <c r="M338" s="22">
        <f t="shared" si="1806"/>
        <v>628</v>
      </c>
      <c r="N338" s="22">
        <f t="shared" si="1806"/>
        <v>628</v>
      </c>
      <c r="O338" s="22">
        <f t="shared" si="1806"/>
        <v>0</v>
      </c>
      <c r="P338" s="50">
        <f>P339+P340</f>
        <v>118</v>
      </c>
      <c r="Q338" s="22">
        <f t="shared" ref="Q338:R338" si="1807">Q339+Q340</f>
        <v>118</v>
      </c>
      <c r="R338" s="22">
        <f t="shared" si="1807"/>
        <v>0</v>
      </c>
      <c r="S338" s="50">
        <f>S339+S340</f>
        <v>130</v>
      </c>
      <c r="T338" s="22">
        <f t="shared" ref="T338:U338" si="1808">T339+T340</f>
        <v>130</v>
      </c>
      <c r="U338" s="22">
        <f t="shared" si="1808"/>
        <v>0</v>
      </c>
      <c r="V338" s="50">
        <f>V339+V340</f>
        <v>143</v>
      </c>
      <c r="W338" s="22">
        <f>SUM(W339:W340)</f>
        <v>143</v>
      </c>
      <c r="X338" s="22">
        <f>SUM(X339:X340)</f>
        <v>0</v>
      </c>
      <c r="Y338" s="22">
        <f t="shared" si="1806"/>
        <v>391</v>
      </c>
      <c r="Z338" s="22">
        <f t="shared" si="1806"/>
        <v>391</v>
      </c>
      <c r="AA338" s="22">
        <f t="shared" si="1806"/>
        <v>0</v>
      </c>
      <c r="AB338" s="50">
        <f t="shared" si="1806"/>
        <v>245</v>
      </c>
      <c r="AC338" s="22">
        <f t="shared" si="1806"/>
        <v>245</v>
      </c>
      <c r="AD338" s="22">
        <f t="shared" si="1806"/>
        <v>0</v>
      </c>
      <c r="AE338" s="50">
        <f t="shared" si="1806"/>
        <v>376</v>
      </c>
      <c r="AF338" s="22">
        <f t="shared" si="1806"/>
        <v>376</v>
      </c>
      <c r="AG338" s="22">
        <f t="shared" si="1806"/>
        <v>0</v>
      </c>
      <c r="AH338" s="50">
        <f t="shared" si="1806"/>
        <v>442</v>
      </c>
      <c r="AI338" s="22">
        <f t="shared" si="1806"/>
        <v>442</v>
      </c>
      <c r="AJ338" s="22">
        <f t="shared" si="1806"/>
        <v>0</v>
      </c>
      <c r="AK338" s="22">
        <f t="shared" si="1806"/>
        <v>1063</v>
      </c>
      <c r="AL338" s="22">
        <f t="shared" si="1806"/>
        <v>1063</v>
      </c>
      <c r="AM338" s="22">
        <f t="shared" si="1806"/>
        <v>0</v>
      </c>
      <c r="AN338" s="50">
        <f t="shared" si="1806"/>
        <v>393</v>
      </c>
      <c r="AO338" s="22">
        <f t="shared" si="1806"/>
        <v>393</v>
      </c>
      <c r="AP338" s="22">
        <f t="shared" si="1806"/>
        <v>0</v>
      </c>
      <c r="AQ338" s="50">
        <f t="shared" si="1806"/>
        <v>398</v>
      </c>
      <c r="AR338" s="22">
        <f t="shared" si="1806"/>
        <v>398</v>
      </c>
      <c r="AS338" s="22">
        <f t="shared" si="1806"/>
        <v>0</v>
      </c>
      <c r="AT338" s="50">
        <f t="shared" si="1806"/>
        <v>392</v>
      </c>
      <c r="AU338" s="22">
        <f t="shared" si="1806"/>
        <v>392</v>
      </c>
      <c r="AV338" s="22">
        <f t="shared" si="1806"/>
        <v>0</v>
      </c>
      <c r="AW338" s="22">
        <f t="shared" si="1806"/>
        <v>1183</v>
      </c>
      <c r="AX338" s="22">
        <f t="shared" si="1806"/>
        <v>1183</v>
      </c>
      <c r="AY338" s="22">
        <f t="shared" si="1806"/>
        <v>0</v>
      </c>
      <c r="AZ338" s="22">
        <f t="shared" si="1806"/>
        <v>3265</v>
      </c>
      <c r="BA338" s="22">
        <f t="shared" si="1806"/>
        <v>3265</v>
      </c>
      <c r="BB338" s="22">
        <f t="shared" si="1806"/>
        <v>0</v>
      </c>
    </row>
    <row r="339" spans="1:54" s="3" customFormat="1" ht="15" customHeight="1" x14ac:dyDescent="0.25">
      <c r="A339" s="23"/>
      <c r="B339" s="1"/>
      <c r="C339" s="25" t="s">
        <v>281</v>
      </c>
      <c r="D339" s="54">
        <f>E339+F339</f>
        <v>342</v>
      </c>
      <c r="E339" s="55">
        <v>342</v>
      </c>
      <c r="F339" s="55">
        <v>0</v>
      </c>
      <c r="G339" s="54">
        <f t="shared" ref="G339:G340" si="1809">H339+I339</f>
        <v>187</v>
      </c>
      <c r="H339" s="55">
        <v>187</v>
      </c>
      <c r="I339" s="55">
        <v>0</v>
      </c>
      <c r="J339" s="54">
        <f t="shared" ref="J339:J340" si="1810">K339+L339</f>
        <v>99</v>
      </c>
      <c r="K339" s="55">
        <v>99</v>
      </c>
      <c r="L339" s="55">
        <v>0</v>
      </c>
      <c r="M339" s="56">
        <f t="shared" ref="M339:M340" si="1811">N339+O339</f>
        <v>628</v>
      </c>
      <c r="N339" s="56">
        <f>+E339+H339+K339</f>
        <v>628</v>
      </c>
      <c r="O339" s="56">
        <f>F339+I339+L339</f>
        <v>0</v>
      </c>
      <c r="P339" s="54">
        <f t="shared" ref="P339:P340" si="1812">Q339+R339</f>
        <v>118</v>
      </c>
      <c r="Q339" s="55">
        <v>118</v>
      </c>
      <c r="R339" s="55">
        <v>0</v>
      </c>
      <c r="S339" s="54">
        <f t="shared" ref="S339:S340" si="1813">T339+U339</f>
        <v>128</v>
      </c>
      <c r="T339" s="55">
        <v>128</v>
      </c>
      <c r="U339" s="55">
        <v>0</v>
      </c>
      <c r="V339" s="54">
        <f t="shared" ref="V339:V340" si="1814">W339+X339</f>
        <v>139</v>
      </c>
      <c r="W339" s="55">
        <v>139</v>
      </c>
      <c r="X339" s="55">
        <v>0</v>
      </c>
      <c r="Y339" s="56">
        <f t="shared" ref="Y339:Y340" si="1815">Z339+AA339</f>
        <v>385</v>
      </c>
      <c r="Z339" s="56">
        <f>+Q339+T339+W339</f>
        <v>385</v>
      </c>
      <c r="AA339" s="56">
        <f>R339+U339+X339</f>
        <v>0</v>
      </c>
      <c r="AB339" s="54">
        <f>AC339+AD339</f>
        <v>244</v>
      </c>
      <c r="AC339" s="55">
        <v>244</v>
      </c>
      <c r="AD339" s="55">
        <v>0</v>
      </c>
      <c r="AE339" s="54">
        <f t="shared" ref="AE339:AE340" si="1816">AF339+AG339</f>
        <v>376</v>
      </c>
      <c r="AF339" s="55">
        <v>376</v>
      </c>
      <c r="AG339" s="55">
        <v>0</v>
      </c>
      <c r="AH339" s="54">
        <f t="shared" ref="AH339:AH340" si="1817">AI339+AJ339</f>
        <v>425</v>
      </c>
      <c r="AI339" s="55">
        <v>425</v>
      </c>
      <c r="AJ339" s="55">
        <v>0</v>
      </c>
      <c r="AK339" s="56">
        <f t="shared" ref="AK339:AK340" si="1818">AL339+AM339</f>
        <v>1045</v>
      </c>
      <c r="AL339" s="56">
        <f>+AC339+AF339+AI339</f>
        <v>1045</v>
      </c>
      <c r="AM339" s="56">
        <f>AD339+AG339+AJ339</f>
        <v>0</v>
      </c>
      <c r="AN339" s="54">
        <f t="shared" ref="AN339:AN340" si="1819">AO339+AP339</f>
        <v>382</v>
      </c>
      <c r="AO339" s="55">
        <v>382</v>
      </c>
      <c r="AP339" s="55">
        <v>0</v>
      </c>
      <c r="AQ339" s="54">
        <f t="shared" ref="AQ339:AQ340" si="1820">AR339+AS339</f>
        <v>398</v>
      </c>
      <c r="AR339" s="55">
        <v>398</v>
      </c>
      <c r="AS339" s="55">
        <v>0</v>
      </c>
      <c r="AT339" s="54">
        <f t="shared" ref="AT339:AT340" si="1821">AU339+AV339</f>
        <v>392</v>
      </c>
      <c r="AU339" s="55">
        <v>392</v>
      </c>
      <c r="AV339" s="55">
        <v>0</v>
      </c>
      <c r="AW339" s="56">
        <f t="shared" ref="AW339:AW340" si="1822">AX339+AY339</f>
        <v>1172</v>
      </c>
      <c r="AX339" s="56">
        <f>+AO339+AR339+AU339</f>
        <v>1172</v>
      </c>
      <c r="AY339" s="56">
        <f>AP339+AS339+AV339</f>
        <v>0</v>
      </c>
      <c r="AZ339" s="56">
        <f t="shared" ref="AZ339:AZ340" si="1823">BA339+BB339</f>
        <v>3230</v>
      </c>
      <c r="BA339" s="56">
        <f>+N339+Z339+AL339+AX339</f>
        <v>3230</v>
      </c>
      <c r="BB339" s="56">
        <f>+O339+AA339+AM339+AY339</f>
        <v>0</v>
      </c>
    </row>
    <row r="340" spans="1:54" s="3" customFormat="1" ht="15" customHeight="1" x14ac:dyDescent="0.25">
      <c r="A340" s="23"/>
      <c r="B340" s="1"/>
      <c r="C340" s="25" t="s">
        <v>282</v>
      </c>
      <c r="D340" s="54">
        <f>E340+F340</f>
        <v>0</v>
      </c>
      <c r="E340" s="55">
        <v>0</v>
      </c>
      <c r="F340" s="55">
        <v>0</v>
      </c>
      <c r="G340" s="54">
        <f t="shared" si="1809"/>
        <v>0</v>
      </c>
      <c r="H340" s="55">
        <v>0</v>
      </c>
      <c r="I340" s="55">
        <v>0</v>
      </c>
      <c r="J340" s="54">
        <f t="shared" si="1810"/>
        <v>0</v>
      </c>
      <c r="K340" s="55">
        <v>0</v>
      </c>
      <c r="L340" s="55">
        <v>0</v>
      </c>
      <c r="M340" s="56">
        <f t="shared" si="1811"/>
        <v>0</v>
      </c>
      <c r="N340" s="56">
        <f>+E340+H340+K340</f>
        <v>0</v>
      </c>
      <c r="O340" s="56">
        <f>F340+I340+L340</f>
        <v>0</v>
      </c>
      <c r="P340" s="54">
        <f t="shared" si="1812"/>
        <v>0</v>
      </c>
      <c r="Q340" s="55">
        <v>0</v>
      </c>
      <c r="R340" s="55">
        <v>0</v>
      </c>
      <c r="S340" s="54">
        <f t="shared" si="1813"/>
        <v>2</v>
      </c>
      <c r="T340" s="55">
        <v>2</v>
      </c>
      <c r="U340" s="55">
        <v>0</v>
      </c>
      <c r="V340" s="54">
        <f t="shared" si="1814"/>
        <v>4</v>
      </c>
      <c r="W340" s="55">
        <v>4</v>
      </c>
      <c r="X340" s="55">
        <v>0</v>
      </c>
      <c r="Y340" s="56">
        <f t="shared" si="1815"/>
        <v>6</v>
      </c>
      <c r="Z340" s="56">
        <f>+Q340+T340+W340</f>
        <v>6</v>
      </c>
      <c r="AA340" s="56">
        <f>R340+U340+X340</f>
        <v>0</v>
      </c>
      <c r="AB340" s="54">
        <f>AC340+AD340</f>
        <v>1</v>
      </c>
      <c r="AC340" s="55">
        <v>1</v>
      </c>
      <c r="AD340" s="55">
        <v>0</v>
      </c>
      <c r="AE340" s="54">
        <f t="shared" si="1816"/>
        <v>0</v>
      </c>
      <c r="AF340" s="55">
        <v>0</v>
      </c>
      <c r="AG340" s="55">
        <v>0</v>
      </c>
      <c r="AH340" s="54">
        <f t="shared" si="1817"/>
        <v>17</v>
      </c>
      <c r="AI340" s="55">
        <v>17</v>
      </c>
      <c r="AJ340" s="55">
        <v>0</v>
      </c>
      <c r="AK340" s="56">
        <f t="shared" si="1818"/>
        <v>18</v>
      </c>
      <c r="AL340" s="56">
        <f>+AC340+AF340+AI340</f>
        <v>18</v>
      </c>
      <c r="AM340" s="56">
        <f>AD340+AG340+AJ340</f>
        <v>0</v>
      </c>
      <c r="AN340" s="54">
        <f t="shared" si="1819"/>
        <v>11</v>
      </c>
      <c r="AO340" s="55">
        <v>11</v>
      </c>
      <c r="AP340" s="55">
        <v>0</v>
      </c>
      <c r="AQ340" s="54">
        <f t="shared" si="1820"/>
        <v>0</v>
      </c>
      <c r="AR340" s="55">
        <v>0</v>
      </c>
      <c r="AS340" s="55">
        <v>0</v>
      </c>
      <c r="AT340" s="54">
        <f t="shared" si="1821"/>
        <v>0</v>
      </c>
      <c r="AU340" s="55">
        <v>0</v>
      </c>
      <c r="AV340" s="55">
        <v>0</v>
      </c>
      <c r="AW340" s="56">
        <f t="shared" si="1822"/>
        <v>11</v>
      </c>
      <c r="AX340" s="56">
        <f>+AO340+AR340+AU340</f>
        <v>11</v>
      </c>
      <c r="AY340" s="56">
        <f>AP340+AS340+AV340</f>
        <v>0</v>
      </c>
      <c r="AZ340" s="56">
        <f t="shared" si="1823"/>
        <v>35</v>
      </c>
      <c r="BA340" s="56">
        <f>+N340+Z340+AL340+AX340</f>
        <v>35</v>
      </c>
      <c r="BB340" s="56">
        <f>+O340+AA340+AM340+AY340</f>
        <v>0</v>
      </c>
    </row>
    <row r="341" spans="1:54" s="3" customFormat="1" ht="15" customHeight="1" x14ac:dyDescent="0.2">
      <c r="A341" s="23"/>
      <c r="B341" s="1"/>
      <c r="C341" s="21" t="s">
        <v>283</v>
      </c>
      <c r="D341" s="50">
        <f>D342+D343+D344</f>
        <v>117</v>
      </c>
      <c r="E341" s="22">
        <f t="shared" ref="E341:F341" si="1824">E342+E343+E344</f>
        <v>117</v>
      </c>
      <c r="F341" s="22">
        <f t="shared" si="1824"/>
        <v>0</v>
      </c>
      <c r="G341" s="50">
        <f>G342+G343+G344</f>
        <v>123</v>
      </c>
      <c r="H341" s="22">
        <f t="shared" ref="H341:I341" si="1825">H342+H343+H344</f>
        <v>123</v>
      </c>
      <c r="I341" s="22">
        <f t="shared" si="1825"/>
        <v>0</v>
      </c>
      <c r="J341" s="50">
        <f t="shared" si="1754"/>
        <v>144</v>
      </c>
      <c r="K341" s="22">
        <f>SUM(K342:K344)</f>
        <v>144</v>
      </c>
      <c r="L341" s="22">
        <f>SUM(L342:L344)</f>
        <v>0</v>
      </c>
      <c r="M341" s="22">
        <f t="shared" si="1755"/>
        <v>384</v>
      </c>
      <c r="N341" s="22">
        <f>SUM(N342:N344)</f>
        <v>384</v>
      </c>
      <c r="O341" s="22">
        <f>SUM(O342:O344)</f>
        <v>0</v>
      </c>
      <c r="P341" s="50">
        <f t="shared" si="1756"/>
        <v>148</v>
      </c>
      <c r="Q341" s="22">
        <f>SUM(Q342:Q344)</f>
        <v>148</v>
      </c>
      <c r="R341" s="22">
        <f>SUM(R342:R344)</f>
        <v>0</v>
      </c>
      <c r="S341" s="50">
        <f t="shared" si="1757"/>
        <v>184</v>
      </c>
      <c r="T341" s="22">
        <f>SUM(T342:T344)</f>
        <v>184</v>
      </c>
      <c r="U341" s="22">
        <f>SUM(U342:U344)</f>
        <v>0</v>
      </c>
      <c r="V341" s="50">
        <f t="shared" si="1758"/>
        <v>192</v>
      </c>
      <c r="W341" s="22">
        <f>SUM(W342:W344)</f>
        <v>192</v>
      </c>
      <c r="X341" s="22">
        <f>SUM(X342:X344)</f>
        <v>0</v>
      </c>
      <c r="Y341" s="22">
        <f t="shared" ref="Y341" si="1826">SUM(Z341:AA341)</f>
        <v>524</v>
      </c>
      <c r="Z341" s="22">
        <f>SUM(Z342:Z344)</f>
        <v>524</v>
      </c>
      <c r="AA341" s="22">
        <f>SUM(AA342:AA344)</f>
        <v>0</v>
      </c>
      <c r="AB341" s="50">
        <f t="shared" si="1760"/>
        <v>205</v>
      </c>
      <c r="AC341" s="22">
        <f>SUM(AC342:AC344)</f>
        <v>205</v>
      </c>
      <c r="AD341" s="22">
        <f>SUM(AD342:AD344)</f>
        <v>0</v>
      </c>
      <c r="AE341" s="50">
        <f t="shared" si="1761"/>
        <v>182</v>
      </c>
      <c r="AF341" s="22">
        <f>SUM(AF342:AF344)</f>
        <v>182</v>
      </c>
      <c r="AG341" s="22">
        <f>SUM(AG342:AG344)</f>
        <v>0</v>
      </c>
      <c r="AH341" s="50">
        <f t="shared" si="1762"/>
        <v>183</v>
      </c>
      <c r="AI341" s="22">
        <f>SUM(AI342:AI344)</f>
        <v>183</v>
      </c>
      <c r="AJ341" s="22">
        <f>SUM(AJ342:AJ344)</f>
        <v>0</v>
      </c>
      <c r="AK341" s="22">
        <f t="shared" ref="AK341" si="1827">SUM(AL341:AM341)</f>
        <v>570</v>
      </c>
      <c r="AL341" s="22">
        <f>SUM(AL342:AL344)</f>
        <v>570</v>
      </c>
      <c r="AM341" s="22">
        <f>SUM(AM342:AM344)</f>
        <v>0</v>
      </c>
      <c r="AN341" s="50">
        <f t="shared" si="1764"/>
        <v>206</v>
      </c>
      <c r="AO341" s="22">
        <f>SUM(AO342:AO344)</f>
        <v>206</v>
      </c>
      <c r="AP341" s="22">
        <f>SUM(AP342:AP344)</f>
        <v>0</v>
      </c>
      <c r="AQ341" s="50">
        <f t="shared" si="1765"/>
        <v>249</v>
      </c>
      <c r="AR341" s="22">
        <f>SUM(AR342:AR344)</f>
        <v>249</v>
      </c>
      <c r="AS341" s="22">
        <f>SUM(AS342:AS344)</f>
        <v>0</v>
      </c>
      <c r="AT341" s="50">
        <f t="shared" si="1766"/>
        <v>240</v>
      </c>
      <c r="AU341" s="22">
        <f>SUM(AU342:AU344)</f>
        <v>240</v>
      </c>
      <c r="AV341" s="22">
        <f>SUM(AV342:AV344)</f>
        <v>0</v>
      </c>
      <c r="AW341" s="22">
        <f t="shared" ref="AW341" si="1828">SUM(AX341:AY341)</f>
        <v>695</v>
      </c>
      <c r="AX341" s="22">
        <f>SUM(AX342:AX344)</f>
        <v>695</v>
      </c>
      <c r="AY341" s="22">
        <f>SUM(AY342:AY344)</f>
        <v>0</v>
      </c>
      <c r="AZ341" s="22">
        <f t="shared" si="1768"/>
        <v>2173</v>
      </c>
      <c r="BA341" s="22">
        <f>SUM(BA342:BA344)</f>
        <v>2173</v>
      </c>
      <c r="BB341" s="22">
        <f>SUM(BB342:BB344)</f>
        <v>0</v>
      </c>
    </row>
    <row r="342" spans="1:54" s="3" customFormat="1" ht="15" customHeight="1" x14ac:dyDescent="0.25">
      <c r="A342" s="23"/>
      <c r="B342" s="1"/>
      <c r="C342" s="25" t="s">
        <v>284</v>
      </c>
      <c r="D342" s="54">
        <f t="shared" ref="D342:D347" si="1829">E342+F342</f>
        <v>28</v>
      </c>
      <c r="E342" s="55">
        <v>28</v>
      </c>
      <c r="F342" s="55">
        <v>0</v>
      </c>
      <c r="G342" s="54">
        <f t="shared" ref="G342:G347" si="1830">H342+I342</f>
        <v>28</v>
      </c>
      <c r="H342" s="55">
        <v>28</v>
      </c>
      <c r="I342" s="55">
        <v>0</v>
      </c>
      <c r="J342" s="54">
        <f t="shared" ref="J342:J347" si="1831">K342+L342</f>
        <v>32</v>
      </c>
      <c r="K342" s="55">
        <v>32</v>
      </c>
      <c r="L342" s="55">
        <v>0</v>
      </c>
      <c r="M342" s="56">
        <f t="shared" ref="M342:M347" si="1832">N342+O342</f>
        <v>88</v>
      </c>
      <c r="N342" s="56">
        <f t="shared" ref="N342:N347" si="1833">+E342+H342+K342</f>
        <v>88</v>
      </c>
      <c r="O342" s="56">
        <f t="shared" ref="O342:O347" si="1834">F342+I342+L342</f>
        <v>0</v>
      </c>
      <c r="P342" s="54">
        <f t="shared" ref="P342:P347" si="1835">Q342+R342</f>
        <v>35</v>
      </c>
      <c r="Q342" s="55">
        <v>35</v>
      </c>
      <c r="R342" s="55">
        <v>0</v>
      </c>
      <c r="S342" s="54">
        <f t="shared" ref="S342:S347" si="1836">T342+U342</f>
        <v>38</v>
      </c>
      <c r="T342" s="55">
        <v>38</v>
      </c>
      <c r="U342" s="55">
        <v>0</v>
      </c>
      <c r="V342" s="54">
        <f t="shared" ref="V342:V347" si="1837">W342+X342</f>
        <v>36</v>
      </c>
      <c r="W342" s="55">
        <v>36</v>
      </c>
      <c r="X342" s="55">
        <v>0</v>
      </c>
      <c r="Y342" s="56">
        <f t="shared" ref="Y342:Y347" si="1838">Z342+AA342</f>
        <v>109</v>
      </c>
      <c r="Z342" s="56">
        <f t="shared" ref="Z342:Z347" si="1839">+Q342+T342+W342</f>
        <v>109</v>
      </c>
      <c r="AA342" s="56">
        <f t="shared" ref="AA342:AA347" si="1840">R342+U342+X342</f>
        <v>0</v>
      </c>
      <c r="AB342" s="54">
        <f t="shared" ref="AB342:AB347" si="1841">AC342+AD342</f>
        <v>34</v>
      </c>
      <c r="AC342" s="55">
        <v>34</v>
      </c>
      <c r="AD342" s="55">
        <v>0</v>
      </c>
      <c r="AE342" s="54">
        <f t="shared" ref="AE342:AE347" si="1842">AF342+AG342</f>
        <v>35</v>
      </c>
      <c r="AF342" s="55">
        <v>35</v>
      </c>
      <c r="AG342" s="55">
        <v>0</v>
      </c>
      <c r="AH342" s="54">
        <f t="shared" ref="AH342:AH347" si="1843">AI342+AJ342</f>
        <v>31</v>
      </c>
      <c r="AI342" s="55">
        <v>31</v>
      </c>
      <c r="AJ342" s="55">
        <v>0</v>
      </c>
      <c r="AK342" s="56">
        <f t="shared" ref="AK342:AK347" si="1844">AL342+AM342</f>
        <v>100</v>
      </c>
      <c r="AL342" s="56">
        <f t="shared" ref="AL342:AL347" si="1845">+AC342+AF342+AI342</f>
        <v>100</v>
      </c>
      <c r="AM342" s="56">
        <f t="shared" ref="AM342:AM347" si="1846">AD342+AG342+AJ342</f>
        <v>0</v>
      </c>
      <c r="AN342" s="54">
        <f t="shared" ref="AN342:AN347" si="1847">AO342+AP342</f>
        <v>56</v>
      </c>
      <c r="AO342" s="55">
        <v>56</v>
      </c>
      <c r="AP342" s="55">
        <v>0</v>
      </c>
      <c r="AQ342" s="54">
        <f t="shared" ref="AQ342:AQ347" si="1848">AR342+AS342</f>
        <v>44</v>
      </c>
      <c r="AR342" s="55">
        <v>44</v>
      </c>
      <c r="AS342" s="55">
        <v>0</v>
      </c>
      <c r="AT342" s="54">
        <f t="shared" ref="AT342:AT347" si="1849">AU342+AV342</f>
        <v>66</v>
      </c>
      <c r="AU342" s="55">
        <v>66</v>
      </c>
      <c r="AV342" s="55">
        <v>0</v>
      </c>
      <c r="AW342" s="56">
        <f t="shared" ref="AW342:AW347" si="1850">AX342+AY342</f>
        <v>166</v>
      </c>
      <c r="AX342" s="56">
        <f t="shared" ref="AX342:AX347" si="1851">+AO342+AR342+AU342</f>
        <v>166</v>
      </c>
      <c r="AY342" s="56">
        <f t="shared" ref="AY342:AY347" si="1852">AP342+AS342+AV342</f>
        <v>0</v>
      </c>
      <c r="AZ342" s="56">
        <f t="shared" ref="AZ342:AZ347" si="1853">BA342+BB342</f>
        <v>463</v>
      </c>
      <c r="BA342" s="56">
        <f t="shared" ref="BA342:BB347" si="1854">+N342+Z342+AL342+AX342</f>
        <v>463</v>
      </c>
      <c r="BB342" s="56">
        <f t="shared" si="1854"/>
        <v>0</v>
      </c>
    </row>
    <row r="343" spans="1:54" s="3" customFormat="1" ht="15" customHeight="1" x14ac:dyDescent="0.25">
      <c r="A343" s="23"/>
      <c r="B343" s="1"/>
      <c r="C343" s="25" t="s">
        <v>285</v>
      </c>
      <c r="D343" s="54">
        <f t="shared" si="1829"/>
        <v>81</v>
      </c>
      <c r="E343" s="55">
        <v>81</v>
      </c>
      <c r="F343" s="55">
        <v>0</v>
      </c>
      <c r="G343" s="54">
        <f t="shared" si="1830"/>
        <v>88</v>
      </c>
      <c r="H343" s="55">
        <v>88</v>
      </c>
      <c r="I343" s="55">
        <v>0</v>
      </c>
      <c r="J343" s="54">
        <f t="shared" si="1831"/>
        <v>104</v>
      </c>
      <c r="K343" s="55">
        <v>104</v>
      </c>
      <c r="L343" s="55">
        <v>0</v>
      </c>
      <c r="M343" s="56">
        <f t="shared" si="1832"/>
        <v>273</v>
      </c>
      <c r="N343" s="56">
        <f t="shared" si="1833"/>
        <v>273</v>
      </c>
      <c r="O343" s="56">
        <f t="shared" si="1834"/>
        <v>0</v>
      </c>
      <c r="P343" s="54">
        <f t="shared" si="1835"/>
        <v>102</v>
      </c>
      <c r="Q343" s="55">
        <v>102</v>
      </c>
      <c r="R343" s="55">
        <v>0</v>
      </c>
      <c r="S343" s="54">
        <f t="shared" si="1836"/>
        <v>139</v>
      </c>
      <c r="T343" s="55">
        <v>139</v>
      </c>
      <c r="U343" s="55">
        <v>0</v>
      </c>
      <c r="V343" s="54">
        <f t="shared" si="1837"/>
        <v>149</v>
      </c>
      <c r="W343" s="55">
        <v>149</v>
      </c>
      <c r="X343" s="55">
        <v>0</v>
      </c>
      <c r="Y343" s="56">
        <f t="shared" si="1838"/>
        <v>390</v>
      </c>
      <c r="Z343" s="56">
        <f t="shared" si="1839"/>
        <v>390</v>
      </c>
      <c r="AA343" s="56">
        <f t="shared" si="1840"/>
        <v>0</v>
      </c>
      <c r="AB343" s="54">
        <f t="shared" si="1841"/>
        <v>156</v>
      </c>
      <c r="AC343" s="55">
        <v>156</v>
      </c>
      <c r="AD343" s="55">
        <v>0</v>
      </c>
      <c r="AE343" s="54">
        <f t="shared" si="1842"/>
        <v>142</v>
      </c>
      <c r="AF343" s="55">
        <v>142</v>
      </c>
      <c r="AG343" s="55">
        <v>0</v>
      </c>
      <c r="AH343" s="54">
        <f t="shared" si="1843"/>
        <v>145</v>
      </c>
      <c r="AI343" s="55">
        <v>145</v>
      </c>
      <c r="AJ343" s="55">
        <v>0</v>
      </c>
      <c r="AK343" s="56">
        <f t="shared" si="1844"/>
        <v>443</v>
      </c>
      <c r="AL343" s="56">
        <f t="shared" si="1845"/>
        <v>443</v>
      </c>
      <c r="AM343" s="56">
        <f t="shared" si="1846"/>
        <v>0</v>
      </c>
      <c r="AN343" s="54">
        <f t="shared" si="1847"/>
        <v>143</v>
      </c>
      <c r="AO343" s="55">
        <v>143</v>
      </c>
      <c r="AP343" s="55">
        <v>0</v>
      </c>
      <c r="AQ343" s="54">
        <f t="shared" si="1848"/>
        <v>196</v>
      </c>
      <c r="AR343" s="55">
        <v>196</v>
      </c>
      <c r="AS343" s="55">
        <v>0</v>
      </c>
      <c r="AT343" s="54">
        <f t="shared" si="1849"/>
        <v>171</v>
      </c>
      <c r="AU343" s="55">
        <v>171</v>
      </c>
      <c r="AV343" s="55">
        <v>0</v>
      </c>
      <c r="AW343" s="56">
        <f t="shared" si="1850"/>
        <v>510</v>
      </c>
      <c r="AX343" s="56">
        <f t="shared" si="1851"/>
        <v>510</v>
      </c>
      <c r="AY343" s="56">
        <f t="shared" si="1852"/>
        <v>0</v>
      </c>
      <c r="AZ343" s="56">
        <f t="shared" si="1853"/>
        <v>1616</v>
      </c>
      <c r="BA343" s="56">
        <f t="shared" si="1854"/>
        <v>1616</v>
      </c>
      <c r="BB343" s="56">
        <f t="shared" si="1854"/>
        <v>0</v>
      </c>
    </row>
    <row r="344" spans="1:54" s="3" customFormat="1" ht="15" customHeight="1" x14ac:dyDescent="0.25">
      <c r="A344" s="23"/>
      <c r="B344" s="1"/>
      <c r="C344" s="25" t="s">
        <v>286</v>
      </c>
      <c r="D344" s="54">
        <f t="shared" si="1829"/>
        <v>8</v>
      </c>
      <c r="E344" s="55">
        <v>8</v>
      </c>
      <c r="F344" s="55">
        <v>0</v>
      </c>
      <c r="G344" s="54">
        <f t="shared" si="1830"/>
        <v>7</v>
      </c>
      <c r="H344" s="55">
        <v>7</v>
      </c>
      <c r="I344" s="55">
        <v>0</v>
      </c>
      <c r="J344" s="54">
        <f t="shared" si="1831"/>
        <v>8</v>
      </c>
      <c r="K344" s="55">
        <v>8</v>
      </c>
      <c r="L344" s="55">
        <v>0</v>
      </c>
      <c r="M344" s="56">
        <f t="shared" si="1832"/>
        <v>23</v>
      </c>
      <c r="N344" s="56">
        <f t="shared" si="1833"/>
        <v>23</v>
      </c>
      <c r="O344" s="56">
        <f t="shared" si="1834"/>
        <v>0</v>
      </c>
      <c r="P344" s="54">
        <f t="shared" si="1835"/>
        <v>11</v>
      </c>
      <c r="Q344" s="55">
        <v>11</v>
      </c>
      <c r="R344" s="55">
        <v>0</v>
      </c>
      <c r="S344" s="54">
        <f t="shared" si="1836"/>
        <v>7</v>
      </c>
      <c r="T344" s="55">
        <v>7</v>
      </c>
      <c r="U344" s="55">
        <v>0</v>
      </c>
      <c r="V344" s="54">
        <f t="shared" si="1837"/>
        <v>7</v>
      </c>
      <c r="W344" s="55">
        <v>7</v>
      </c>
      <c r="X344" s="55">
        <v>0</v>
      </c>
      <c r="Y344" s="56">
        <f t="shared" si="1838"/>
        <v>25</v>
      </c>
      <c r="Z344" s="56">
        <f t="shared" si="1839"/>
        <v>25</v>
      </c>
      <c r="AA344" s="56">
        <f t="shared" si="1840"/>
        <v>0</v>
      </c>
      <c r="AB344" s="54">
        <f t="shared" si="1841"/>
        <v>15</v>
      </c>
      <c r="AC344" s="55">
        <v>15</v>
      </c>
      <c r="AD344" s="55">
        <v>0</v>
      </c>
      <c r="AE344" s="54">
        <f t="shared" si="1842"/>
        <v>5</v>
      </c>
      <c r="AF344" s="55">
        <v>5</v>
      </c>
      <c r="AG344" s="55">
        <v>0</v>
      </c>
      <c r="AH344" s="54">
        <f t="shared" si="1843"/>
        <v>7</v>
      </c>
      <c r="AI344" s="55">
        <v>7</v>
      </c>
      <c r="AJ344" s="55">
        <v>0</v>
      </c>
      <c r="AK344" s="56">
        <f t="shared" si="1844"/>
        <v>27</v>
      </c>
      <c r="AL344" s="56">
        <f t="shared" si="1845"/>
        <v>27</v>
      </c>
      <c r="AM344" s="56">
        <f t="shared" si="1846"/>
        <v>0</v>
      </c>
      <c r="AN344" s="54">
        <f t="shared" si="1847"/>
        <v>7</v>
      </c>
      <c r="AO344" s="55">
        <v>7</v>
      </c>
      <c r="AP344" s="55">
        <v>0</v>
      </c>
      <c r="AQ344" s="54">
        <f t="shared" si="1848"/>
        <v>9</v>
      </c>
      <c r="AR344" s="55">
        <v>9</v>
      </c>
      <c r="AS344" s="55">
        <v>0</v>
      </c>
      <c r="AT344" s="54">
        <f t="shared" si="1849"/>
        <v>3</v>
      </c>
      <c r="AU344" s="55">
        <v>3</v>
      </c>
      <c r="AV344" s="55">
        <v>0</v>
      </c>
      <c r="AW344" s="56">
        <f t="shared" si="1850"/>
        <v>19</v>
      </c>
      <c r="AX344" s="56">
        <f t="shared" si="1851"/>
        <v>19</v>
      </c>
      <c r="AY344" s="56">
        <f t="shared" si="1852"/>
        <v>0</v>
      </c>
      <c r="AZ344" s="56">
        <f t="shared" si="1853"/>
        <v>94</v>
      </c>
      <c r="BA344" s="56">
        <f t="shared" si="1854"/>
        <v>94</v>
      </c>
      <c r="BB344" s="56">
        <f t="shared" si="1854"/>
        <v>0</v>
      </c>
    </row>
    <row r="345" spans="1:54" s="3" customFormat="1" ht="15" customHeight="1" x14ac:dyDescent="0.25">
      <c r="A345" s="23"/>
      <c r="B345" s="1"/>
      <c r="C345" s="21" t="s">
        <v>287</v>
      </c>
      <c r="D345" s="54">
        <f t="shared" si="1829"/>
        <v>0</v>
      </c>
      <c r="E345" s="55">
        <v>0</v>
      </c>
      <c r="F345" s="55">
        <v>0</v>
      </c>
      <c r="G345" s="54">
        <f t="shared" si="1830"/>
        <v>0</v>
      </c>
      <c r="H345" s="55">
        <v>0</v>
      </c>
      <c r="I345" s="55">
        <v>0</v>
      </c>
      <c r="J345" s="54">
        <f t="shared" si="1831"/>
        <v>0</v>
      </c>
      <c r="K345" s="55">
        <v>0</v>
      </c>
      <c r="L345" s="55">
        <v>0</v>
      </c>
      <c r="M345" s="56">
        <f t="shared" si="1832"/>
        <v>0</v>
      </c>
      <c r="N345" s="56">
        <f t="shared" si="1833"/>
        <v>0</v>
      </c>
      <c r="O345" s="56">
        <f t="shared" si="1834"/>
        <v>0</v>
      </c>
      <c r="P345" s="54">
        <f t="shared" si="1835"/>
        <v>1</v>
      </c>
      <c r="Q345" s="55">
        <v>1</v>
      </c>
      <c r="R345" s="55">
        <v>0</v>
      </c>
      <c r="S345" s="54">
        <f t="shared" si="1836"/>
        <v>1</v>
      </c>
      <c r="T345" s="55">
        <v>1</v>
      </c>
      <c r="U345" s="55">
        <v>0</v>
      </c>
      <c r="V345" s="54">
        <f t="shared" si="1837"/>
        <v>1</v>
      </c>
      <c r="W345" s="55">
        <v>1</v>
      </c>
      <c r="X345" s="55">
        <v>0</v>
      </c>
      <c r="Y345" s="56">
        <f t="shared" si="1838"/>
        <v>3</v>
      </c>
      <c r="Z345" s="56">
        <f t="shared" si="1839"/>
        <v>3</v>
      </c>
      <c r="AA345" s="56">
        <f t="shared" si="1840"/>
        <v>0</v>
      </c>
      <c r="AB345" s="54">
        <f t="shared" si="1841"/>
        <v>1</v>
      </c>
      <c r="AC345" s="55">
        <v>1</v>
      </c>
      <c r="AD345" s="55">
        <v>0</v>
      </c>
      <c r="AE345" s="54">
        <f t="shared" si="1842"/>
        <v>2</v>
      </c>
      <c r="AF345" s="55">
        <v>2</v>
      </c>
      <c r="AG345" s="55">
        <v>0</v>
      </c>
      <c r="AH345" s="54">
        <f t="shared" si="1843"/>
        <v>0</v>
      </c>
      <c r="AI345" s="55">
        <v>0</v>
      </c>
      <c r="AJ345" s="55">
        <v>0</v>
      </c>
      <c r="AK345" s="56">
        <f t="shared" si="1844"/>
        <v>3</v>
      </c>
      <c r="AL345" s="56">
        <f t="shared" si="1845"/>
        <v>3</v>
      </c>
      <c r="AM345" s="56">
        <f t="shared" si="1846"/>
        <v>0</v>
      </c>
      <c r="AN345" s="54">
        <f t="shared" si="1847"/>
        <v>1</v>
      </c>
      <c r="AO345" s="55">
        <v>1</v>
      </c>
      <c r="AP345" s="55">
        <v>0</v>
      </c>
      <c r="AQ345" s="54">
        <f t="shared" si="1848"/>
        <v>0</v>
      </c>
      <c r="AR345" s="55">
        <v>0</v>
      </c>
      <c r="AS345" s="55">
        <v>0</v>
      </c>
      <c r="AT345" s="54">
        <f t="shared" si="1849"/>
        <v>0</v>
      </c>
      <c r="AU345" s="55">
        <v>0</v>
      </c>
      <c r="AV345" s="55">
        <v>0</v>
      </c>
      <c r="AW345" s="56">
        <f t="shared" si="1850"/>
        <v>1</v>
      </c>
      <c r="AX345" s="56">
        <f t="shared" si="1851"/>
        <v>1</v>
      </c>
      <c r="AY345" s="56">
        <f t="shared" si="1852"/>
        <v>0</v>
      </c>
      <c r="AZ345" s="56">
        <f t="shared" si="1853"/>
        <v>7</v>
      </c>
      <c r="BA345" s="56">
        <f t="shared" si="1854"/>
        <v>7</v>
      </c>
      <c r="BB345" s="56">
        <f t="shared" si="1854"/>
        <v>0</v>
      </c>
    </row>
    <row r="346" spans="1:54" s="3" customFormat="1" ht="15" customHeight="1" x14ac:dyDescent="0.25">
      <c r="A346" s="23"/>
      <c r="B346" s="1"/>
      <c r="C346" s="21" t="s">
        <v>57</v>
      </c>
      <c r="D346" s="54">
        <f t="shared" si="1829"/>
        <v>121</v>
      </c>
      <c r="E346" s="55">
        <v>121</v>
      </c>
      <c r="F346" s="55">
        <v>0</v>
      </c>
      <c r="G346" s="54">
        <f t="shared" si="1830"/>
        <v>109</v>
      </c>
      <c r="H346" s="55">
        <v>109</v>
      </c>
      <c r="I346" s="55">
        <v>0</v>
      </c>
      <c r="J346" s="54">
        <f t="shared" si="1831"/>
        <v>250</v>
      </c>
      <c r="K346" s="55">
        <v>250</v>
      </c>
      <c r="L346" s="55">
        <v>0</v>
      </c>
      <c r="M346" s="56">
        <f t="shared" si="1832"/>
        <v>480</v>
      </c>
      <c r="N346" s="56">
        <f t="shared" si="1833"/>
        <v>480</v>
      </c>
      <c r="O346" s="56">
        <f t="shared" si="1834"/>
        <v>0</v>
      </c>
      <c r="P346" s="54">
        <f t="shared" si="1835"/>
        <v>230</v>
      </c>
      <c r="Q346" s="55">
        <v>230</v>
      </c>
      <c r="R346" s="55">
        <v>0</v>
      </c>
      <c r="S346" s="54">
        <f t="shared" si="1836"/>
        <v>218</v>
      </c>
      <c r="T346" s="55">
        <v>218</v>
      </c>
      <c r="U346" s="55">
        <v>0</v>
      </c>
      <c r="V346" s="54">
        <f t="shared" si="1837"/>
        <v>285</v>
      </c>
      <c r="W346" s="55">
        <v>285</v>
      </c>
      <c r="X346" s="55">
        <v>0</v>
      </c>
      <c r="Y346" s="56">
        <f t="shared" si="1838"/>
        <v>733</v>
      </c>
      <c r="Z346" s="56">
        <f t="shared" si="1839"/>
        <v>733</v>
      </c>
      <c r="AA346" s="56">
        <f t="shared" si="1840"/>
        <v>0</v>
      </c>
      <c r="AB346" s="54">
        <f t="shared" si="1841"/>
        <v>262</v>
      </c>
      <c r="AC346" s="55">
        <v>262</v>
      </c>
      <c r="AD346" s="55">
        <v>0</v>
      </c>
      <c r="AE346" s="54">
        <f t="shared" si="1842"/>
        <v>259</v>
      </c>
      <c r="AF346" s="55">
        <v>259</v>
      </c>
      <c r="AG346" s="55">
        <v>0</v>
      </c>
      <c r="AH346" s="54">
        <f t="shared" si="1843"/>
        <v>198</v>
      </c>
      <c r="AI346" s="55">
        <v>198</v>
      </c>
      <c r="AJ346" s="55">
        <v>0</v>
      </c>
      <c r="AK346" s="56">
        <f t="shared" si="1844"/>
        <v>719</v>
      </c>
      <c r="AL346" s="56">
        <f t="shared" si="1845"/>
        <v>719</v>
      </c>
      <c r="AM346" s="56">
        <f t="shared" si="1846"/>
        <v>0</v>
      </c>
      <c r="AN346" s="54">
        <f t="shared" si="1847"/>
        <v>181</v>
      </c>
      <c r="AO346" s="55">
        <v>181</v>
      </c>
      <c r="AP346" s="55">
        <v>0</v>
      </c>
      <c r="AQ346" s="54">
        <f t="shared" si="1848"/>
        <v>183</v>
      </c>
      <c r="AR346" s="55">
        <v>183</v>
      </c>
      <c r="AS346" s="55">
        <v>0</v>
      </c>
      <c r="AT346" s="54">
        <f t="shared" si="1849"/>
        <v>207</v>
      </c>
      <c r="AU346" s="55">
        <v>207</v>
      </c>
      <c r="AV346" s="55">
        <v>0</v>
      </c>
      <c r="AW346" s="56">
        <f t="shared" si="1850"/>
        <v>571</v>
      </c>
      <c r="AX346" s="56">
        <f t="shared" si="1851"/>
        <v>571</v>
      </c>
      <c r="AY346" s="56">
        <f t="shared" si="1852"/>
        <v>0</v>
      </c>
      <c r="AZ346" s="56">
        <f t="shared" si="1853"/>
        <v>2503</v>
      </c>
      <c r="BA346" s="56">
        <f t="shared" si="1854"/>
        <v>2503</v>
      </c>
      <c r="BB346" s="56">
        <f t="shared" si="1854"/>
        <v>0</v>
      </c>
    </row>
    <row r="347" spans="1:54" s="3" customFormat="1" ht="15" customHeight="1" x14ac:dyDescent="0.25">
      <c r="A347" s="23"/>
      <c r="B347" s="1"/>
      <c r="C347" s="21" t="s">
        <v>25</v>
      </c>
      <c r="D347" s="54">
        <f t="shared" si="1829"/>
        <v>75</v>
      </c>
      <c r="E347" s="55">
        <v>64</v>
      </c>
      <c r="F347" s="55">
        <v>11</v>
      </c>
      <c r="G347" s="54">
        <f t="shared" si="1830"/>
        <v>56</v>
      </c>
      <c r="H347" s="55">
        <v>46</v>
      </c>
      <c r="I347" s="55">
        <v>10</v>
      </c>
      <c r="J347" s="54">
        <f t="shared" si="1831"/>
        <v>62</v>
      </c>
      <c r="K347" s="55">
        <v>51</v>
      </c>
      <c r="L347" s="55">
        <v>11</v>
      </c>
      <c r="M347" s="56">
        <f t="shared" si="1832"/>
        <v>193</v>
      </c>
      <c r="N347" s="56">
        <f t="shared" si="1833"/>
        <v>161</v>
      </c>
      <c r="O347" s="56">
        <f t="shared" si="1834"/>
        <v>32</v>
      </c>
      <c r="P347" s="54">
        <f t="shared" si="1835"/>
        <v>107</v>
      </c>
      <c r="Q347" s="55">
        <v>58</v>
      </c>
      <c r="R347" s="55">
        <v>49</v>
      </c>
      <c r="S347" s="54">
        <f t="shared" si="1836"/>
        <v>141</v>
      </c>
      <c r="T347" s="55">
        <v>71</v>
      </c>
      <c r="U347" s="55">
        <v>70</v>
      </c>
      <c r="V347" s="54">
        <f t="shared" si="1837"/>
        <v>178</v>
      </c>
      <c r="W347" s="55">
        <v>93</v>
      </c>
      <c r="X347" s="55">
        <v>85</v>
      </c>
      <c r="Y347" s="56">
        <f t="shared" si="1838"/>
        <v>426</v>
      </c>
      <c r="Z347" s="56">
        <f t="shared" si="1839"/>
        <v>222</v>
      </c>
      <c r="AA347" s="56">
        <f t="shared" si="1840"/>
        <v>204</v>
      </c>
      <c r="AB347" s="54">
        <f t="shared" si="1841"/>
        <v>146</v>
      </c>
      <c r="AC347" s="55">
        <v>64</v>
      </c>
      <c r="AD347" s="55">
        <v>82</v>
      </c>
      <c r="AE347" s="54">
        <f t="shared" si="1842"/>
        <v>179</v>
      </c>
      <c r="AF347" s="55">
        <v>77</v>
      </c>
      <c r="AG347" s="55">
        <v>102</v>
      </c>
      <c r="AH347" s="54">
        <f t="shared" si="1843"/>
        <v>162</v>
      </c>
      <c r="AI347" s="55">
        <v>86</v>
      </c>
      <c r="AJ347" s="55">
        <v>76</v>
      </c>
      <c r="AK347" s="56">
        <f t="shared" si="1844"/>
        <v>487</v>
      </c>
      <c r="AL347" s="56">
        <f t="shared" si="1845"/>
        <v>227</v>
      </c>
      <c r="AM347" s="56">
        <f t="shared" si="1846"/>
        <v>260</v>
      </c>
      <c r="AN347" s="54">
        <f t="shared" si="1847"/>
        <v>166</v>
      </c>
      <c r="AO347" s="55">
        <v>91</v>
      </c>
      <c r="AP347" s="55">
        <v>75</v>
      </c>
      <c r="AQ347" s="54">
        <f t="shared" si="1848"/>
        <v>102</v>
      </c>
      <c r="AR347" s="55">
        <v>80</v>
      </c>
      <c r="AS347" s="55">
        <v>22</v>
      </c>
      <c r="AT347" s="54">
        <f t="shared" si="1849"/>
        <v>65</v>
      </c>
      <c r="AU347" s="55">
        <v>46</v>
      </c>
      <c r="AV347" s="55">
        <v>19</v>
      </c>
      <c r="AW347" s="56">
        <f t="shared" si="1850"/>
        <v>333</v>
      </c>
      <c r="AX347" s="56">
        <f t="shared" si="1851"/>
        <v>217</v>
      </c>
      <c r="AY347" s="56">
        <f t="shared" si="1852"/>
        <v>116</v>
      </c>
      <c r="AZ347" s="56">
        <f t="shared" si="1853"/>
        <v>1439</v>
      </c>
      <c r="BA347" s="56">
        <f t="shared" si="1854"/>
        <v>827</v>
      </c>
      <c r="BB347" s="56">
        <f t="shared" si="1854"/>
        <v>612</v>
      </c>
    </row>
    <row r="348" spans="1:54" s="3" customFormat="1" ht="15" customHeight="1" x14ac:dyDescent="0.2">
      <c r="A348" s="23"/>
      <c r="B348" s="1"/>
      <c r="C348" s="25"/>
      <c r="D348" s="50"/>
      <c r="E348" s="22"/>
      <c r="F348" s="22"/>
      <c r="G348" s="50"/>
      <c r="H348" s="22"/>
      <c r="I348" s="22"/>
      <c r="J348" s="50"/>
      <c r="K348" s="22"/>
      <c r="L348" s="22"/>
      <c r="M348" s="22"/>
      <c r="N348" s="22"/>
      <c r="O348" s="22"/>
      <c r="P348" s="50"/>
      <c r="Q348" s="22"/>
      <c r="R348" s="22"/>
      <c r="S348" s="50"/>
      <c r="T348" s="22"/>
      <c r="U348" s="22"/>
      <c r="V348" s="50"/>
      <c r="W348" s="22"/>
      <c r="X348" s="22"/>
      <c r="Y348" s="22"/>
      <c r="Z348" s="22"/>
      <c r="AA348" s="22"/>
      <c r="AB348" s="50"/>
      <c r="AC348" s="22"/>
      <c r="AD348" s="22"/>
      <c r="AE348" s="50"/>
      <c r="AF348" s="22"/>
      <c r="AG348" s="22"/>
      <c r="AH348" s="50"/>
      <c r="AI348" s="22"/>
      <c r="AJ348" s="22"/>
      <c r="AK348" s="22"/>
      <c r="AL348" s="22"/>
      <c r="AM348" s="22"/>
      <c r="AN348" s="50"/>
      <c r="AO348" s="22"/>
      <c r="AP348" s="22"/>
      <c r="AQ348" s="50"/>
      <c r="AR348" s="22"/>
      <c r="AS348" s="22"/>
      <c r="AT348" s="50"/>
      <c r="AU348" s="22"/>
      <c r="AV348" s="22"/>
      <c r="AW348" s="22"/>
      <c r="AX348" s="22"/>
      <c r="AY348" s="22"/>
      <c r="AZ348" s="22"/>
      <c r="BA348" s="22"/>
      <c r="BB348" s="22"/>
    </row>
    <row r="349" spans="1:54" s="3" customFormat="1" ht="15" customHeight="1" x14ac:dyDescent="0.2">
      <c r="A349" s="20"/>
      <c r="B349" s="1" t="s">
        <v>288</v>
      </c>
      <c r="C349" s="21"/>
      <c r="D349" s="50">
        <f t="shared" ref="D349:I349" si="1855">D350+D355+D358+D360+D361</f>
        <v>1245</v>
      </c>
      <c r="E349" s="22">
        <f t="shared" si="1855"/>
        <v>1240</v>
      </c>
      <c r="F349" s="22">
        <f t="shared" si="1855"/>
        <v>5</v>
      </c>
      <c r="G349" s="50">
        <f t="shared" si="1855"/>
        <v>1255</v>
      </c>
      <c r="H349" s="22">
        <f t="shared" si="1855"/>
        <v>1251</v>
      </c>
      <c r="I349" s="22">
        <f t="shared" si="1855"/>
        <v>4</v>
      </c>
      <c r="J349" s="50">
        <f t="shared" ref="J349:J350" si="1856">SUM(K349:L349)</f>
        <v>1402</v>
      </c>
      <c r="K349" s="22">
        <f>K350+K355+K358+K360+K361</f>
        <v>1394</v>
      </c>
      <c r="L349" s="22">
        <f>L350+L355+L358+L360+L361</f>
        <v>8</v>
      </c>
      <c r="M349" s="22">
        <f t="shared" ref="M349:M350" si="1857">SUM(N349:O349)</f>
        <v>3902</v>
      </c>
      <c r="N349" s="22">
        <f>N350+N355+N358+N360+N361</f>
        <v>3885</v>
      </c>
      <c r="O349" s="22">
        <f>O350+O355+O358+O360+O361</f>
        <v>17</v>
      </c>
      <c r="P349" s="50">
        <f t="shared" ref="P349:X349" si="1858">P350+P355+P358+P360+P361</f>
        <v>1385</v>
      </c>
      <c r="Q349" s="22">
        <f t="shared" si="1858"/>
        <v>1380</v>
      </c>
      <c r="R349" s="22">
        <f t="shared" si="1858"/>
        <v>5</v>
      </c>
      <c r="S349" s="50">
        <f t="shared" si="1858"/>
        <v>1375</v>
      </c>
      <c r="T349" s="22">
        <f t="shared" si="1858"/>
        <v>1372</v>
      </c>
      <c r="U349" s="22">
        <f t="shared" si="1858"/>
        <v>3</v>
      </c>
      <c r="V349" s="50">
        <f t="shared" si="1858"/>
        <v>1258</v>
      </c>
      <c r="W349" s="22">
        <f t="shared" si="1858"/>
        <v>1256</v>
      </c>
      <c r="X349" s="22">
        <f t="shared" si="1858"/>
        <v>2</v>
      </c>
      <c r="Y349" s="22">
        <f t="shared" ref="Y349:Y350" si="1859">SUM(Z349:AA349)</f>
        <v>4018</v>
      </c>
      <c r="Z349" s="22">
        <f>Z350+Z355+Z358+Z360+Z361</f>
        <v>4008</v>
      </c>
      <c r="AA349" s="22">
        <f>AA350+AA355+AA358+AA360+AA361</f>
        <v>10</v>
      </c>
      <c r="AB349" s="50">
        <f t="shared" ref="AB349:AB350" si="1860">SUM(AC349:AD349)</f>
        <v>1315</v>
      </c>
      <c r="AC349" s="22">
        <f>AC350+AC355+AC358+AC360+AC361</f>
        <v>1308</v>
      </c>
      <c r="AD349" s="22">
        <f>AD350+AD355+AD358+AD360+AD361</f>
        <v>7</v>
      </c>
      <c r="AE349" s="50">
        <f t="shared" ref="AE349:AE350" si="1861">SUM(AF349:AG349)</f>
        <v>1316</v>
      </c>
      <c r="AF349" s="22">
        <f>AF350+AF355+AF358+AF360+AF361</f>
        <v>1313</v>
      </c>
      <c r="AG349" s="22">
        <f>AG350+AG355+AG358+AG360+AG361</f>
        <v>3</v>
      </c>
      <c r="AH349" s="50">
        <f t="shared" ref="AH349:AH350" si="1862">SUM(AI349:AJ349)</f>
        <v>1389</v>
      </c>
      <c r="AI349" s="22">
        <f>AI350+AI355+AI358+AI360+AI361</f>
        <v>1385</v>
      </c>
      <c r="AJ349" s="22">
        <f>AJ350+AJ355+AJ358+AJ360+AJ361</f>
        <v>4</v>
      </c>
      <c r="AK349" s="22">
        <f t="shared" ref="AK349:AK350" si="1863">SUM(AL349:AM349)</f>
        <v>4020</v>
      </c>
      <c r="AL349" s="22">
        <f>AL350+AL355+AL358+AL360+AL361</f>
        <v>4006</v>
      </c>
      <c r="AM349" s="22">
        <f>AM350+AM355+AM358+AM360+AM361</f>
        <v>14</v>
      </c>
      <c r="AN349" s="50">
        <f t="shared" ref="AN349:AN350" si="1864">SUM(AO349:AP349)</f>
        <v>1439</v>
      </c>
      <c r="AO349" s="22">
        <f>AO350+AO355+AO358+AO360+AO361</f>
        <v>1435</v>
      </c>
      <c r="AP349" s="22">
        <f>AP350+AP355+AP358+AP360+AP361</f>
        <v>4</v>
      </c>
      <c r="AQ349" s="50">
        <f t="shared" ref="AQ349:AQ350" si="1865">SUM(AR349:AS349)</f>
        <v>1403</v>
      </c>
      <c r="AR349" s="22">
        <f>AR350+AR355+AR358+AR360+AR361</f>
        <v>1400</v>
      </c>
      <c r="AS349" s="22">
        <f>AS350+AS355+AS358+AS360+AS361</f>
        <v>3</v>
      </c>
      <c r="AT349" s="50">
        <f t="shared" ref="AT349:AT350" si="1866">SUM(AU349:AV349)</f>
        <v>1456</v>
      </c>
      <c r="AU349" s="22">
        <f>AU350+AU355+AU358+AU360+AU361</f>
        <v>1449</v>
      </c>
      <c r="AV349" s="22">
        <f>AV350+AV355+AV358+AV360+AV361</f>
        <v>7</v>
      </c>
      <c r="AW349" s="22">
        <f>SUM(AX349:AY349)</f>
        <v>4299</v>
      </c>
      <c r="AX349" s="22">
        <f>AX350+AX355+AX358+AX360+AX361+AX359</f>
        <v>4285</v>
      </c>
      <c r="AY349" s="22">
        <f>AY350+AY355+AY358+AY360+AY361</f>
        <v>14</v>
      </c>
      <c r="AZ349" s="22">
        <f>SUM(BA349:BB349)</f>
        <v>16239</v>
      </c>
      <c r="BA349" s="22">
        <f>BA350+BA355+BA358+BA360+BA361+BA359</f>
        <v>16184</v>
      </c>
      <c r="BB349" s="22">
        <f>BB350+BB355+BB358+BB360+BB361+BB359</f>
        <v>55</v>
      </c>
    </row>
    <row r="350" spans="1:54" s="3" customFormat="1" ht="15" customHeight="1" x14ac:dyDescent="0.2">
      <c r="A350" s="20"/>
      <c r="B350" s="1"/>
      <c r="C350" s="21" t="s">
        <v>289</v>
      </c>
      <c r="D350" s="50">
        <f t="shared" ref="D350:F350" si="1867">SUM(D351:D354)</f>
        <v>1202</v>
      </c>
      <c r="E350" s="22">
        <f t="shared" si="1867"/>
        <v>1201</v>
      </c>
      <c r="F350" s="22">
        <f t="shared" si="1867"/>
        <v>1</v>
      </c>
      <c r="G350" s="50">
        <f t="shared" ref="G350:I350" si="1868">SUM(G351:G354)</f>
        <v>1212</v>
      </c>
      <c r="H350" s="22">
        <f t="shared" si="1868"/>
        <v>1210</v>
      </c>
      <c r="I350" s="22">
        <f t="shared" si="1868"/>
        <v>2</v>
      </c>
      <c r="J350" s="50">
        <f t="shared" si="1856"/>
        <v>1358</v>
      </c>
      <c r="K350" s="22">
        <f>SUM(K351:K354)</f>
        <v>1355</v>
      </c>
      <c r="L350" s="22">
        <f>SUM(L351:L354)</f>
        <v>3</v>
      </c>
      <c r="M350" s="22">
        <f t="shared" si="1857"/>
        <v>3772</v>
      </c>
      <c r="N350" s="22">
        <f>SUM(N351:N354)</f>
        <v>3766</v>
      </c>
      <c r="O350" s="22">
        <f>SUM(O351:O354)</f>
        <v>6</v>
      </c>
      <c r="P350" s="50">
        <f t="shared" ref="P350" si="1869">SUM(Q350:R350)</f>
        <v>1348</v>
      </c>
      <c r="Q350" s="22">
        <f>SUM(Q351:Q354)</f>
        <v>1345</v>
      </c>
      <c r="R350" s="22">
        <f>SUM(R351:R354)</f>
        <v>3</v>
      </c>
      <c r="S350" s="50">
        <f t="shared" ref="S350" si="1870">SUM(T350:U350)</f>
        <v>1324</v>
      </c>
      <c r="T350" s="22">
        <f>SUM(T351:T354)</f>
        <v>1324</v>
      </c>
      <c r="U350" s="22">
        <f>SUM(U351:U354)</f>
        <v>0</v>
      </c>
      <c r="V350" s="50">
        <f t="shared" ref="V350" si="1871">SUM(W350:X350)</f>
        <v>1216</v>
      </c>
      <c r="W350" s="22">
        <f>SUM(W351:W354)</f>
        <v>1216</v>
      </c>
      <c r="X350" s="22">
        <f>SUM(X351:X354)</f>
        <v>0</v>
      </c>
      <c r="Y350" s="22">
        <f t="shared" si="1859"/>
        <v>3888</v>
      </c>
      <c r="Z350" s="22">
        <f>SUM(Z351:Z354)</f>
        <v>3885</v>
      </c>
      <c r="AA350" s="22">
        <f>SUM(AA351:AA354)</f>
        <v>3</v>
      </c>
      <c r="AB350" s="50">
        <f t="shared" si="1860"/>
        <v>1275</v>
      </c>
      <c r="AC350" s="22">
        <f>SUM(AC351:AC354)</f>
        <v>1273</v>
      </c>
      <c r="AD350" s="22">
        <f>SUM(AD351:AD354)</f>
        <v>2</v>
      </c>
      <c r="AE350" s="50">
        <f t="shared" si="1861"/>
        <v>1279</v>
      </c>
      <c r="AF350" s="22">
        <f>SUM(AF351:AF354)</f>
        <v>1278</v>
      </c>
      <c r="AG350" s="22">
        <f>SUM(AG351:AG354)</f>
        <v>1</v>
      </c>
      <c r="AH350" s="50">
        <f t="shared" si="1862"/>
        <v>1342</v>
      </c>
      <c r="AI350" s="22">
        <f>SUM(AI351:AI354)</f>
        <v>1341</v>
      </c>
      <c r="AJ350" s="22">
        <f>SUM(AJ351:AJ354)</f>
        <v>1</v>
      </c>
      <c r="AK350" s="22">
        <f t="shared" si="1863"/>
        <v>3896</v>
      </c>
      <c r="AL350" s="22">
        <f>SUM(AL351:AL354)</f>
        <v>3892</v>
      </c>
      <c r="AM350" s="22">
        <f>SUM(AM351:AM354)</f>
        <v>4</v>
      </c>
      <c r="AN350" s="50">
        <f t="shared" si="1864"/>
        <v>1390</v>
      </c>
      <c r="AO350" s="22">
        <f>SUM(AO351:AO354)</f>
        <v>1389</v>
      </c>
      <c r="AP350" s="22">
        <f>SUM(AP351:AP354)</f>
        <v>1</v>
      </c>
      <c r="AQ350" s="50">
        <f t="shared" si="1865"/>
        <v>1347</v>
      </c>
      <c r="AR350" s="22">
        <f>SUM(AR351:AR354)</f>
        <v>1346</v>
      </c>
      <c r="AS350" s="22">
        <f>SUM(AS351:AS354)</f>
        <v>1</v>
      </c>
      <c r="AT350" s="50">
        <f t="shared" si="1866"/>
        <v>1406</v>
      </c>
      <c r="AU350" s="22">
        <f>SUM(AU351:AU354)</f>
        <v>1404</v>
      </c>
      <c r="AV350" s="22">
        <f>SUM(AV351:AV354)</f>
        <v>2</v>
      </c>
      <c r="AW350" s="22">
        <f t="shared" ref="AW350" si="1872">SUM(AX350:AY350)</f>
        <v>4143</v>
      </c>
      <c r="AX350" s="22">
        <f>SUM(AX351:AX354)</f>
        <v>4139</v>
      </c>
      <c r="AY350" s="22">
        <f>SUM(AY351:AY354)</f>
        <v>4</v>
      </c>
      <c r="AZ350" s="22">
        <f t="shared" ref="AZ350" si="1873">SUM(BA350:BB350)</f>
        <v>15699</v>
      </c>
      <c r="BA350" s="22">
        <f>SUM(BA351:BA354)</f>
        <v>15682</v>
      </c>
      <c r="BB350" s="22">
        <f>SUM(BB351:BB354)</f>
        <v>17</v>
      </c>
    </row>
    <row r="351" spans="1:54" s="3" customFormat="1" ht="15" customHeight="1" x14ac:dyDescent="0.25">
      <c r="A351" s="23"/>
      <c r="B351" s="1"/>
      <c r="C351" s="25" t="s">
        <v>290</v>
      </c>
      <c r="D351" s="54">
        <f>E351+F351</f>
        <v>64</v>
      </c>
      <c r="E351" s="57">
        <v>64</v>
      </c>
      <c r="F351" s="57">
        <v>0</v>
      </c>
      <c r="G351" s="54">
        <f t="shared" ref="G351:G354" si="1874">H351+I351</f>
        <v>62</v>
      </c>
      <c r="H351" s="57">
        <v>62</v>
      </c>
      <c r="I351" s="57">
        <v>0</v>
      </c>
      <c r="J351" s="54">
        <f t="shared" ref="J351:J354" si="1875">K351+L351</f>
        <v>64</v>
      </c>
      <c r="K351" s="57">
        <v>64</v>
      </c>
      <c r="L351" s="57">
        <v>0</v>
      </c>
      <c r="M351" s="56">
        <f t="shared" ref="M351:M354" si="1876">N351+O351</f>
        <v>190</v>
      </c>
      <c r="N351" s="56">
        <f>+E351+H351+K351</f>
        <v>190</v>
      </c>
      <c r="O351" s="56">
        <f>F351+I351+L351</f>
        <v>0</v>
      </c>
      <c r="P351" s="54">
        <f t="shared" ref="P351:P354" si="1877">Q351+R351</f>
        <v>57</v>
      </c>
      <c r="Q351" s="57">
        <v>57</v>
      </c>
      <c r="R351" s="57">
        <v>0</v>
      </c>
      <c r="S351" s="54">
        <f t="shared" ref="S351:S354" si="1878">T351+U351</f>
        <v>58</v>
      </c>
      <c r="T351" s="57">
        <v>58</v>
      </c>
      <c r="U351" s="57">
        <v>0</v>
      </c>
      <c r="V351" s="54">
        <f t="shared" ref="V351:V354" si="1879">W351+X351</f>
        <v>52</v>
      </c>
      <c r="W351" s="57">
        <v>52</v>
      </c>
      <c r="X351" s="57">
        <v>0</v>
      </c>
      <c r="Y351" s="56">
        <f t="shared" ref="Y351:Y354" si="1880">Z351+AA351</f>
        <v>167</v>
      </c>
      <c r="Z351" s="56">
        <f>+Q351+T351+W351</f>
        <v>167</v>
      </c>
      <c r="AA351" s="56">
        <f>R351+U351+X351</f>
        <v>0</v>
      </c>
      <c r="AB351" s="54">
        <f>AC351+AD351</f>
        <v>45</v>
      </c>
      <c r="AC351" s="57">
        <v>45</v>
      </c>
      <c r="AD351" s="57">
        <v>0</v>
      </c>
      <c r="AE351" s="54">
        <f t="shared" ref="AE351:AE354" si="1881">AF351+AG351</f>
        <v>49</v>
      </c>
      <c r="AF351" s="57">
        <v>49</v>
      </c>
      <c r="AG351" s="57">
        <v>0</v>
      </c>
      <c r="AH351" s="54">
        <f t="shared" ref="AH351:AH354" si="1882">AI351+AJ351</f>
        <v>53</v>
      </c>
      <c r="AI351" s="57">
        <v>53</v>
      </c>
      <c r="AJ351" s="57">
        <v>0</v>
      </c>
      <c r="AK351" s="56">
        <f t="shared" ref="AK351:AK354" si="1883">AL351+AM351</f>
        <v>147</v>
      </c>
      <c r="AL351" s="56">
        <f>+AC351+AF351+AI351</f>
        <v>147</v>
      </c>
      <c r="AM351" s="56">
        <f>AD351+AG351+AJ351</f>
        <v>0</v>
      </c>
      <c r="AN351" s="54">
        <f t="shared" ref="AN351:AN354" si="1884">AO351+AP351</f>
        <v>59</v>
      </c>
      <c r="AO351" s="57">
        <v>59</v>
      </c>
      <c r="AP351" s="57">
        <v>0</v>
      </c>
      <c r="AQ351" s="54">
        <f t="shared" ref="AQ351:AQ354" si="1885">AR351+AS351</f>
        <v>62</v>
      </c>
      <c r="AR351" s="57">
        <v>62</v>
      </c>
      <c r="AS351" s="57">
        <v>0</v>
      </c>
      <c r="AT351" s="54">
        <f t="shared" ref="AT351:AT354" si="1886">AU351+AV351</f>
        <v>60</v>
      </c>
      <c r="AU351" s="57">
        <v>60</v>
      </c>
      <c r="AV351" s="57">
        <v>0</v>
      </c>
      <c r="AW351" s="56">
        <f t="shared" ref="AW351:AW354" si="1887">AX351+AY351</f>
        <v>181</v>
      </c>
      <c r="AX351" s="56">
        <f>+AO351+AR351+AU351</f>
        <v>181</v>
      </c>
      <c r="AY351" s="56">
        <f>AP351+AS351+AV351</f>
        <v>0</v>
      </c>
      <c r="AZ351" s="56">
        <f t="shared" ref="AZ351:AZ354" si="1888">BA351+BB351</f>
        <v>685</v>
      </c>
      <c r="BA351" s="56">
        <f t="shared" ref="BA351:BB354" si="1889">+N351+Z351+AL351+AX351</f>
        <v>685</v>
      </c>
      <c r="BB351" s="56">
        <f t="shared" si="1889"/>
        <v>0</v>
      </c>
    </row>
    <row r="352" spans="1:54" s="3" customFormat="1" ht="15" customHeight="1" x14ac:dyDescent="0.25">
      <c r="A352" s="23"/>
      <c r="B352" s="1"/>
      <c r="C352" s="25" t="s">
        <v>291</v>
      </c>
      <c r="D352" s="54">
        <f>E352+F352</f>
        <v>11</v>
      </c>
      <c r="E352" s="57">
        <v>11</v>
      </c>
      <c r="F352" s="57">
        <v>0</v>
      </c>
      <c r="G352" s="54">
        <f t="shared" si="1874"/>
        <v>15</v>
      </c>
      <c r="H352" s="57">
        <v>15</v>
      </c>
      <c r="I352" s="57">
        <v>0</v>
      </c>
      <c r="J352" s="54">
        <f t="shared" si="1875"/>
        <v>20</v>
      </c>
      <c r="K352" s="57">
        <v>18</v>
      </c>
      <c r="L352" s="57">
        <v>2</v>
      </c>
      <c r="M352" s="56">
        <f t="shared" si="1876"/>
        <v>46</v>
      </c>
      <c r="N352" s="56">
        <f>+E352+H352+K352</f>
        <v>44</v>
      </c>
      <c r="O352" s="56">
        <f>F352+I352+L352</f>
        <v>2</v>
      </c>
      <c r="P352" s="54">
        <f t="shared" si="1877"/>
        <v>23</v>
      </c>
      <c r="Q352" s="57">
        <v>22</v>
      </c>
      <c r="R352" s="57">
        <v>1</v>
      </c>
      <c r="S352" s="54">
        <f t="shared" si="1878"/>
        <v>20</v>
      </c>
      <c r="T352" s="57">
        <v>20</v>
      </c>
      <c r="U352" s="57">
        <v>0</v>
      </c>
      <c r="V352" s="54">
        <f t="shared" si="1879"/>
        <v>19</v>
      </c>
      <c r="W352" s="57">
        <v>19</v>
      </c>
      <c r="X352" s="57">
        <v>0</v>
      </c>
      <c r="Y352" s="56">
        <f t="shared" si="1880"/>
        <v>62</v>
      </c>
      <c r="Z352" s="56">
        <f>+Q352+T352+W352</f>
        <v>61</v>
      </c>
      <c r="AA352" s="56">
        <f>R352+U352+X352</f>
        <v>1</v>
      </c>
      <c r="AB352" s="54">
        <f>AC352+AD352</f>
        <v>24</v>
      </c>
      <c r="AC352" s="57">
        <v>23</v>
      </c>
      <c r="AD352" s="57">
        <v>1</v>
      </c>
      <c r="AE352" s="54">
        <f t="shared" si="1881"/>
        <v>28</v>
      </c>
      <c r="AF352" s="57">
        <v>27</v>
      </c>
      <c r="AG352" s="57">
        <v>1</v>
      </c>
      <c r="AH352" s="54">
        <f t="shared" si="1882"/>
        <v>22</v>
      </c>
      <c r="AI352" s="57">
        <v>22</v>
      </c>
      <c r="AJ352" s="57">
        <v>0</v>
      </c>
      <c r="AK352" s="56">
        <f t="shared" si="1883"/>
        <v>74</v>
      </c>
      <c r="AL352" s="56">
        <f>+AC352+AF352+AI352</f>
        <v>72</v>
      </c>
      <c r="AM352" s="56">
        <f>AD352+AG352+AJ352</f>
        <v>2</v>
      </c>
      <c r="AN352" s="54">
        <f t="shared" si="1884"/>
        <v>27</v>
      </c>
      <c r="AO352" s="57">
        <v>27</v>
      </c>
      <c r="AP352" s="57">
        <v>0</v>
      </c>
      <c r="AQ352" s="54">
        <f t="shared" si="1885"/>
        <v>24</v>
      </c>
      <c r="AR352" s="57">
        <v>24</v>
      </c>
      <c r="AS352" s="57">
        <v>0</v>
      </c>
      <c r="AT352" s="54">
        <f t="shared" si="1886"/>
        <v>26</v>
      </c>
      <c r="AU352" s="57">
        <v>25</v>
      </c>
      <c r="AV352" s="57">
        <v>1</v>
      </c>
      <c r="AW352" s="56">
        <f t="shared" si="1887"/>
        <v>77</v>
      </c>
      <c r="AX352" s="56">
        <f>+AO352+AR352+AU352</f>
        <v>76</v>
      </c>
      <c r="AY352" s="56">
        <f>AP352+AS352+AV352</f>
        <v>1</v>
      </c>
      <c r="AZ352" s="56">
        <f t="shared" si="1888"/>
        <v>259</v>
      </c>
      <c r="BA352" s="56">
        <f t="shared" si="1889"/>
        <v>253</v>
      </c>
      <c r="BB352" s="56">
        <f t="shared" si="1889"/>
        <v>6</v>
      </c>
    </row>
    <row r="353" spans="1:54" s="3" customFormat="1" ht="15" customHeight="1" x14ac:dyDescent="0.25">
      <c r="A353" s="23"/>
      <c r="B353" s="1"/>
      <c r="C353" s="25" t="s">
        <v>292</v>
      </c>
      <c r="D353" s="54">
        <f>E353+F353</f>
        <v>2</v>
      </c>
      <c r="E353" s="57">
        <v>1</v>
      </c>
      <c r="F353" s="57">
        <v>1</v>
      </c>
      <c r="G353" s="54">
        <f t="shared" si="1874"/>
        <v>2</v>
      </c>
      <c r="H353" s="57">
        <v>0</v>
      </c>
      <c r="I353" s="57">
        <v>2</v>
      </c>
      <c r="J353" s="54">
        <f t="shared" si="1875"/>
        <v>1</v>
      </c>
      <c r="K353" s="57">
        <v>0</v>
      </c>
      <c r="L353" s="57">
        <v>1</v>
      </c>
      <c r="M353" s="56">
        <f t="shared" si="1876"/>
        <v>5</v>
      </c>
      <c r="N353" s="56">
        <f>+E353+H353+K353</f>
        <v>1</v>
      </c>
      <c r="O353" s="56">
        <f>F353+I353+L353</f>
        <v>4</v>
      </c>
      <c r="P353" s="54">
        <f t="shared" si="1877"/>
        <v>4</v>
      </c>
      <c r="Q353" s="57">
        <v>2</v>
      </c>
      <c r="R353" s="57">
        <v>2</v>
      </c>
      <c r="S353" s="54">
        <f t="shared" si="1878"/>
        <v>0</v>
      </c>
      <c r="T353" s="57">
        <v>0</v>
      </c>
      <c r="U353" s="57">
        <v>0</v>
      </c>
      <c r="V353" s="54">
        <f t="shared" si="1879"/>
        <v>0</v>
      </c>
      <c r="W353" s="57">
        <v>0</v>
      </c>
      <c r="X353" s="57">
        <v>0</v>
      </c>
      <c r="Y353" s="56">
        <f t="shared" si="1880"/>
        <v>4</v>
      </c>
      <c r="Z353" s="56">
        <f>+Q353+T353+W353</f>
        <v>2</v>
      </c>
      <c r="AA353" s="56">
        <f>R353+U353+X353</f>
        <v>2</v>
      </c>
      <c r="AB353" s="54">
        <f>AC353+AD353</f>
        <v>2</v>
      </c>
      <c r="AC353" s="57">
        <v>1</v>
      </c>
      <c r="AD353" s="57">
        <v>1</v>
      </c>
      <c r="AE353" s="54">
        <f t="shared" si="1881"/>
        <v>0</v>
      </c>
      <c r="AF353" s="57">
        <v>0</v>
      </c>
      <c r="AG353" s="57">
        <v>0</v>
      </c>
      <c r="AH353" s="54">
        <f t="shared" si="1882"/>
        <v>1</v>
      </c>
      <c r="AI353" s="57">
        <v>0</v>
      </c>
      <c r="AJ353" s="57">
        <v>1</v>
      </c>
      <c r="AK353" s="56">
        <f t="shared" si="1883"/>
        <v>3</v>
      </c>
      <c r="AL353" s="56">
        <f>+AC353+AF353+AI353</f>
        <v>1</v>
      </c>
      <c r="AM353" s="56">
        <f>AD353+AG353+AJ353</f>
        <v>2</v>
      </c>
      <c r="AN353" s="54">
        <f t="shared" si="1884"/>
        <v>1</v>
      </c>
      <c r="AO353" s="57">
        <v>0</v>
      </c>
      <c r="AP353" s="57">
        <v>1</v>
      </c>
      <c r="AQ353" s="54">
        <f t="shared" si="1885"/>
        <v>1</v>
      </c>
      <c r="AR353" s="57">
        <v>0</v>
      </c>
      <c r="AS353" s="57">
        <v>1</v>
      </c>
      <c r="AT353" s="54">
        <f t="shared" si="1886"/>
        <v>2</v>
      </c>
      <c r="AU353" s="57">
        <v>1</v>
      </c>
      <c r="AV353" s="57">
        <v>1</v>
      </c>
      <c r="AW353" s="56">
        <f t="shared" si="1887"/>
        <v>4</v>
      </c>
      <c r="AX353" s="56">
        <f>+AO353+AR353+AU353</f>
        <v>1</v>
      </c>
      <c r="AY353" s="56">
        <f>AP353+AS353+AV353</f>
        <v>3</v>
      </c>
      <c r="AZ353" s="56">
        <f t="shared" si="1888"/>
        <v>16</v>
      </c>
      <c r="BA353" s="56">
        <f t="shared" si="1889"/>
        <v>5</v>
      </c>
      <c r="BB353" s="56">
        <f t="shared" si="1889"/>
        <v>11</v>
      </c>
    </row>
    <row r="354" spans="1:54" s="3" customFormat="1" ht="15" customHeight="1" x14ac:dyDescent="0.25">
      <c r="A354" s="23"/>
      <c r="B354" s="1"/>
      <c r="C354" s="25" t="s">
        <v>293</v>
      </c>
      <c r="D354" s="54">
        <f>E354+F354</f>
        <v>1125</v>
      </c>
      <c r="E354" s="57">
        <v>1125</v>
      </c>
      <c r="F354" s="57">
        <v>0</v>
      </c>
      <c r="G354" s="54">
        <f t="shared" si="1874"/>
        <v>1133</v>
      </c>
      <c r="H354" s="57">
        <v>1133</v>
      </c>
      <c r="I354" s="57">
        <v>0</v>
      </c>
      <c r="J354" s="54">
        <f t="shared" si="1875"/>
        <v>1273</v>
      </c>
      <c r="K354" s="57">
        <v>1273</v>
      </c>
      <c r="L354" s="57">
        <v>0</v>
      </c>
      <c r="M354" s="56">
        <f t="shared" si="1876"/>
        <v>3531</v>
      </c>
      <c r="N354" s="56">
        <f>+E354+H354+K354</f>
        <v>3531</v>
      </c>
      <c r="O354" s="56">
        <f>F354+I354+L354</f>
        <v>0</v>
      </c>
      <c r="P354" s="54">
        <f t="shared" si="1877"/>
        <v>1264</v>
      </c>
      <c r="Q354" s="57">
        <v>1264</v>
      </c>
      <c r="R354" s="57">
        <v>0</v>
      </c>
      <c r="S354" s="54">
        <f t="shared" si="1878"/>
        <v>1246</v>
      </c>
      <c r="T354" s="57">
        <v>1246</v>
      </c>
      <c r="U354" s="57">
        <v>0</v>
      </c>
      <c r="V354" s="54">
        <f t="shared" si="1879"/>
        <v>1145</v>
      </c>
      <c r="W354" s="57">
        <v>1145</v>
      </c>
      <c r="X354" s="57">
        <v>0</v>
      </c>
      <c r="Y354" s="56">
        <f t="shared" si="1880"/>
        <v>3655</v>
      </c>
      <c r="Z354" s="56">
        <f>+Q354+T354+W354</f>
        <v>3655</v>
      </c>
      <c r="AA354" s="56">
        <f>R354+U354+X354</f>
        <v>0</v>
      </c>
      <c r="AB354" s="54">
        <f>AC354+AD354</f>
        <v>1204</v>
      </c>
      <c r="AC354" s="57">
        <v>1204</v>
      </c>
      <c r="AD354" s="57">
        <v>0</v>
      </c>
      <c r="AE354" s="54">
        <f t="shared" si="1881"/>
        <v>1202</v>
      </c>
      <c r="AF354" s="57">
        <v>1202</v>
      </c>
      <c r="AG354" s="57">
        <v>0</v>
      </c>
      <c r="AH354" s="54">
        <f t="shared" si="1882"/>
        <v>1266</v>
      </c>
      <c r="AI354" s="57">
        <v>1266</v>
      </c>
      <c r="AJ354" s="57">
        <v>0</v>
      </c>
      <c r="AK354" s="56">
        <f t="shared" si="1883"/>
        <v>3672</v>
      </c>
      <c r="AL354" s="56">
        <f>+AC354+AF354+AI354</f>
        <v>3672</v>
      </c>
      <c r="AM354" s="56">
        <f>AD354+AG354+AJ354</f>
        <v>0</v>
      </c>
      <c r="AN354" s="54">
        <f t="shared" si="1884"/>
        <v>1303</v>
      </c>
      <c r="AO354" s="57">
        <v>1303</v>
      </c>
      <c r="AP354" s="57">
        <v>0</v>
      </c>
      <c r="AQ354" s="54">
        <f t="shared" si="1885"/>
        <v>1260</v>
      </c>
      <c r="AR354" s="57">
        <v>1260</v>
      </c>
      <c r="AS354" s="57">
        <v>0</v>
      </c>
      <c r="AT354" s="54">
        <f t="shared" si="1886"/>
        <v>1318</v>
      </c>
      <c r="AU354" s="57">
        <v>1318</v>
      </c>
      <c r="AV354" s="57">
        <v>0</v>
      </c>
      <c r="AW354" s="56">
        <f t="shared" si="1887"/>
        <v>3881</v>
      </c>
      <c r="AX354" s="56">
        <f>+AO354+AR354+AU354</f>
        <v>3881</v>
      </c>
      <c r="AY354" s="56">
        <f>AP354+AS354+AV354</f>
        <v>0</v>
      </c>
      <c r="AZ354" s="56">
        <f t="shared" si="1888"/>
        <v>14739</v>
      </c>
      <c r="BA354" s="56">
        <f t="shared" si="1889"/>
        <v>14739</v>
      </c>
      <c r="BB354" s="56">
        <f t="shared" si="1889"/>
        <v>0</v>
      </c>
    </row>
    <row r="355" spans="1:54" s="3" customFormat="1" ht="15" customHeight="1" x14ac:dyDescent="0.2">
      <c r="A355" s="23"/>
      <c r="B355" s="1"/>
      <c r="C355" s="21" t="s">
        <v>294</v>
      </c>
      <c r="D355" s="50">
        <f>SUM(D356:D357)</f>
        <v>10</v>
      </c>
      <c r="E355" s="22">
        <f t="shared" ref="E355:AX355" si="1890">SUM(E356:E357)</f>
        <v>10</v>
      </c>
      <c r="F355" s="22">
        <f t="shared" si="1890"/>
        <v>0</v>
      </c>
      <c r="G355" s="50">
        <f t="shared" si="1890"/>
        <v>8</v>
      </c>
      <c r="H355" s="22">
        <f t="shared" si="1890"/>
        <v>8</v>
      </c>
      <c r="I355" s="22">
        <f t="shared" si="1890"/>
        <v>0</v>
      </c>
      <c r="J355" s="50">
        <f t="shared" si="1890"/>
        <v>8</v>
      </c>
      <c r="K355" s="22">
        <f t="shared" si="1890"/>
        <v>8</v>
      </c>
      <c r="L355" s="22">
        <f t="shared" si="1890"/>
        <v>0</v>
      </c>
      <c r="M355" s="22">
        <f t="shared" si="1890"/>
        <v>26</v>
      </c>
      <c r="N355" s="22">
        <f t="shared" si="1890"/>
        <v>26</v>
      </c>
      <c r="O355" s="22">
        <f t="shared" si="1890"/>
        <v>0</v>
      </c>
      <c r="P355" s="50">
        <f>+P356+P357</f>
        <v>8</v>
      </c>
      <c r="Q355" s="22">
        <f t="shared" ref="Q355:X355" si="1891">+Q356+Q357</f>
        <v>8</v>
      </c>
      <c r="R355" s="22">
        <f t="shared" si="1891"/>
        <v>0</v>
      </c>
      <c r="S355" s="50">
        <f t="shared" si="1891"/>
        <v>9</v>
      </c>
      <c r="T355" s="22">
        <f t="shared" si="1891"/>
        <v>9</v>
      </c>
      <c r="U355" s="22">
        <f t="shared" si="1891"/>
        <v>0</v>
      </c>
      <c r="V355" s="50">
        <f t="shared" si="1891"/>
        <v>9</v>
      </c>
      <c r="W355" s="22">
        <f t="shared" si="1891"/>
        <v>9</v>
      </c>
      <c r="X355" s="22">
        <f t="shared" si="1891"/>
        <v>0</v>
      </c>
      <c r="Y355" s="22">
        <f t="shared" si="1890"/>
        <v>26</v>
      </c>
      <c r="Z355" s="22">
        <f t="shared" si="1890"/>
        <v>26</v>
      </c>
      <c r="AA355" s="22">
        <f t="shared" si="1890"/>
        <v>0</v>
      </c>
      <c r="AB355" s="50">
        <f t="shared" si="1890"/>
        <v>8</v>
      </c>
      <c r="AC355" s="22">
        <f t="shared" si="1890"/>
        <v>8</v>
      </c>
      <c r="AD355" s="22">
        <f t="shared" si="1890"/>
        <v>0</v>
      </c>
      <c r="AE355" s="50">
        <f t="shared" si="1890"/>
        <v>9</v>
      </c>
      <c r="AF355" s="22">
        <f t="shared" si="1890"/>
        <v>9</v>
      </c>
      <c r="AG355" s="22">
        <f t="shared" si="1890"/>
        <v>0</v>
      </c>
      <c r="AH355" s="50">
        <f t="shared" si="1890"/>
        <v>9</v>
      </c>
      <c r="AI355" s="22">
        <f t="shared" si="1890"/>
        <v>9</v>
      </c>
      <c r="AJ355" s="22">
        <f t="shared" si="1890"/>
        <v>0</v>
      </c>
      <c r="AK355" s="22">
        <f t="shared" si="1890"/>
        <v>26</v>
      </c>
      <c r="AL355" s="22">
        <f t="shared" si="1890"/>
        <v>26</v>
      </c>
      <c r="AM355" s="22">
        <f t="shared" si="1890"/>
        <v>0</v>
      </c>
      <c r="AN355" s="50">
        <f t="shared" si="1890"/>
        <v>6</v>
      </c>
      <c r="AO355" s="22">
        <f t="shared" si="1890"/>
        <v>6</v>
      </c>
      <c r="AP355" s="22">
        <f t="shared" si="1890"/>
        <v>0</v>
      </c>
      <c r="AQ355" s="50">
        <f t="shared" si="1890"/>
        <v>9</v>
      </c>
      <c r="AR355" s="22">
        <f t="shared" si="1890"/>
        <v>9</v>
      </c>
      <c r="AS355" s="22">
        <f t="shared" si="1890"/>
        <v>0</v>
      </c>
      <c r="AT355" s="50">
        <f t="shared" si="1890"/>
        <v>8</v>
      </c>
      <c r="AU355" s="22">
        <f t="shared" si="1890"/>
        <v>8</v>
      </c>
      <c r="AV355" s="22">
        <f t="shared" si="1890"/>
        <v>0</v>
      </c>
      <c r="AW355" s="22">
        <f t="shared" si="1890"/>
        <v>23</v>
      </c>
      <c r="AX355" s="22">
        <f t="shared" si="1890"/>
        <v>23</v>
      </c>
      <c r="AY355" s="22">
        <f>SUM(AY356:AY357)</f>
        <v>0</v>
      </c>
      <c r="AZ355" s="22">
        <f>SUM(AZ356:AZ357)</f>
        <v>101</v>
      </c>
      <c r="BA355" s="22">
        <f>SUM(BA356:BA357)</f>
        <v>101</v>
      </c>
      <c r="BB355" s="22">
        <f>SUM(BB356:BB357)</f>
        <v>0</v>
      </c>
    </row>
    <row r="356" spans="1:54" s="3" customFormat="1" ht="15" customHeight="1" x14ac:dyDescent="0.25">
      <c r="A356" s="23"/>
      <c r="B356" s="1"/>
      <c r="C356" s="25" t="s">
        <v>295</v>
      </c>
      <c r="D356" s="54">
        <f t="shared" ref="D356:D361" si="1892">E356+F356</f>
        <v>10</v>
      </c>
      <c r="E356" s="57">
        <v>10</v>
      </c>
      <c r="F356" s="57">
        <v>0</v>
      </c>
      <c r="G356" s="54">
        <f t="shared" ref="G356:G361" si="1893">H356+I356</f>
        <v>8</v>
      </c>
      <c r="H356" s="57">
        <v>8</v>
      </c>
      <c r="I356" s="57">
        <v>0</v>
      </c>
      <c r="J356" s="54">
        <f t="shared" ref="J356:J361" si="1894">K356+L356</f>
        <v>8</v>
      </c>
      <c r="K356" s="57">
        <v>8</v>
      </c>
      <c r="L356" s="57">
        <v>0</v>
      </c>
      <c r="M356" s="56">
        <f t="shared" ref="M356:M361" si="1895">N356+O356</f>
        <v>26</v>
      </c>
      <c r="N356" s="56">
        <f t="shared" ref="N356:N361" si="1896">+E356+H356+K356</f>
        <v>26</v>
      </c>
      <c r="O356" s="56">
        <f t="shared" ref="O356:O361" si="1897">F356+I356+L356</f>
        <v>0</v>
      </c>
      <c r="P356" s="54">
        <f t="shared" ref="P356:P361" si="1898">Q356+R356</f>
        <v>8</v>
      </c>
      <c r="Q356" s="57">
        <v>8</v>
      </c>
      <c r="R356" s="57">
        <v>0</v>
      </c>
      <c r="S356" s="54">
        <f t="shared" ref="S356:S361" si="1899">T356+U356</f>
        <v>9</v>
      </c>
      <c r="T356" s="57">
        <v>9</v>
      </c>
      <c r="U356" s="57">
        <v>0</v>
      </c>
      <c r="V356" s="54">
        <f t="shared" ref="V356:V361" si="1900">W356+X356</f>
        <v>9</v>
      </c>
      <c r="W356" s="57">
        <v>9</v>
      </c>
      <c r="X356" s="57">
        <v>0</v>
      </c>
      <c r="Y356" s="56">
        <f t="shared" ref="Y356:Y361" si="1901">Z356+AA356</f>
        <v>26</v>
      </c>
      <c r="Z356" s="56">
        <f t="shared" ref="Z356:Z361" si="1902">+Q356+T356+W356</f>
        <v>26</v>
      </c>
      <c r="AA356" s="56">
        <f t="shared" ref="AA356:AA361" si="1903">R356+U356+X356</f>
        <v>0</v>
      </c>
      <c r="AB356" s="54">
        <f t="shared" ref="AB356:AB361" si="1904">AC356+AD356</f>
        <v>8</v>
      </c>
      <c r="AC356" s="57">
        <v>8</v>
      </c>
      <c r="AD356" s="57">
        <v>0</v>
      </c>
      <c r="AE356" s="54">
        <f t="shared" ref="AE356:AE361" si="1905">AF356+AG356</f>
        <v>9</v>
      </c>
      <c r="AF356" s="57">
        <v>9</v>
      </c>
      <c r="AG356" s="57">
        <v>0</v>
      </c>
      <c r="AH356" s="54">
        <f t="shared" ref="AH356:AH361" si="1906">AI356+AJ356</f>
        <v>9</v>
      </c>
      <c r="AI356" s="57">
        <v>9</v>
      </c>
      <c r="AJ356" s="57">
        <v>0</v>
      </c>
      <c r="AK356" s="56">
        <f t="shared" ref="AK356:AK361" si="1907">AL356+AM356</f>
        <v>26</v>
      </c>
      <c r="AL356" s="56">
        <f t="shared" ref="AL356:AL361" si="1908">+AC356+AF356+AI356</f>
        <v>26</v>
      </c>
      <c r="AM356" s="56">
        <f t="shared" ref="AM356:AM361" si="1909">AD356+AG356+AJ356</f>
        <v>0</v>
      </c>
      <c r="AN356" s="54">
        <f t="shared" ref="AN356:AN361" si="1910">AO356+AP356</f>
        <v>6</v>
      </c>
      <c r="AO356" s="57">
        <v>6</v>
      </c>
      <c r="AP356" s="57">
        <v>0</v>
      </c>
      <c r="AQ356" s="54">
        <f t="shared" ref="AQ356:AQ361" si="1911">AR356+AS356</f>
        <v>9</v>
      </c>
      <c r="AR356" s="57">
        <v>9</v>
      </c>
      <c r="AS356" s="57">
        <v>0</v>
      </c>
      <c r="AT356" s="54">
        <f t="shared" ref="AT356:AT361" si="1912">AU356+AV356</f>
        <v>8</v>
      </c>
      <c r="AU356" s="57">
        <v>8</v>
      </c>
      <c r="AV356" s="57">
        <v>0</v>
      </c>
      <c r="AW356" s="56">
        <f t="shared" ref="AW356:AW361" si="1913">AX356+AY356</f>
        <v>23</v>
      </c>
      <c r="AX356" s="56">
        <f t="shared" ref="AX356:AX361" si="1914">+AO356+AR356+AU356</f>
        <v>23</v>
      </c>
      <c r="AY356" s="56">
        <f t="shared" ref="AY356:AY361" si="1915">AP356+AS356+AV356</f>
        <v>0</v>
      </c>
      <c r="AZ356" s="56">
        <f t="shared" ref="AZ356:AZ361" si="1916">BA356+BB356</f>
        <v>101</v>
      </c>
      <c r="BA356" s="56">
        <f>+N356+Z356+AL356+AX356</f>
        <v>101</v>
      </c>
      <c r="BB356" s="56">
        <f t="shared" ref="BA356:BB361" si="1917">+O356+AA356+AM356+AY356</f>
        <v>0</v>
      </c>
    </row>
    <row r="357" spans="1:54" s="3" customFormat="1" ht="15" customHeight="1" x14ac:dyDescent="0.25">
      <c r="A357" s="23"/>
      <c r="B357" s="1"/>
      <c r="C357" s="25" t="s">
        <v>296</v>
      </c>
      <c r="D357" s="54">
        <f t="shared" si="1892"/>
        <v>0</v>
      </c>
      <c r="E357" s="57">
        <v>0</v>
      </c>
      <c r="F357" s="57">
        <v>0</v>
      </c>
      <c r="G357" s="54">
        <f t="shared" si="1893"/>
        <v>0</v>
      </c>
      <c r="H357" s="57">
        <v>0</v>
      </c>
      <c r="I357" s="57">
        <v>0</v>
      </c>
      <c r="J357" s="54">
        <f t="shared" si="1894"/>
        <v>0</v>
      </c>
      <c r="K357" s="57">
        <v>0</v>
      </c>
      <c r="L357" s="57">
        <v>0</v>
      </c>
      <c r="M357" s="56">
        <f t="shared" si="1895"/>
        <v>0</v>
      </c>
      <c r="N357" s="56">
        <f t="shared" si="1896"/>
        <v>0</v>
      </c>
      <c r="O357" s="56">
        <f t="shared" si="1897"/>
        <v>0</v>
      </c>
      <c r="P357" s="54">
        <f t="shared" si="1898"/>
        <v>0</v>
      </c>
      <c r="Q357" s="57">
        <v>0</v>
      </c>
      <c r="R357" s="57">
        <v>0</v>
      </c>
      <c r="S357" s="54">
        <f t="shared" si="1899"/>
        <v>0</v>
      </c>
      <c r="T357" s="57">
        <v>0</v>
      </c>
      <c r="U357" s="57">
        <v>0</v>
      </c>
      <c r="V357" s="54">
        <f t="shared" si="1900"/>
        <v>0</v>
      </c>
      <c r="W357" s="57">
        <v>0</v>
      </c>
      <c r="X357" s="57">
        <v>0</v>
      </c>
      <c r="Y357" s="56">
        <f t="shared" si="1901"/>
        <v>0</v>
      </c>
      <c r="Z357" s="56">
        <f t="shared" si="1902"/>
        <v>0</v>
      </c>
      <c r="AA357" s="56">
        <f t="shared" si="1903"/>
        <v>0</v>
      </c>
      <c r="AB357" s="54">
        <f t="shared" si="1904"/>
        <v>0</v>
      </c>
      <c r="AC357" s="57">
        <v>0</v>
      </c>
      <c r="AD357" s="57">
        <v>0</v>
      </c>
      <c r="AE357" s="54">
        <f t="shared" si="1905"/>
        <v>0</v>
      </c>
      <c r="AF357" s="57">
        <v>0</v>
      </c>
      <c r="AG357" s="57">
        <v>0</v>
      </c>
      <c r="AH357" s="54">
        <f t="shared" si="1906"/>
        <v>0</v>
      </c>
      <c r="AI357" s="57">
        <v>0</v>
      </c>
      <c r="AJ357" s="57">
        <v>0</v>
      </c>
      <c r="AK357" s="56">
        <f t="shared" si="1907"/>
        <v>0</v>
      </c>
      <c r="AL357" s="56">
        <f t="shared" si="1908"/>
        <v>0</v>
      </c>
      <c r="AM357" s="56">
        <f t="shared" si="1909"/>
        <v>0</v>
      </c>
      <c r="AN357" s="54">
        <f t="shared" si="1910"/>
        <v>0</v>
      </c>
      <c r="AO357" s="57">
        <v>0</v>
      </c>
      <c r="AP357" s="57">
        <v>0</v>
      </c>
      <c r="AQ357" s="54">
        <f t="shared" si="1911"/>
        <v>0</v>
      </c>
      <c r="AR357" s="57">
        <v>0</v>
      </c>
      <c r="AS357" s="57">
        <v>0</v>
      </c>
      <c r="AT357" s="54">
        <f t="shared" si="1912"/>
        <v>0</v>
      </c>
      <c r="AU357" s="57">
        <v>0</v>
      </c>
      <c r="AV357" s="57">
        <v>0</v>
      </c>
      <c r="AW357" s="56">
        <f t="shared" si="1913"/>
        <v>0</v>
      </c>
      <c r="AX357" s="56">
        <f t="shared" si="1914"/>
        <v>0</v>
      </c>
      <c r="AY357" s="56">
        <f t="shared" si="1915"/>
        <v>0</v>
      </c>
      <c r="AZ357" s="56">
        <f t="shared" si="1916"/>
        <v>0</v>
      </c>
      <c r="BA357" s="56">
        <f t="shared" si="1917"/>
        <v>0</v>
      </c>
      <c r="BB357" s="56">
        <f t="shared" si="1917"/>
        <v>0</v>
      </c>
    </row>
    <row r="358" spans="1:54" s="3" customFormat="1" ht="15" customHeight="1" x14ac:dyDescent="0.25">
      <c r="A358" s="23"/>
      <c r="B358" s="1"/>
      <c r="C358" s="21" t="s">
        <v>297</v>
      </c>
      <c r="D358" s="54">
        <f t="shared" si="1892"/>
        <v>13</v>
      </c>
      <c r="E358" s="57">
        <v>13</v>
      </c>
      <c r="F358" s="57">
        <v>0</v>
      </c>
      <c r="G358" s="54">
        <f t="shared" si="1893"/>
        <v>13</v>
      </c>
      <c r="H358" s="57">
        <v>13</v>
      </c>
      <c r="I358" s="57">
        <v>0</v>
      </c>
      <c r="J358" s="54">
        <f t="shared" si="1894"/>
        <v>13</v>
      </c>
      <c r="K358" s="57">
        <v>13</v>
      </c>
      <c r="L358" s="57">
        <v>0</v>
      </c>
      <c r="M358" s="56">
        <f t="shared" si="1895"/>
        <v>39</v>
      </c>
      <c r="N358" s="56">
        <f t="shared" si="1896"/>
        <v>39</v>
      </c>
      <c r="O358" s="56">
        <f t="shared" si="1897"/>
        <v>0</v>
      </c>
      <c r="P358" s="54">
        <f t="shared" si="1898"/>
        <v>14</v>
      </c>
      <c r="Q358" s="57">
        <v>14</v>
      </c>
      <c r="R358" s="57">
        <v>0</v>
      </c>
      <c r="S358" s="54">
        <f t="shared" si="1899"/>
        <v>23</v>
      </c>
      <c r="T358" s="57">
        <v>23</v>
      </c>
      <c r="U358" s="57">
        <v>0</v>
      </c>
      <c r="V358" s="54">
        <f t="shared" si="1900"/>
        <v>21</v>
      </c>
      <c r="W358" s="57">
        <v>21</v>
      </c>
      <c r="X358" s="57">
        <v>0</v>
      </c>
      <c r="Y358" s="56">
        <f t="shared" si="1901"/>
        <v>58</v>
      </c>
      <c r="Z358" s="56">
        <f t="shared" si="1902"/>
        <v>58</v>
      </c>
      <c r="AA358" s="56">
        <f t="shared" si="1903"/>
        <v>0</v>
      </c>
      <c r="AB358" s="54">
        <f t="shared" si="1904"/>
        <v>14</v>
      </c>
      <c r="AC358" s="57">
        <v>14</v>
      </c>
      <c r="AD358" s="57">
        <v>0</v>
      </c>
      <c r="AE358" s="54">
        <f t="shared" si="1905"/>
        <v>15</v>
      </c>
      <c r="AF358" s="57">
        <v>15</v>
      </c>
      <c r="AG358" s="57">
        <v>0</v>
      </c>
      <c r="AH358" s="54">
        <f t="shared" si="1906"/>
        <v>13</v>
      </c>
      <c r="AI358" s="57">
        <v>13</v>
      </c>
      <c r="AJ358" s="57">
        <v>0</v>
      </c>
      <c r="AK358" s="56">
        <f t="shared" si="1907"/>
        <v>42</v>
      </c>
      <c r="AL358" s="56">
        <f t="shared" si="1908"/>
        <v>42</v>
      </c>
      <c r="AM358" s="56">
        <f t="shared" si="1909"/>
        <v>0</v>
      </c>
      <c r="AN358" s="54">
        <f t="shared" si="1910"/>
        <v>14</v>
      </c>
      <c r="AO358" s="57">
        <v>14</v>
      </c>
      <c r="AP358" s="57">
        <v>0</v>
      </c>
      <c r="AQ358" s="54">
        <f t="shared" si="1911"/>
        <v>14</v>
      </c>
      <c r="AR358" s="57">
        <v>14</v>
      </c>
      <c r="AS358" s="57">
        <v>0</v>
      </c>
      <c r="AT358" s="54">
        <f t="shared" si="1912"/>
        <v>14</v>
      </c>
      <c r="AU358" s="57">
        <v>14</v>
      </c>
      <c r="AV358" s="57">
        <v>0</v>
      </c>
      <c r="AW358" s="56">
        <f t="shared" si="1913"/>
        <v>42</v>
      </c>
      <c r="AX358" s="56">
        <f t="shared" si="1914"/>
        <v>42</v>
      </c>
      <c r="AY358" s="56">
        <f t="shared" si="1915"/>
        <v>0</v>
      </c>
      <c r="AZ358" s="56">
        <f t="shared" si="1916"/>
        <v>181</v>
      </c>
      <c r="BA358" s="56">
        <f>+N358+Z358+AL358+AX358</f>
        <v>181</v>
      </c>
      <c r="BB358" s="56">
        <f t="shared" si="1917"/>
        <v>0</v>
      </c>
    </row>
    <row r="359" spans="1:54" s="3" customFormat="1" ht="15" customHeight="1" x14ac:dyDescent="0.25">
      <c r="A359" s="23"/>
      <c r="B359" s="1"/>
      <c r="C359" s="25" t="s">
        <v>357</v>
      </c>
      <c r="D359" s="54">
        <f t="shared" si="1892"/>
        <v>0</v>
      </c>
      <c r="E359" s="57">
        <v>0</v>
      </c>
      <c r="F359" s="57">
        <v>0</v>
      </c>
      <c r="G359" s="54">
        <f t="shared" si="1893"/>
        <v>0</v>
      </c>
      <c r="H359" s="57">
        <v>0</v>
      </c>
      <c r="I359" s="57">
        <v>0</v>
      </c>
      <c r="J359" s="54">
        <f t="shared" si="1894"/>
        <v>0</v>
      </c>
      <c r="K359" s="57">
        <v>0</v>
      </c>
      <c r="L359" s="57">
        <v>0</v>
      </c>
      <c r="M359" s="56">
        <f t="shared" si="1895"/>
        <v>0</v>
      </c>
      <c r="N359" s="56">
        <f t="shared" si="1896"/>
        <v>0</v>
      </c>
      <c r="O359" s="56">
        <f t="shared" si="1897"/>
        <v>0</v>
      </c>
      <c r="P359" s="54">
        <f t="shared" si="1898"/>
        <v>0</v>
      </c>
      <c r="Q359" s="57">
        <v>0</v>
      </c>
      <c r="R359" s="57">
        <v>0</v>
      </c>
      <c r="S359" s="54">
        <f t="shared" si="1899"/>
        <v>0</v>
      </c>
      <c r="T359" s="57">
        <v>0</v>
      </c>
      <c r="U359" s="57">
        <v>0</v>
      </c>
      <c r="V359" s="54">
        <f t="shared" si="1900"/>
        <v>0</v>
      </c>
      <c r="W359" s="57">
        <v>0</v>
      </c>
      <c r="X359" s="57">
        <v>0</v>
      </c>
      <c r="Y359" s="56">
        <f t="shared" si="1901"/>
        <v>0</v>
      </c>
      <c r="Z359" s="56">
        <f t="shared" si="1902"/>
        <v>0</v>
      </c>
      <c r="AA359" s="56">
        <f t="shared" si="1903"/>
        <v>0</v>
      </c>
      <c r="AB359" s="54">
        <f t="shared" si="1904"/>
        <v>0</v>
      </c>
      <c r="AC359" s="57">
        <v>0</v>
      </c>
      <c r="AD359" s="57">
        <v>0</v>
      </c>
      <c r="AE359" s="54">
        <f t="shared" si="1905"/>
        <v>0</v>
      </c>
      <c r="AF359" s="57">
        <v>0</v>
      </c>
      <c r="AG359" s="57">
        <v>0</v>
      </c>
      <c r="AH359" s="54">
        <f t="shared" si="1906"/>
        <v>0</v>
      </c>
      <c r="AI359" s="57">
        <v>0</v>
      </c>
      <c r="AJ359" s="57">
        <v>0</v>
      </c>
      <c r="AK359" s="56">
        <f t="shared" si="1907"/>
        <v>0</v>
      </c>
      <c r="AL359" s="56">
        <f t="shared" si="1908"/>
        <v>0</v>
      </c>
      <c r="AM359" s="56">
        <f t="shared" si="1909"/>
        <v>0</v>
      </c>
      <c r="AN359" s="54">
        <f t="shared" si="1910"/>
        <v>1</v>
      </c>
      <c r="AO359" s="57">
        <v>1</v>
      </c>
      <c r="AP359" s="57">
        <v>0</v>
      </c>
      <c r="AQ359" s="54">
        <f t="shared" si="1911"/>
        <v>0</v>
      </c>
      <c r="AR359" s="57">
        <v>0</v>
      </c>
      <c r="AS359" s="57">
        <v>0</v>
      </c>
      <c r="AT359" s="54">
        <f t="shared" si="1912"/>
        <v>0</v>
      </c>
      <c r="AU359" s="57">
        <v>0</v>
      </c>
      <c r="AV359" s="57">
        <v>0</v>
      </c>
      <c r="AW359" s="56">
        <f t="shared" si="1913"/>
        <v>1</v>
      </c>
      <c r="AX359" s="56">
        <f t="shared" si="1914"/>
        <v>1</v>
      </c>
      <c r="AY359" s="56">
        <f t="shared" si="1915"/>
        <v>0</v>
      </c>
      <c r="AZ359" s="56">
        <f t="shared" si="1916"/>
        <v>1</v>
      </c>
      <c r="BA359" s="56">
        <f>+N359+Z359+AL359+AX359</f>
        <v>1</v>
      </c>
      <c r="BB359" s="56">
        <f t="shared" si="1917"/>
        <v>0</v>
      </c>
    </row>
    <row r="360" spans="1:54" s="3" customFormat="1" ht="15" customHeight="1" x14ac:dyDescent="0.25">
      <c r="A360" s="23"/>
      <c r="B360" s="1"/>
      <c r="C360" s="21" t="s">
        <v>57</v>
      </c>
      <c r="D360" s="54">
        <f t="shared" si="1892"/>
        <v>0</v>
      </c>
      <c r="E360" s="55">
        <v>0</v>
      </c>
      <c r="F360" s="55">
        <v>0</v>
      </c>
      <c r="G360" s="54">
        <f t="shared" si="1893"/>
        <v>0</v>
      </c>
      <c r="H360" s="55">
        <v>0</v>
      </c>
      <c r="I360" s="55">
        <v>0</v>
      </c>
      <c r="J360" s="54">
        <f t="shared" si="1894"/>
        <v>0</v>
      </c>
      <c r="K360" s="55">
        <v>0</v>
      </c>
      <c r="L360" s="55">
        <v>0</v>
      </c>
      <c r="M360" s="56">
        <f t="shared" si="1895"/>
        <v>0</v>
      </c>
      <c r="N360" s="56">
        <f t="shared" si="1896"/>
        <v>0</v>
      </c>
      <c r="O360" s="56">
        <f t="shared" si="1897"/>
        <v>0</v>
      </c>
      <c r="P360" s="54">
        <f t="shared" si="1898"/>
        <v>0</v>
      </c>
      <c r="Q360" s="55">
        <v>0</v>
      </c>
      <c r="R360" s="55">
        <v>0</v>
      </c>
      <c r="S360" s="54">
        <f t="shared" si="1899"/>
        <v>0</v>
      </c>
      <c r="T360" s="55">
        <v>0</v>
      </c>
      <c r="U360" s="55">
        <v>0</v>
      </c>
      <c r="V360" s="54">
        <f t="shared" si="1900"/>
        <v>0</v>
      </c>
      <c r="W360" s="55">
        <v>0</v>
      </c>
      <c r="X360" s="55">
        <v>0</v>
      </c>
      <c r="Y360" s="56">
        <f t="shared" si="1901"/>
        <v>0</v>
      </c>
      <c r="Z360" s="56">
        <f t="shared" si="1902"/>
        <v>0</v>
      </c>
      <c r="AA360" s="56">
        <f t="shared" si="1903"/>
        <v>0</v>
      </c>
      <c r="AB360" s="54">
        <f t="shared" si="1904"/>
        <v>1</v>
      </c>
      <c r="AC360" s="55">
        <v>1</v>
      </c>
      <c r="AD360" s="55">
        <v>0</v>
      </c>
      <c r="AE360" s="54">
        <f t="shared" si="1905"/>
        <v>0</v>
      </c>
      <c r="AF360" s="55">
        <v>0</v>
      </c>
      <c r="AG360" s="55">
        <v>0</v>
      </c>
      <c r="AH360" s="54">
        <f t="shared" si="1906"/>
        <v>1</v>
      </c>
      <c r="AI360" s="55">
        <v>1</v>
      </c>
      <c r="AJ360" s="55">
        <v>0</v>
      </c>
      <c r="AK360" s="56">
        <f t="shared" si="1907"/>
        <v>2</v>
      </c>
      <c r="AL360" s="56">
        <f t="shared" si="1908"/>
        <v>2</v>
      </c>
      <c r="AM360" s="56">
        <f t="shared" si="1909"/>
        <v>0</v>
      </c>
      <c r="AN360" s="54">
        <f t="shared" si="1910"/>
        <v>13</v>
      </c>
      <c r="AO360" s="55">
        <v>13</v>
      </c>
      <c r="AP360" s="55">
        <v>0</v>
      </c>
      <c r="AQ360" s="54">
        <f t="shared" si="1911"/>
        <v>12</v>
      </c>
      <c r="AR360" s="55">
        <v>12</v>
      </c>
      <c r="AS360" s="55">
        <v>0</v>
      </c>
      <c r="AT360" s="54">
        <f t="shared" si="1912"/>
        <v>12</v>
      </c>
      <c r="AU360" s="55">
        <v>12</v>
      </c>
      <c r="AV360" s="55">
        <v>0</v>
      </c>
      <c r="AW360" s="56">
        <f t="shared" si="1913"/>
        <v>37</v>
      </c>
      <c r="AX360" s="56">
        <f t="shared" si="1914"/>
        <v>37</v>
      </c>
      <c r="AY360" s="56">
        <f t="shared" si="1915"/>
        <v>0</v>
      </c>
      <c r="AZ360" s="56">
        <f t="shared" si="1916"/>
        <v>39</v>
      </c>
      <c r="BA360" s="56">
        <f t="shared" si="1917"/>
        <v>39</v>
      </c>
      <c r="BB360" s="56">
        <f t="shared" si="1917"/>
        <v>0</v>
      </c>
    </row>
    <row r="361" spans="1:54" s="3" customFormat="1" ht="15" customHeight="1" x14ac:dyDescent="0.25">
      <c r="A361" s="23"/>
      <c r="B361" s="1"/>
      <c r="C361" s="21" t="s">
        <v>25</v>
      </c>
      <c r="D361" s="54">
        <f t="shared" si="1892"/>
        <v>20</v>
      </c>
      <c r="E361" s="55">
        <v>16</v>
      </c>
      <c r="F361" s="55">
        <v>4</v>
      </c>
      <c r="G361" s="54">
        <f t="shared" si="1893"/>
        <v>22</v>
      </c>
      <c r="H361" s="55">
        <v>20</v>
      </c>
      <c r="I361" s="55">
        <v>2</v>
      </c>
      <c r="J361" s="54">
        <f t="shared" si="1894"/>
        <v>23</v>
      </c>
      <c r="K361" s="55">
        <v>18</v>
      </c>
      <c r="L361" s="55">
        <v>5</v>
      </c>
      <c r="M361" s="56">
        <f t="shared" si="1895"/>
        <v>65</v>
      </c>
      <c r="N361" s="56">
        <f t="shared" si="1896"/>
        <v>54</v>
      </c>
      <c r="O361" s="56">
        <f t="shared" si="1897"/>
        <v>11</v>
      </c>
      <c r="P361" s="54">
        <f t="shared" si="1898"/>
        <v>15</v>
      </c>
      <c r="Q361" s="55">
        <v>13</v>
      </c>
      <c r="R361" s="55">
        <v>2</v>
      </c>
      <c r="S361" s="54">
        <f t="shared" si="1899"/>
        <v>19</v>
      </c>
      <c r="T361" s="55">
        <v>16</v>
      </c>
      <c r="U361" s="55">
        <v>3</v>
      </c>
      <c r="V361" s="54">
        <f t="shared" si="1900"/>
        <v>12</v>
      </c>
      <c r="W361" s="55">
        <v>10</v>
      </c>
      <c r="X361" s="55">
        <v>2</v>
      </c>
      <c r="Y361" s="56">
        <f t="shared" si="1901"/>
        <v>46</v>
      </c>
      <c r="Z361" s="56">
        <f t="shared" si="1902"/>
        <v>39</v>
      </c>
      <c r="AA361" s="56">
        <f t="shared" si="1903"/>
        <v>7</v>
      </c>
      <c r="AB361" s="54">
        <f t="shared" si="1904"/>
        <v>17</v>
      </c>
      <c r="AC361" s="55">
        <v>12</v>
      </c>
      <c r="AD361" s="55">
        <v>5</v>
      </c>
      <c r="AE361" s="54">
        <f t="shared" si="1905"/>
        <v>13</v>
      </c>
      <c r="AF361" s="55">
        <v>11</v>
      </c>
      <c r="AG361" s="55">
        <v>2</v>
      </c>
      <c r="AH361" s="54">
        <f t="shared" si="1906"/>
        <v>24</v>
      </c>
      <c r="AI361" s="55">
        <v>21</v>
      </c>
      <c r="AJ361" s="55">
        <v>3</v>
      </c>
      <c r="AK361" s="56">
        <f t="shared" si="1907"/>
        <v>54</v>
      </c>
      <c r="AL361" s="56">
        <f t="shared" si="1908"/>
        <v>44</v>
      </c>
      <c r="AM361" s="56">
        <f t="shared" si="1909"/>
        <v>10</v>
      </c>
      <c r="AN361" s="54">
        <f t="shared" si="1910"/>
        <v>16</v>
      </c>
      <c r="AO361" s="55">
        <v>13</v>
      </c>
      <c r="AP361" s="55">
        <v>3</v>
      </c>
      <c r="AQ361" s="54">
        <f t="shared" si="1911"/>
        <v>21</v>
      </c>
      <c r="AR361" s="55">
        <v>19</v>
      </c>
      <c r="AS361" s="55">
        <v>2</v>
      </c>
      <c r="AT361" s="54">
        <f t="shared" si="1912"/>
        <v>16</v>
      </c>
      <c r="AU361" s="55">
        <v>11</v>
      </c>
      <c r="AV361" s="55">
        <v>5</v>
      </c>
      <c r="AW361" s="56">
        <f t="shared" si="1913"/>
        <v>53</v>
      </c>
      <c r="AX361" s="56">
        <f t="shared" si="1914"/>
        <v>43</v>
      </c>
      <c r="AY361" s="56">
        <f t="shared" si="1915"/>
        <v>10</v>
      </c>
      <c r="AZ361" s="56">
        <f t="shared" si="1916"/>
        <v>218</v>
      </c>
      <c r="BA361" s="56">
        <f t="shared" si="1917"/>
        <v>180</v>
      </c>
      <c r="BB361" s="56">
        <f t="shared" si="1917"/>
        <v>38</v>
      </c>
    </row>
    <row r="362" spans="1:54" s="3" customFormat="1" ht="15" customHeight="1" x14ac:dyDescent="0.2">
      <c r="A362" s="23"/>
      <c r="B362" s="1"/>
      <c r="C362" s="25"/>
      <c r="D362" s="50"/>
      <c r="E362" s="22"/>
      <c r="F362" s="22"/>
      <c r="G362" s="50"/>
      <c r="H362" s="22"/>
      <c r="I362" s="22"/>
      <c r="J362" s="50"/>
      <c r="K362" s="22"/>
      <c r="L362" s="22"/>
      <c r="M362" s="22"/>
      <c r="N362" s="22"/>
      <c r="O362" s="22"/>
      <c r="P362" s="50"/>
      <c r="Q362" s="22"/>
      <c r="R362" s="22"/>
      <c r="S362" s="50"/>
      <c r="T362" s="22"/>
      <c r="U362" s="22"/>
      <c r="V362" s="50"/>
      <c r="W362" s="22"/>
      <c r="X362" s="22"/>
      <c r="Y362" s="22"/>
      <c r="Z362" s="22"/>
      <c r="AA362" s="22"/>
      <c r="AB362" s="50"/>
      <c r="AC362" s="22"/>
      <c r="AD362" s="22"/>
      <c r="AE362" s="50"/>
      <c r="AF362" s="22"/>
      <c r="AG362" s="22"/>
      <c r="AH362" s="50"/>
      <c r="AI362" s="22"/>
      <c r="AJ362" s="22"/>
      <c r="AK362" s="22"/>
      <c r="AL362" s="22"/>
      <c r="AM362" s="22"/>
      <c r="AN362" s="50"/>
      <c r="AO362" s="22"/>
      <c r="AP362" s="22"/>
      <c r="AQ362" s="50"/>
      <c r="AR362" s="22"/>
      <c r="AS362" s="22"/>
      <c r="AT362" s="50"/>
      <c r="AU362" s="22"/>
      <c r="AV362" s="22"/>
      <c r="AW362" s="22"/>
      <c r="AX362" s="22"/>
      <c r="AY362" s="22"/>
      <c r="AZ362" s="22"/>
      <c r="BA362" s="22"/>
      <c r="BB362" s="22"/>
    </row>
    <row r="363" spans="1:54" s="3" customFormat="1" ht="15" customHeight="1" x14ac:dyDescent="0.2">
      <c r="A363" s="20" t="s">
        <v>299</v>
      </c>
      <c r="B363" s="1"/>
      <c r="C363" s="21"/>
      <c r="D363" s="50">
        <f t="shared" ref="D363:I363" si="1918">D365+D380+D386+D392+D401</f>
        <v>4057</v>
      </c>
      <c r="E363" s="22">
        <f t="shared" si="1918"/>
        <v>3865</v>
      </c>
      <c r="F363" s="22">
        <f t="shared" si="1918"/>
        <v>192</v>
      </c>
      <c r="G363" s="50">
        <f t="shared" si="1918"/>
        <v>3874</v>
      </c>
      <c r="H363" s="22">
        <f t="shared" si="1918"/>
        <v>3666</v>
      </c>
      <c r="I363" s="22">
        <f t="shared" si="1918"/>
        <v>208</v>
      </c>
      <c r="J363" s="50">
        <f t="shared" ref="J363" si="1919">SUM(K363:L363)</f>
        <v>3876</v>
      </c>
      <c r="K363" s="22">
        <f>K365+K380+K386+K392+K401</f>
        <v>3651</v>
      </c>
      <c r="L363" s="22">
        <f>L365+L380+L386+L392+L401</f>
        <v>225</v>
      </c>
      <c r="M363" s="22">
        <f t="shared" ref="M363" si="1920">SUM(N363:O363)</f>
        <v>11807</v>
      </c>
      <c r="N363" s="22">
        <f>N365+N380+N386+N392+N401</f>
        <v>11182</v>
      </c>
      <c r="O363" s="22">
        <f>O365+O380+O386+O392+O401</f>
        <v>625</v>
      </c>
      <c r="P363" s="50">
        <f t="shared" ref="P363" si="1921">SUM(Q363:R363)</f>
        <v>3958</v>
      </c>
      <c r="Q363" s="22">
        <f>Q365+Q380+Q386+Q392+Q401</f>
        <v>3777</v>
      </c>
      <c r="R363" s="22">
        <f>R365+R380+R386+R392+R401</f>
        <v>181</v>
      </c>
      <c r="S363" s="50">
        <f t="shared" ref="S363" si="1922">SUM(T363:U363)</f>
        <v>4321</v>
      </c>
      <c r="T363" s="22">
        <f>T365+T380+T386+T392+T401</f>
        <v>4126</v>
      </c>
      <c r="U363" s="22">
        <f>U365+U380+U386+U392+U401</f>
        <v>195</v>
      </c>
      <c r="V363" s="50">
        <f t="shared" ref="V363" si="1923">SUM(W363:X363)</f>
        <v>4374</v>
      </c>
      <c r="W363" s="22">
        <f>W365+W380+W386+W392+W401</f>
        <v>4150</v>
      </c>
      <c r="X363" s="22">
        <f>X365+X380+X386+X392+X401</f>
        <v>224</v>
      </c>
      <c r="Y363" s="22">
        <f t="shared" ref="Y363" si="1924">SUM(Z363:AA363)</f>
        <v>12653</v>
      </c>
      <c r="Z363" s="22">
        <f>Z365+Z380+Z386+Z392+Z401</f>
        <v>12053</v>
      </c>
      <c r="AA363" s="22">
        <f>AA365+AA380+AA386+AA392+AA401</f>
        <v>600</v>
      </c>
      <c r="AB363" s="50">
        <f t="shared" ref="AB363" si="1925">SUM(AC363:AD363)</f>
        <v>4595</v>
      </c>
      <c r="AC363" s="22">
        <f>AC365+AC380+AC386+AC392+AC401</f>
        <v>4371</v>
      </c>
      <c r="AD363" s="22">
        <f>AD365+AD380+AD386+AD392+AD401</f>
        <v>224</v>
      </c>
      <c r="AE363" s="50">
        <f t="shared" ref="AE363" si="1926">SUM(AF363:AG363)</f>
        <v>4533</v>
      </c>
      <c r="AF363" s="22">
        <f>AF365+AF380+AF386+AF392+AF401</f>
        <v>4335</v>
      </c>
      <c r="AG363" s="22">
        <f>AG365+AG380+AG386+AG392+AG401</f>
        <v>198</v>
      </c>
      <c r="AH363" s="50">
        <f t="shared" ref="AH363" si="1927">SUM(AI363:AJ363)</f>
        <v>4741</v>
      </c>
      <c r="AI363" s="22">
        <f>AI365+AI380+AI386+AI392+AI401</f>
        <v>4535</v>
      </c>
      <c r="AJ363" s="22">
        <f>AJ365+AJ380+AJ386+AJ392+AJ401</f>
        <v>206</v>
      </c>
      <c r="AK363" s="22">
        <f t="shared" ref="AK363" si="1928">SUM(AL363:AM363)</f>
        <v>13869</v>
      </c>
      <c r="AL363" s="22">
        <f>AL365+AL380+AL386+AL392+AL401</f>
        <v>13241</v>
      </c>
      <c r="AM363" s="22">
        <f>AM365+AM380+AM386+AM392+AM401</f>
        <v>628</v>
      </c>
      <c r="AN363" s="50">
        <f t="shared" ref="AN363" si="1929">SUM(AO363:AP363)</f>
        <v>4470</v>
      </c>
      <c r="AO363" s="22">
        <f>AO365+AO380+AO386+AO392+AO401</f>
        <v>4230</v>
      </c>
      <c r="AP363" s="22">
        <f>AP365+AP380+AP386+AP392+AP401</f>
        <v>240</v>
      </c>
      <c r="AQ363" s="50">
        <f t="shared" ref="AQ363" si="1930">SUM(AR363:AS363)</f>
        <v>4644</v>
      </c>
      <c r="AR363" s="22">
        <f>AR365+AR380+AR386+AR392+AR401</f>
        <v>4455</v>
      </c>
      <c r="AS363" s="22">
        <f>AS365+AS380+AS386+AS392+AS401</f>
        <v>189</v>
      </c>
      <c r="AT363" s="50">
        <f t="shared" ref="AT363" si="1931">SUM(AU363:AV363)</f>
        <v>4839</v>
      </c>
      <c r="AU363" s="22">
        <f>AU365+AU380+AU386+AU392+AU401</f>
        <v>4629</v>
      </c>
      <c r="AV363" s="22">
        <f>AV365+AV380+AV386+AV392+AV401</f>
        <v>210</v>
      </c>
      <c r="AW363" s="22">
        <f t="shared" ref="AW363" si="1932">SUM(AX363:AY363)</f>
        <v>13953</v>
      </c>
      <c r="AX363" s="22">
        <f>AX365+AX380+AX386+AX392+AX401</f>
        <v>13314</v>
      </c>
      <c r="AY363" s="22">
        <f>AY365+AY380+AY386+AY392+AY401</f>
        <v>639</v>
      </c>
      <c r="AZ363" s="22">
        <f t="shared" ref="AZ363" si="1933">SUM(BA363:BB363)</f>
        <v>52282</v>
      </c>
      <c r="BA363" s="22">
        <f>BA365+BA380+BA386+BA392+BA401</f>
        <v>49790</v>
      </c>
      <c r="BB363" s="22">
        <f>BB365+BB380+BB386+BB392+BB401</f>
        <v>2492</v>
      </c>
    </row>
    <row r="364" spans="1:54" s="3" customFormat="1" ht="15" customHeight="1" x14ac:dyDescent="0.2">
      <c r="A364" s="20"/>
      <c r="B364" s="1"/>
      <c r="C364" s="21"/>
      <c r="D364" s="50"/>
      <c r="E364" s="22"/>
      <c r="F364" s="22"/>
      <c r="G364" s="50"/>
      <c r="H364" s="22"/>
      <c r="I364" s="22"/>
      <c r="J364" s="50"/>
      <c r="K364" s="22"/>
      <c r="L364" s="22"/>
      <c r="M364" s="22"/>
      <c r="N364" s="22"/>
      <c r="O364" s="22"/>
      <c r="P364" s="50"/>
      <c r="Q364" s="22"/>
      <c r="R364" s="22"/>
      <c r="S364" s="50"/>
      <c r="T364" s="22"/>
      <c r="U364" s="22"/>
      <c r="V364" s="50"/>
      <c r="W364" s="22"/>
      <c r="X364" s="22"/>
      <c r="Y364" s="22"/>
      <c r="Z364" s="22"/>
      <c r="AA364" s="22"/>
      <c r="AB364" s="50"/>
      <c r="AC364" s="22"/>
      <c r="AD364" s="22"/>
      <c r="AE364" s="50"/>
      <c r="AF364" s="22"/>
      <c r="AG364" s="22"/>
      <c r="AH364" s="50"/>
      <c r="AI364" s="22"/>
      <c r="AJ364" s="22"/>
      <c r="AK364" s="22"/>
      <c r="AL364" s="22"/>
      <c r="AM364" s="22"/>
      <c r="AN364" s="50"/>
      <c r="AO364" s="22"/>
      <c r="AP364" s="22"/>
      <c r="AQ364" s="50"/>
      <c r="AR364" s="22"/>
      <c r="AS364" s="22"/>
      <c r="AT364" s="50"/>
      <c r="AU364" s="22"/>
      <c r="AV364" s="22"/>
      <c r="AW364" s="22"/>
      <c r="AX364" s="22"/>
      <c r="AY364" s="22"/>
      <c r="AZ364" s="22"/>
      <c r="BA364" s="22"/>
      <c r="BB364" s="22"/>
    </row>
    <row r="365" spans="1:54" s="3" customFormat="1" ht="15" customHeight="1" x14ac:dyDescent="0.2">
      <c r="A365" s="20"/>
      <c r="B365" s="1" t="s">
        <v>300</v>
      </c>
      <c r="C365" s="21"/>
      <c r="D365" s="50">
        <f t="shared" ref="D365:I365" si="1934">D366+D373+D375+D377+D378</f>
        <v>2577</v>
      </c>
      <c r="E365" s="22">
        <f t="shared" si="1934"/>
        <v>2434</v>
      </c>
      <c r="F365" s="22">
        <f t="shared" si="1934"/>
        <v>143</v>
      </c>
      <c r="G365" s="50">
        <f t="shared" si="1934"/>
        <v>2446</v>
      </c>
      <c r="H365" s="22">
        <f t="shared" si="1934"/>
        <v>2282</v>
      </c>
      <c r="I365" s="22">
        <f t="shared" si="1934"/>
        <v>164</v>
      </c>
      <c r="J365" s="50">
        <f t="shared" ref="J365:J367" si="1935">SUM(K365:L365)</f>
        <v>2445</v>
      </c>
      <c r="K365" s="22">
        <f>K366+K373+K375+K377+K378</f>
        <v>2274</v>
      </c>
      <c r="L365" s="22">
        <f>L366+L373+L375+L377+L378</f>
        <v>171</v>
      </c>
      <c r="M365" s="22">
        <f t="shared" ref="M365:M366" si="1936">SUM(N365:O365)</f>
        <v>7468</v>
      </c>
      <c r="N365" s="22">
        <f>N366+N373+N375+N377+N378</f>
        <v>6990</v>
      </c>
      <c r="O365" s="22">
        <f>O366+O373+O375+O377+O378</f>
        <v>478</v>
      </c>
      <c r="P365" s="50">
        <f t="shared" ref="P365:P367" si="1937">SUM(Q365:R365)</f>
        <v>2512</v>
      </c>
      <c r="Q365" s="22">
        <f>Q366+Q373+Q375+Q377+Q378</f>
        <v>2372</v>
      </c>
      <c r="R365" s="22">
        <f>R366+R373+R375+R377+R378</f>
        <v>140</v>
      </c>
      <c r="S365" s="50">
        <f t="shared" ref="S365:S367" si="1938">SUM(T365:U365)</f>
        <v>2638</v>
      </c>
      <c r="T365" s="22">
        <f>T366+T373+T375+T377+T378</f>
        <v>2495</v>
      </c>
      <c r="U365" s="22">
        <f>U366+U373+U375+U377+U378</f>
        <v>143</v>
      </c>
      <c r="V365" s="50">
        <f t="shared" ref="V365:V367" si="1939">SUM(W365:X365)</f>
        <v>2710</v>
      </c>
      <c r="W365" s="22">
        <f>W366+W373+W375+W377+W378</f>
        <v>2536</v>
      </c>
      <c r="X365" s="22">
        <f>X366+X373+X375+X377+X378</f>
        <v>174</v>
      </c>
      <c r="Y365" s="22">
        <f t="shared" ref="Y365:Y366" si="1940">SUM(Z365:AA365)</f>
        <v>7860</v>
      </c>
      <c r="Z365" s="22">
        <f>Z366+Z373+Z375+Z377+Z378</f>
        <v>7403</v>
      </c>
      <c r="AA365" s="22">
        <f>AA366+AA373+AA375+AA377+AA378</f>
        <v>457</v>
      </c>
      <c r="AB365" s="50">
        <f t="shared" ref="AB365:AB367" si="1941">SUM(AC365:AD365)</f>
        <v>2756</v>
      </c>
      <c r="AC365" s="22">
        <f>AC366+AC373+AC375+AC377+AC378</f>
        <v>2583</v>
      </c>
      <c r="AD365" s="22">
        <f>AD366+AD373+AD375+AD377+AD378</f>
        <v>173</v>
      </c>
      <c r="AE365" s="50">
        <f t="shared" ref="AE365:AE367" si="1942">SUM(AF365:AG365)</f>
        <v>2693</v>
      </c>
      <c r="AF365" s="22">
        <f>AF366+AF373+AF375+AF377+AF378</f>
        <v>2542</v>
      </c>
      <c r="AG365" s="22">
        <f>AG366+AG373+AG375+AG377+AG378</f>
        <v>151</v>
      </c>
      <c r="AH365" s="50">
        <f t="shared" ref="AH365:AH367" si="1943">SUM(AI365:AJ365)</f>
        <v>2935</v>
      </c>
      <c r="AI365" s="22">
        <f>AI366+AI373+AI375+AI377+AI378</f>
        <v>2778</v>
      </c>
      <c r="AJ365" s="22">
        <f>AJ366+AJ373+AJ375+AJ377+AJ378</f>
        <v>157</v>
      </c>
      <c r="AK365" s="22">
        <f t="shared" ref="AK365:AK366" si="1944">SUM(AL365:AM365)</f>
        <v>8384</v>
      </c>
      <c r="AL365" s="22">
        <f>AL366+AL373+AL375+AL377+AL378</f>
        <v>7903</v>
      </c>
      <c r="AM365" s="22">
        <f>AM366+AM373+AM375+AM377+AM378</f>
        <v>481</v>
      </c>
      <c r="AN365" s="50">
        <f t="shared" ref="AN365:AN367" si="1945">SUM(AO365:AP365)</f>
        <v>2920</v>
      </c>
      <c r="AO365" s="22">
        <f>AO366+AO373+AO375+AO377+AO378</f>
        <v>2719</v>
      </c>
      <c r="AP365" s="22">
        <f>AP366+AP373+AP375+AP377+AP378</f>
        <v>201</v>
      </c>
      <c r="AQ365" s="50">
        <f t="shared" ref="AQ365:AQ367" si="1946">SUM(AR365:AS365)</f>
        <v>2794</v>
      </c>
      <c r="AR365" s="22">
        <f>AR366+AR373+AR375+AR377+AR378</f>
        <v>2651</v>
      </c>
      <c r="AS365" s="22">
        <f>AS366+AS373+AS375+AS377+AS378</f>
        <v>143</v>
      </c>
      <c r="AT365" s="50">
        <f t="shared" ref="AT365:AT367" si="1947">SUM(AU365:AV365)</f>
        <v>2953</v>
      </c>
      <c r="AU365" s="22">
        <f>AU366+AU373+AU375+AU377+AU378</f>
        <v>2789</v>
      </c>
      <c r="AV365" s="22">
        <f>AV366+AV373+AV375+AV377+AV378</f>
        <v>164</v>
      </c>
      <c r="AW365" s="22">
        <f t="shared" ref="AW365:AW366" si="1948">SUM(AX365:AY365)</f>
        <v>8667</v>
      </c>
      <c r="AX365" s="22">
        <f>AX366+AX373+AX375+AX377+AX378</f>
        <v>8159</v>
      </c>
      <c r="AY365" s="22">
        <f>AY366+AY373+AY375+AY377+AY378</f>
        <v>508</v>
      </c>
      <c r="AZ365" s="22">
        <f t="shared" ref="AZ365:AZ366" si="1949">SUM(BA365:BB365)</f>
        <v>32379</v>
      </c>
      <c r="BA365" s="22">
        <f>BA366+BA373+BA375+BA377+BA378</f>
        <v>30455</v>
      </c>
      <c r="BB365" s="22">
        <f>BB366+BB373+BB375+BB377+BB378</f>
        <v>1924</v>
      </c>
    </row>
    <row r="366" spans="1:54" s="3" customFormat="1" ht="15" customHeight="1" x14ac:dyDescent="0.2">
      <c r="A366" s="23"/>
      <c r="B366" s="1"/>
      <c r="C366" s="21" t="s">
        <v>301</v>
      </c>
      <c r="D366" s="50">
        <f t="shared" ref="D366:F366" si="1950">SUM(D367:D372)</f>
        <v>83</v>
      </c>
      <c r="E366" s="22">
        <f t="shared" si="1950"/>
        <v>51</v>
      </c>
      <c r="F366" s="22">
        <f t="shared" si="1950"/>
        <v>32</v>
      </c>
      <c r="G366" s="50">
        <f t="shared" ref="G366:I366" si="1951">SUM(G367:G372)</f>
        <v>92</v>
      </c>
      <c r="H366" s="22">
        <f t="shared" si="1951"/>
        <v>51</v>
      </c>
      <c r="I366" s="22">
        <f t="shared" si="1951"/>
        <v>41</v>
      </c>
      <c r="J366" s="50">
        <f t="shared" si="1935"/>
        <v>95</v>
      </c>
      <c r="K366" s="22">
        <f>SUM(K367:K372)</f>
        <v>59</v>
      </c>
      <c r="L366" s="22">
        <f>SUM(L367:L372)</f>
        <v>36</v>
      </c>
      <c r="M366" s="22">
        <f t="shared" si="1936"/>
        <v>270</v>
      </c>
      <c r="N366" s="22">
        <f>SUM(N367:N372)</f>
        <v>161</v>
      </c>
      <c r="O366" s="22">
        <f>SUM(O367:O372)</f>
        <v>109</v>
      </c>
      <c r="P366" s="50">
        <f t="shared" si="1937"/>
        <v>89</v>
      </c>
      <c r="Q366" s="22">
        <f>SUM(Q367:Q372)</f>
        <v>60</v>
      </c>
      <c r="R366" s="22">
        <f>SUM(R367:R372)</f>
        <v>29</v>
      </c>
      <c r="S366" s="50">
        <f t="shared" si="1938"/>
        <v>94</v>
      </c>
      <c r="T366" s="22">
        <f>SUM(T367:T372)</f>
        <v>63</v>
      </c>
      <c r="U366" s="22">
        <f>SUM(U367:U372)</f>
        <v>31</v>
      </c>
      <c r="V366" s="50">
        <f t="shared" si="1939"/>
        <v>101</v>
      </c>
      <c r="W366" s="22">
        <f>SUM(W367:W372)</f>
        <v>74</v>
      </c>
      <c r="X366" s="22">
        <f>SUM(X367:X372)</f>
        <v>27</v>
      </c>
      <c r="Y366" s="22">
        <f t="shared" si="1940"/>
        <v>284</v>
      </c>
      <c r="Z366" s="22">
        <f>SUM(Z367:Z372)</f>
        <v>197</v>
      </c>
      <c r="AA366" s="22">
        <f>SUM(AA367:AA372)</f>
        <v>87</v>
      </c>
      <c r="AB366" s="50">
        <f t="shared" si="1941"/>
        <v>101</v>
      </c>
      <c r="AC366" s="22">
        <f>SUM(AC367:AC372)</f>
        <v>73</v>
      </c>
      <c r="AD366" s="22">
        <f>SUM(AD367:AD372)</f>
        <v>28</v>
      </c>
      <c r="AE366" s="50">
        <f t="shared" si="1942"/>
        <v>83</v>
      </c>
      <c r="AF366" s="22">
        <f>SUM(AF367:AF372)</f>
        <v>56</v>
      </c>
      <c r="AG366" s="22">
        <f>SUM(AG367:AG372)</f>
        <v>27</v>
      </c>
      <c r="AH366" s="50">
        <f t="shared" si="1943"/>
        <v>112</v>
      </c>
      <c r="AI366" s="22">
        <f>SUM(AI367:AI372)</f>
        <v>75</v>
      </c>
      <c r="AJ366" s="22">
        <f>SUM(AJ367:AJ372)</f>
        <v>37</v>
      </c>
      <c r="AK366" s="22">
        <f t="shared" si="1944"/>
        <v>296</v>
      </c>
      <c r="AL366" s="22">
        <f>SUM(AL367:AL372)</f>
        <v>204</v>
      </c>
      <c r="AM366" s="22">
        <f>SUM(AM367:AM372)</f>
        <v>92</v>
      </c>
      <c r="AN366" s="50">
        <f t="shared" si="1945"/>
        <v>113</v>
      </c>
      <c r="AO366" s="22">
        <f>SUM(AO367:AO372)</f>
        <v>66</v>
      </c>
      <c r="AP366" s="22">
        <f>SUM(AP367:AP372)</f>
        <v>47</v>
      </c>
      <c r="AQ366" s="50">
        <f t="shared" si="1946"/>
        <v>101</v>
      </c>
      <c r="AR366" s="22">
        <f>SUM(AR367:AR372)</f>
        <v>68</v>
      </c>
      <c r="AS366" s="22">
        <f>SUM(AS367:AS372)</f>
        <v>33</v>
      </c>
      <c r="AT366" s="50">
        <f t="shared" si="1947"/>
        <v>111</v>
      </c>
      <c r="AU366" s="22">
        <f>SUM(AU367:AU372)</f>
        <v>73</v>
      </c>
      <c r="AV366" s="22">
        <f>SUM(AV367:AV372)</f>
        <v>38</v>
      </c>
      <c r="AW366" s="22">
        <f t="shared" si="1948"/>
        <v>325</v>
      </c>
      <c r="AX366" s="22">
        <f>SUM(AX367:AX372)</f>
        <v>207</v>
      </c>
      <c r="AY366" s="22">
        <f>SUM(AY367:AY372)</f>
        <v>118</v>
      </c>
      <c r="AZ366" s="22">
        <f t="shared" si="1949"/>
        <v>1175</v>
      </c>
      <c r="BA366" s="22">
        <f>SUM(BA367:BA372)</f>
        <v>769</v>
      </c>
      <c r="BB366" s="22">
        <f>SUM(BB367:BB372)</f>
        <v>406</v>
      </c>
    </row>
    <row r="367" spans="1:54" s="3" customFormat="1" ht="15" customHeight="1" x14ac:dyDescent="0.2">
      <c r="A367" s="23"/>
      <c r="B367" s="1"/>
      <c r="C367" s="25" t="s">
        <v>302</v>
      </c>
      <c r="D367" s="50">
        <f t="shared" ref="D367:D372" si="1952">E367+F367</f>
        <v>68</v>
      </c>
      <c r="E367" s="22">
        <v>46</v>
      </c>
      <c r="F367" s="22">
        <v>22</v>
      </c>
      <c r="G367" s="50">
        <f>H367+I367</f>
        <v>74</v>
      </c>
      <c r="H367" s="22">
        <v>44</v>
      </c>
      <c r="I367" s="22">
        <v>30</v>
      </c>
      <c r="J367" s="50">
        <f t="shared" si="1935"/>
        <v>84</v>
      </c>
      <c r="K367" s="22">
        <v>53</v>
      </c>
      <c r="L367" s="22">
        <v>31</v>
      </c>
      <c r="M367" s="22">
        <f t="shared" ref="M367" si="1953">SUM(N367:O367)</f>
        <v>226</v>
      </c>
      <c r="N367" s="22">
        <f t="shared" ref="N367:O367" si="1954">E367+H367+K367</f>
        <v>143</v>
      </c>
      <c r="O367" s="22">
        <f t="shared" si="1954"/>
        <v>83</v>
      </c>
      <c r="P367" s="50">
        <f t="shared" si="1937"/>
        <v>78</v>
      </c>
      <c r="Q367" s="22">
        <v>54</v>
      </c>
      <c r="R367" s="22">
        <v>24</v>
      </c>
      <c r="S367" s="50">
        <f t="shared" si="1938"/>
        <v>87</v>
      </c>
      <c r="T367" s="22">
        <v>57</v>
      </c>
      <c r="U367" s="22">
        <v>30</v>
      </c>
      <c r="V367" s="50">
        <f t="shared" si="1939"/>
        <v>81</v>
      </c>
      <c r="W367" s="22">
        <v>61</v>
      </c>
      <c r="X367" s="22">
        <v>20</v>
      </c>
      <c r="Y367" s="22">
        <f t="shared" ref="Y367" si="1955">SUM(Z367:AA367)</f>
        <v>246</v>
      </c>
      <c r="Z367" s="22">
        <f t="shared" ref="Z367:AA367" si="1956">Q367+T367+W367</f>
        <v>172</v>
      </c>
      <c r="AA367" s="22">
        <f t="shared" si="1956"/>
        <v>74</v>
      </c>
      <c r="AB367" s="50">
        <f t="shared" si="1941"/>
        <v>82</v>
      </c>
      <c r="AC367" s="22">
        <v>62</v>
      </c>
      <c r="AD367" s="22">
        <v>20</v>
      </c>
      <c r="AE367" s="50">
        <f t="shared" si="1942"/>
        <v>70</v>
      </c>
      <c r="AF367" s="22">
        <v>49</v>
      </c>
      <c r="AG367" s="22">
        <v>21</v>
      </c>
      <c r="AH367" s="50">
        <f t="shared" si="1943"/>
        <v>90</v>
      </c>
      <c r="AI367" s="22">
        <v>61</v>
      </c>
      <c r="AJ367" s="22">
        <v>29</v>
      </c>
      <c r="AK367" s="22">
        <f t="shared" ref="AK367" si="1957">SUM(AL367:AM367)</f>
        <v>242</v>
      </c>
      <c r="AL367" s="22">
        <f t="shared" ref="AL367:AM367" si="1958">AC367+AF367+AI367</f>
        <v>172</v>
      </c>
      <c r="AM367" s="22">
        <f t="shared" si="1958"/>
        <v>70</v>
      </c>
      <c r="AN367" s="50">
        <f t="shared" si="1945"/>
        <v>89</v>
      </c>
      <c r="AO367" s="22">
        <v>47</v>
      </c>
      <c r="AP367" s="22">
        <v>42</v>
      </c>
      <c r="AQ367" s="50">
        <f t="shared" si="1946"/>
        <v>77</v>
      </c>
      <c r="AR367" s="22">
        <v>53</v>
      </c>
      <c r="AS367" s="22">
        <v>24</v>
      </c>
      <c r="AT367" s="50">
        <f t="shared" si="1947"/>
        <v>85</v>
      </c>
      <c r="AU367" s="22">
        <v>57</v>
      </c>
      <c r="AV367" s="22">
        <v>28</v>
      </c>
      <c r="AW367" s="22">
        <f t="shared" ref="AW367" si="1959">SUM(AX367:AY367)</f>
        <v>251</v>
      </c>
      <c r="AX367" s="22">
        <f t="shared" ref="AX367:AY367" si="1960">AO367+AR367+AU367</f>
        <v>157</v>
      </c>
      <c r="AY367" s="22">
        <f t="shared" si="1960"/>
        <v>94</v>
      </c>
      <c r="AZ367" s="22">
        <f t="shared" ref="AZ367" si="1961">SUM(BA367:BB367)</f>
        <v>965</v>
      </c>
      <c r="BA367" s="22">
        <f t="shared" ref="BA367:BB367" si="1962">N367+Z367+AL367+AX367</f>
        <v>644</v>
      </c>
      <c r="BB367" s="22">
        <f t="shared" si="1962"/>
        <v>321</v>
      </c>
    </row>
    <row r="368" spans="1:54" s="3" customFormat="1" ht="15" customHeight="1" x14ac:dyDescent="0.2">
      <c r="A368" s="23"/>
      <c r="B368" s="1"/>
      <c r="C368" s="25" t="s">
        <v>303</v>
      </c>
      <c r="D368" s="50">
        <f t="shared" si="1952"/>
        <v>1</v>
      </c>
      <c r="E368" s="53">
        <v>1</v>
      </c>
      <c r="F368" s="53">
        <v>0</v>
      </c>
      <c r="G368" s="50">
        <f t="shared" ref="G368:G372" si="1963">H368+I368</f>
        <v>2</v>
      </c>
      <c r="H368" s="53">
        <v>1</v>
      </c>
      <c r="I368" s="53">
        <v>1</v>
      </c>
      <c r="J368" s="50">
        <f t="shared" ref="J368:J372" si="1964">K368+L368</f>
        <v>2</v>
      </c>
      <c r="K368" s="53">
        <v>2</v>
      </c>
      <c r="L368" s="53">
        <v>0</v>
      </c>
      <c r="M368" s="22">
        <f t="shared" ref="M368:M372" si="1965">N368+O368</f>
        <v>5</v>
      </c>
      <c r="N368" s="22">
        <f>+E368+H368+K368</f>
        <v>4</v>
      </c>
      <c r="O368" s="22">
        <f>F368+I368+L368</f>
        <v>1</v>
      </c>
      <c r="P368" s="50">
        <f t="shared" ref="P368:P372" si="1966">Q368+R368</f>
        <v>1</v>
      </c>
      <c r="Q368" s="53">
        <v>1</v>
      </c>
      <c r="R368" s="53">
        <v>0</v>
      </c>
      <c r="S368" s="50">
        <f t="shared" ref="S368:S372" si="1967">T368+U368</f>
        <v>2</v>
      </c>
      <c r="T368" s="53">
        <v>2</v>
      </c>
      <c r="U368" s="53">
        <v>0</v>
      </c>
      <c r="V368" s="50">
        <f t="shared" ref="V368:V372" si="1968">W368+X368</f>
        <v>3</v>
      </c>
      <c r="W368" s="53">
        <v>3</v>
      </c>
      <c r="X368" s="53">
        <v>0</v>
      </c>
      <c r="Y368" s="22">
        <f t="shared" ref="Y368:Y372" si="1969">Z368+AA368</f>
        <v>6</v>
      </c>
      <c r="Z368" s="22">
        <f>+Q368+T368+W368</f>
        <v>6</v>
      </c>
      <c r="AA368" s="22">
        <f>R368+U368+X368</f>
        <v>0</v>
      </c>
      <c r="AB368" s="50">
        <f>AC368+AD368</f>
        <v>4</v>
      </c>
      <c r="AC368" s="53">
        <v>4</v>
      </c>
      <c r="AD368" s="53">
        <v>0</v>
      </c>
      <c r="AE368" s="50">
        <f t="shared" ref="AE368:AE372" si="1970">AF368+AG368</f>
        <v>3</v>
      </c>
      <c r="AF368" s="53">
        <v>2</v>
      </c>
      <c r="AG368" s="53">
        <v>1</v>
      </c>
      <c r="AH368" s="50">
        <f t="shared" ref="AH368:AH372" si="1971">AI368+AJ368</f>
        <v>6</v>
      </c>
      <c r="AI368" s="53">
        <v>6</v>
      </c>
      <c r="AJ368" s="53">
        <v>0</v>
      </c>
      <c r="AK368" s="22">
        <f t="shared" ref="AK368:AK372" si="1972">AL368+AM368</f>
        <v>13</v>
      </c>
      <c r="AL368" s="22">
        <f>+AC368+AF368+AI368</f>
        <v>12</v>
      </c>
      <c r="AM368" s="22">
        <f>AD368+AG368+AJ368</f>
        <v>1</v>
      </c>
      <c r="AN368" s="50">
        <f t="shared" ref="AN368:AN372" si="1973">AO368+AP368</f>
        <v>6</v>
      </c>
      <c r="AO368" s="53">
        <v>6</v>
      </c>
      <c r="AP368" s="53">
        <v>0</v>
      </c>
      <c r="AQ368" s="50">
        <f t="shared" ref="AQ368:AQ372" si="1974">AR368+AS368</f>
        <v>7</v>
      </c>
      <c r="AR368" s="53">
        <v>6</v>
      </c>
      <c r="AS368" s="53">
        <v>1</v>
      </c>
      <c r="AT368" s="50">
        <f t="shared" ref="AT368:AT372" si="1975">AU368+AV368</f>
        <v>4</v>
      </c>
      <c r="AU368" s="53">
        <v>4</v>
      </c>
      <c r="AV368" s="53">
        <v>0</v>
      </c>
      <c r="AW368" s="22">
        <f t="shared" ref="AW368:AW372" si="1976">AX368+AY368</f>
        <v>17</v>
      </c>
      <c r="AX368" s="22">
        <f>+AO368+AR368+AU368</f>
        <v>16</v>
      </c>
      <c r="AY368" s="22">
        <f>AP368+AS368+AV368</f>
        <v>1</v>
      </c>
      <c r="AZ368" s="22">
        <f t="shared" ref="AZ368:AZ372" si="1977">BA368+BB368</f>
        <v>41</v>
      </c>
      <c r="BA368" s="22">
        <f t="shared" ref="BA368:BB372" si="1978">+N368+Z368+AL368+AX368</f>
        <v>38</v>
      </c>
      <c r="BB368" s="22">
        <f t="shared" si="1978"/>
        <v>3</v>
      </c>
    </row>
    <row r="369" spans="1:54" s="3" customFormat="1" ht="15" customHeight="1" x14ac:dyDescent="0.2">
      <c r="A369" s="23"/>
      <c r="B369" s="1"/>
      <c r="C369" s="25" t="s">
        <v>304</v>
      </c>
      <c r="D369" s="50">
        <f t="shared" si="1952"/>
        <v>1</v>
      </c>
      <c r="E369" s="53">
        <v>1</v>
      </c>
      <c r="F369" s="53">
        <v>0</v>
      </c>
      <c r="G369" s="50">
        <f t="shared" si="1963"/>
        <v>2</v>
      </c>
      <c r="H369" s="53">
        <v>2</v>
      </c>
      <c r="I369" s="53">
        <v>0</v>
      </c>
      <c r="J369" s="50">
        <f t="shared" si="1964"/>
        <v>0</v>
      </c>
      <c r="K369" s="53">
        <v>0</v>
      </c>
      <c r="L369" s="53">
        <v>0</v>
      </c>
      <c r="M369" s="22">
        <f t="shared" si="1965"/>
        <v>3</v>
      </c>
      <c r="N369" s="22">
        <f>+E369+H369+K369</f>
        <v>3</v>
      </c>
      <c r="O369" s="22">
        <f>F369+I369+L369</f>
        <v>0</v>
      </c>
      <c r="P369" s="50">
        <f t="shared" si="1966"/>
        <v>0</v>
      </c>
      <c r="Q369" s="53">
        <v>0</v>
      </c>
      <c r="R369" s="53">
        <v>0</v>
      </c>
      <c r="S369" s="50">
        <f t="shared" si="1967"/>
        <v>2</v>
      </c>
      <c r="T369" s="53">
        <v>2</v>
      </c>
      <c r="U369" s="53">
        <v>0</v>
      </c>
      <c r="V369" s="50">
        <f t="shared" si="1968"/>
        <v>0</v>
      </c>
      <c r="W369" s="53">
        <v>0</v>
      </c>
      <c r="X369" s="53">
        <v>0</v>
      </c>
      <c r="Y369" s="22">
        <f t="shared" si="1969"/>
        <v>2</v>
      </c>
      <c r="Z369" s="22">
        <f>+Q369+T369+W369</f>
        <v>2</v>
      </c>
      <c r="AA369" s="22">
        <f>R369+U369+X369</f>
        <v>0</v>
      </c>
      <c r="AB369" s="50">
        <f>AC369+AD369</f>
        <v>1</v>
      </c>
      <c r="AC369" s="53">
        <v>1</v>
      </c>
      <c r="AD369" s="53">
        <v>0</v>
      </c>
      <c r="AE369" s="50">
        <f t="shared" si="1970"/>
        <v>0</v>
      </c>
      <c r="AF369" s="53">
        <v>0</v>
      </c>
      <c r="AG369" s="53">
        <v>0</v>
      </c>
      <c r="AH369" s="50">
        <f t="shared" si="1971"/>
        <v>1</v>
      </c>
      <c r="AI369" s="53">
        <v>1</v>
      </c>
      <c r="AJ369" s="53">
        <v>0</v>
      </c>
      <c r="AK369" s="22">
        <f t="shared" si="1972"/>
        <v>2</v>
      </c>
      <c r="AL369" s="22">
        <f>+AC369+AF369+AI369</f>
        <v>2</v>
      </c>
      <c r="AM369" s="22">
        <f>AD369+AG369+AJ369</f>
        <v>0</v>
      </c>
      <c r="AN369" s="50">
        <f t="shared" si="1973"/>
        <v>1</v>
      </c>
      <c r="AO369" s="53">
        <v>1</v>
      </c>
      <c r="AP369" s="53">
        <v>0</v>
      </c>
      <c r="AQ369" s="50">
        <f t="shared" si="1974"/>
        <v>1</v>
      </c>
      <c r="AR369" s="53">
        <v>1</v>
      </c>
      <c r="AS369" s="53">
        <v>0</v>
      </c>
      <c r="AT369" s="50">
        <f t="shared" si="1975"/>
        <v>1</v>
      </c>
      <c r="AU369" s="53">
        <v>1</v>
      </c>
      <c r="AV369" s="53">
        <v>0</v>
      </c>
      <c r="AW369" s="22">
        <f t="shared" si="1976"/>
        <v>3</v>
      </c>
      <c r="AX369" s="22">
        <f>+AO369+AR369+AU369</f>
        <v>3</v>
      </c>
      <c r="AY369" s="22">
        <f>AP369+AS369+AV369</f>
        <v>0</v>
      </c>
      <c r="AZ369" s="22">
        <f t="shared" si="1977"/>
        <v>10</v>
      </c>
      <c r="BA369" s="22">
        <f t="shared" si="1978"/>
        <v>10</v>
      </c>
      <c r="BB369" s="22">
        <f t="shared" si="1978"/>
        <v>0</v>
      </c>
    </row>
    <row r="370" spans="1:54" s="3" customFormat="1" ht="15" customHeight="1" x14ac:dyDescent="0.2">
      <c r="A370" s="23"/>
      <c r="B370" s="1"/>
      <c r="C370" s="25" t="s">
        <v>305</v>
      </c>
      <c r="D370" s="50">
        <f t="shared" si="1952"/>
        <v>5</v>
      </c>
      <c r="E370" s="53">
        <v>0</v>
      </c>
      <c r="F370" s="22">
        <v>5</v>
      </c>
      <c r="G370" s="50">
        <f t="shared" si="1963"/>
        <v>5</v>
      </c>
      <c r="H370" s="53">
        <v>0</v>
      </c>
      <c r="I370" s="22">
        <v>5</v>
      </c>
      <c r="J370" s="50">
        <f t="shared" si="1964"/>
        <v>3</v>
      </c>
      <c r="K370" s="53">
        <v>0</v>
      </c>
      <c r="L370" s="22">
        <v>3</v>
      </c>
      <c r="M370" s="22">
        <f t="shared" si="1965"/>
        <v>13</v>
      </c>
      <c r="N370" s="22">
        <f>+E370+H370+K370</f>
        <v>0</v>
      </c>
      <c r="O370" s="22">
        <f>F370+I370+L370</f>
        <v>13</v>
      </c>
      <c r="P370" s="50">
        <f t="shared" si="1966"/>
        <v>1</v>
      </c>
      <c r="Q370" s="53">
        <v>0</v>
      </c>
      <c r="R370" s="22">
        <v>1</v>
      </c>
      <c r="S370" s="50">
        <f t="shared" si="1967"/>
        <v>1</v>
      </c>
      <c r="T370" s="53">
        <v>0</v>
      </c>
      <c r="U370" s="53">
        <v>1</v>
      </c>
      <c r="V370" s="50">
        <f t="shared" si="1968"/>
        <v>2</v>
      </c>
      <c r="W370" s="53">
        <v>0</v>
      </c>
      <c r="X370" s="53">
        <v>2</v>
      </c>
      <c r="Y370" s="22">
        <f t="shared" si="1969"/>
        <v>4</v>
      </c>
      <c r="Z370" s="22">
        <f>+Q370+T370+W370</f>
        <v>0</v>
      </c>
      <c r="AA370" s="22">
        <f>R370+U370+X370</f>
        <v>4</v>
      </c>
      <c r="AB370" s="50">
        <f>AC370+AD370</f>
        <v>4</v>
      </c>
      <c r="AC370" s="53">
        <v>0</v>
      </c>
      <c r="AD370" s="53">
        <v>4</v>
      </c>
      <c r="AE370" s="50">
        <f t="shared" si="1970"/>
        <v>2</v>
      </c>
      <c r="AF370" s="53">
        <v>0</v>
      </c>
      <c r="AG370" s="53">
        <v>2</v>
      </c>
      <c r="AH370" s="50">
        <f t="shared" si="1971"/>
        <v>4</v>
      </c>
      <c r="AI370" s="53">
        <v>0</v>
      </c>
      <c r="AJ370" s="53">
        <v>4</v>
      </c>
      <c r="AK370" s="22">
        <f t="shared" si="1972"/>
        <v>10</v>
      </c>
      <c r="AL370" s="22">
        <f>+AC370+AF370+AI370</f>
        <v>0</v>
      </c>
      <c r="AM370" s="22">
        <f>AD370+AG370+AJ370</f>
        <v>10</v>
      </c>
      <c r="AN370" s="50">
        <f t="shared" si="1973"/>
        <v>5</v>
      </c>
      <c r="AO370" s="53">
        <v>0</v>
      </c>
      <c r="AP370" s="53">
        <v>5</v>
      </c>
      <c r="AQ370" s="50">
        <f t="shared" si="1974"/>
        <v>3</v>
      </c>
      <c r="AR370" s="53">
        <v>0</v>
      </c>
      <c r="AS370" s="53">
        <v>3</v>
      </c>
      <c r="AT370" s="50">
        <f t="shared" si="1975"/>
        <v>6</v>
      </c>
      <c r="AU370" s="53">
        <v>0</v>
      </c>
      <c r="AV370" s="53">
        <v>6</v>
      </c>
      <c r="AW370" s="22">
        <f t="shared" si="1976"/>
        <v>14</v>
      </c>
      <c r="AX370" s="22">
        <f>+AO370+AR370+AU370</f>
        <v>0</v>
      </c>
      <c r="AY370" s="22">
        <f>AP370+AS370+AV370</f>
        <v>14</v>
      </c>
      <c r="AZ370" s="22">
        <f t="shared" si="1977"/>
        <v>41</v>
      </c>
      <c r="BA370" s="22">
        <f t="shared" si="1978"/>
        <v>0</v>
      </c>
      <c r="BB370" s="22">
        <f t="shared" si="1978"/>
        <v>41</v>
      </c>
    </row>
    <row r="371" spans="1:54" s="3" customFormat="1" ht="15" customHeight="1" x14ac:dyDescent="0.2">
      <c r="A371" s="23"/>
      <c r="B371" s="1"/>
      <c r="C371" s="25" t="s">
        <v>306</v>
      </c>
      <c r="D371" s="50">
        <f t="shared" si="1952"/>
        <v>2</v>
      </c>
      <c r="E371" s="53">
        <v>1</v>
      </c>
      <c r="F371" s="53">
        <v>1</v>
      </c>
      <c r="G371" s="50">
        <f t="shared" si="1963"/>
        <v>0</v>
      </c>
      <c r="H371" s="53">
        <v>0</v>
      </c>
      <c r="I371" s="53">
        <v>0</v>
      </c>
      <c r="J371" s="50">
        <f t="shared" si="1964"/>
        <v>2</v>
      </c>
      <c r="K371" s="53">
        <v>1</v>
      </c>
      <c r="L371" s="53">
        <v>1</v>
      </c>
      <c r="M371" s="22">
        <f t="shared" si="1965"/>
        <v>4</v>
      </c>
      <c r="N371" s="22">
        <f>+E371+H371+K371</f>
        <v>2</v>
      </c>
      <c r="O371" s="22">
        <f>F371+I371+L371</f>
        <v>2</v>
      </c>
      <c r="P371" s="50">
        <f t="shared" si="1966"/>
        <v>7</v>
      </c>
      <c r="Q371" s="53">
        <v>3</v>
      </c>
      <c r="R371" s="53">
        <v>4</v>
      </c>
      <c r="S371" s="50">
        <f t="shared" si="1967"/>
        <v>1</v>
      </c>
      <c r="T371" s="53">
        <v>1</v>
      </c>
      <c r="U371" s="53">
        <v>0</v>
      </c>
      <c r="V371" s="50">
        <f t="shared" si="1968"/>
        <v>2</v>
      </c>
      <c r="W371" s="53">
        <v>0</v>
      </c>
      <c r="X371" s="53">
        <v>2</v>
      </c>
      <c r="Y371" s="22">
        <f t="shared" si="1969"/>
        <v>10</v>
      </c>
      <c r="Z371" s="22">
        <f>+Q371+T371+W371</f>
        <v>4</v>
      </c>
      <c r="AA371" s="22">
        <f>R371+U371+X371</f>
        <v>6</v>
      </c>
      <c r="AB371" s="50">
        <f>AC371+AD371</f>
        <v>2</v>
      </c>
      <c r="AC371" s="53">
        <v>0</v>
      </c>
      <c r="AD371" s="53">
        <v>2</v>
      </c>
      <c r="AE371" s="50">
        <f t="shared" si="1970"/>
        <v>1</v>
      </c>
      <c r="AF371" s="53">
        <v>0</v>
      </c>
      <c r="AG371" s="53">
        <v>1</v>
      </c>
      <c r="AH371" s="50">
        <f t="shared" si="1971"/>
        <v>2</v>
      </c>
      <c r="AI371" s="53">
        <v>1</v>
      </c>
      <c r="AJ371" s="53">
        <v>1</v>
      </c>
      <c r="AK371" s="22">
        <f t="shared" si="1972"/>
        <v>5</v>
      </c>
      <c r="AL371" s="22">
        <f>+AC371+AF371+AI371</f>
        <v>1</v>
      </c>
      <c r="AM371" s="22">
        <f>AD371+AG371+AJ371</f>
        <v>4</v>
      </c>
      <c r="AN371" s="50">
        <f t="shared" si="1973"/>
        <v>1</v>
      </c>
      <c r="AO371" s="53">
        <v>1</v>
      </c>
      <c r="AP371" s="53">
        <v>0</v>
      </c>
      <c r="AQ371" s="50">
        <f t="shared" si="1974"/>
        <v>3</v>
      </c>
      <c r="AR371" s="53">
        <v>1</v>
      </c>
      <c r="AS371" s="53">
        <v>2</v>
      </c>
      <c r="AT371" s="50">
        <f t="shared" si="1975"/>
        <v>0</v>
      </c>
      <c r="AU371" s="53">
        <v>0</v>
      </c>
      <c r="AV371" s="53">
        <v>0</v>
      </c>
      <c r="AW371" s="22">
        <f t="shared" si="1976"/>
        <v>4</v>
      </c>
      <c r="AX371" s="22">
        <f>+AO371+AR371+AU371</f>
        <v>2</v>
      </c>
      <c r="AY371" s="22">
        <f>AP371+AS371+AV371</f>
        <v>2</v>
      </c>
      <c r="AZ371" s="22">
        <f t="shared" si="1977"/>
        <v>23</v>
      </c>
      <c r="BA371" s="22">
        <f t="shared" si="1978"/>
        <v>9</v>
      </c>
      <c r="BB371" s="22">
        <f t="shared" si="1978"/>
        <v>14</v>
      </c>
    </row>
    <row r="372" spans="1:54" s="3" customFormat="1" ht="15" customHeight="1" x14ac:dyDescent="0.2">
      <c r="A372" s="23"/>
      <c r="B372" s="1"/>
      <c r="C372" s="25" t="s">
        <v>307</v>
      </c>
      <c r="D372" s="50">
        <f t="shared" si="1952"/>
        <v>6</v>
      </c>
      <c r="E372" s="53">
        <v>2</v>
      </c>
      <c r="F372" s="53">
        <v>4</v>
      </c>
      <c r="G372" s="50">
        <f t="shared" si="1963"/>
        <v>9</v>
      </c>
      <c r="H372" s="53">
        <v>4</v>
      </c>
      <c r="I372" s="53">
        <v>5</v>
      </c>
      <c r="J372" s="50">
        <f t="shared" si="1964"/>
        <v>4</v>
      </c>
      <c r="K372" s="53">
        <v>3</v>
      </c>
      <c r="L372" s="53">
        <v>1</v>
      </c>
      <c r="M372" s="22">
        <f t="shared" si="1965"/>
        <v>19</v>
      </c>
      <c r="N372" s="22">
        <f>+E372+H372+K372</f>
        <v>9</v>
      </c>
      <c r="O372" s="22">
        <f>F372+I372+L372</f>
        <v>10</v>
      </c>
      <c r="P372" s="50">
        <f t="shared" si="1966"/>
        <v>2</v>
      </c>
      <c r="Q372" s="22">
        <v>2</v>
      </c>
      <c r="R372" s="53">
        <v>0</v>
      </c>
      <c r="S372" s="50">
        <f t="shared" si="1967"/>
        <v>1</v>
      </c>
      <c r="T372" s="53">
        <v>1</v>
      </c>
      <c r="U372" s="53">
        <v>0</v>
      </c>
      <c r="V372" s="50">
        <f t="shared" si="1968"/>
        <v>13</v>
      </c>
      <c r="W372" s="53">
        <v>10</v>
      </c>
      <c r="X372" s="53">
        <v>3</v>
      </c>
      <c r="Y372" s="22">
        <f t="shared" si="1969"/>
        <v>16</v>
      </c>
      <c r="Z372" s="22">
        <f>+Q372+T372+W372</f>
        <v>13</v>
      </c>
      <c r="AA372" s="22">
        <f>R372+U372+X372</f>
        <v>3</v>
      </c>
      <c r="AB372" s="50">
        <f>AC372+AD372</f>
        <v>8</v>
      </c>
      <c r="AC372" s="53">
        <v>6</v>
      </c>
      <c r="AD372" s="53">
        <v>2</v>
      </c>
      <c r="AE372" s="50">
        <f t="shared" si="1970"/>
        <v>7</v>
      </c>
      <c r="AF372" s="53">
        <v>5</v>
      </c>
      <c r="AG372" s="53">
        <v>2</v>
      </c>
      <c r="AH372" s="50">
        <f t="shared" si="1971"/>
        <v>9</v>
      </c>
      <c r="AI372" s="53">
        <v>6</v>
      </c>
      <c r="AJ372" s="53">
        <v>3</v>
      </c>
      <c r="AK372" s="22">
        <f t="shared" si="1972"/>
        <v>24</v>
      </c>
      <c r="AL372" s="22">
        <f>+AC372+AF372+AI372</f>
        <v>17</v>
      </c>
      <c r="AM372" s="22">
        <f>AD372+AG372+AJ372</f>
        <v>7</v>
      </c>
      <c r="AN372" s="50">
        <f t="shared" si="1973"/>
        <v>11</v>
      </c>
      <c r="AO372" s="53">
        <v>11</v>
      </c>
      <c r="AP372" s="53">
        <v>0</v>
      </c>
      <c r="AQ372" s="50">
        <f t="shared" si="1974"/>
        <v>10</v>
      </c>
      <c r="AR372" s="53">
        <v>7</v>
      </c>
      <c r="AS372" s="53">
        <v>3</v>
      </c>
      <c r="AT372" s="50">
        <f t="shared" si="1975"/>
        <v>15</v>
      </c>
      <c r="AU372" s="53">
        <v>11</v>
      </c>
      <c r="AV372" s="53">
        <v>4</v>
      </c>
      <c r="AW372" s="22">
        <f t="shared" si="1976"/>
        <v>36</v>
      </c>
      <c r="AX372" s="22">
        <f>+AO372+AR372+AU372</f>
        <v>29</v>
      </c>
      <c r="AY372" s="22">
        <f>AP372+AS372+AV372</f>
        <v>7</v>
      </c>
      <c r="AZ372" s="22">
        <f t="shared" si="1977"/>
        <v>95</v>
      </c>
      <c r="BA372" s="22">
        <f t="shared" si="1978"/>
        <v>68</v>
      </c>
      <c r="BB372" s="22">
        <f t="shared" si="1978"/>
        <v>27</v>
      </c>
    </row>
    <row r="373" spans="1:54" s="3" customFormat="1" ht="15" customHeight="1" x14ac:dyDescent="0.2">
      <c r="A373" s="23"/>
      <c r="B373" s="1"/>
      <c r="C373" s="21" t="s">
        <v>308</v>
      </c>
      <c r="D373" s="50">
        <f>+E373+F373</f>
        <v>20</v>
      </c>
      <c r="E373" s="22">
        <f>SUM(E374:E374)</f>
        <v>20</v>
      </c>
      <c r="F373" s="22">
        <f>SUM(F374:F374)</f>
        <v>0</v>
      </c>
      <c r="G373" s="50">
        <f t="shared" ref="G373" si="1979">+H373+I373</f>
        <v>29</v>
      </c>
      <c r="H373" s="22">
        <f>SUM(H374:H374)</f>
        <v>29</v>
      </c>
      <c r="I373" s="22">
        <f>SUM(I374:I374)</f>
        <v>0</v>
      </c>
      <c r="J373" s="50">
        <f t="shared" ref="J373" si="1980">+K373+L373</f>
        <v>17</v>
      </c>
      <c r="K373" s="22">
        <f>SUM(K374:K374)</f>
        <v>17</v>
      </c>
      <c r="L373" s="22">
        <f>SUM(L374:L374)</f>
        <v>0</v>
      </c>
      <c r="M373" s="22">
        <f t="shared" ref="M373" si="1981">+N373+O373</f>
        <v>66</v>
      </c>
      <c r="N373" s="22">
        <f>SUM(N374:N374)</f>
        <v>66</v>
      </c>
      <c r="O373" s="22">
        <f>SUM(O374:O374)</f>
        <v>0</v>
      </c>
      <c r="P373" s="50">
        <f t="shared" ref="P373" si="1982">+Q373+R373</f>
        <v>11</v>
      </c>
      <c r="Q373" s="22">
        <f>SUM(Q374:Q374)</f>
        <v>11</v>
      </c>
      <c r="R373" s="22">
        <f>SUM(R374:R374)</f>
        <v>0</v>
      </c>
      <c r="S373" s="50">
        <f t="shared" ref="S373" si="1983">+T373+U373</f>
        <v>10</v>
      </c>
      <c r="T373" s="22">
        <f>SUM(T374:T374)</f>
        <v>10</v>
      </c>
      <c r="U373" s="22">
        <f>SUM(U374:U374)</f>
        <v>0</v>
      </c>
      <c r="V373" s="50">
        <f t="shared" ref="V373" si="1984">+W373+X373</f>
        <v>27</v>
      </c>
      <c r="W373" s="22">
        <f>SUM(W374:W374)</f>
        <v>27</v>
      </c>
      <c r="X373" s="22">
        <f>SUM(X374:X374)</f>
        <v>0</v>
      </c>
      <c r="Y373" s="22">
        <f t="shared" ref="Y373" si="1985">+Z373+AA373</f>
        <v>48</v>
      </c>
      <c r="Z373" s="22">
        <f>SUM(Z374:Z374)</f>
        <v>48</v>
      </c>
      <c r="AA373" s="22">
        <f>SUM(AA374:AA374)</f>
        <v>0</v>
      </c>
      <c r="AB373" s="50">
        <f t="shared" ref="AB373" si="1986">+AC373+AD373</f>
        <v>55</v>
      </c>
      <c r="AC373" s="22">
        <f>SUM(AC374:AC374)</f>
        <v>55</v>
      </c>
      <c r="AD373" s="22">
        <f>SUM(AD374:AD374)</f>
        <v>0</v>
      </c>
      <c r="AE373" s="50">
        <f t="shared" ref="AE373" si="1987">+AF373+AG373</f>
        <v>19</v>
      </c>
      <c r="AF373" s="22">
        <f>SUM(AF374:AF374)</f>
        <v>19</v>
      </c>
      <c r="AG373" s="22">
        <f>SUM(AG374:AG374)</f>
        <v>0</v>
      </c>
      <c r="AH373" s="50">
        <f t="shared" ref="AH373" si="1988">+AI373+AJ373</f>
        <v>27</v>
      </c>
      <c r="AI373" s="22">
        <f>SUM(AI374:AI374)</f>
        <v>27</v>
      </c>
      <c r="AJ373" s="22">
        <f>SUM(AJ374:AJ374)</f>
        <v>0</v>
      </c>
      <c r="AK373" s="22">
        <f t="shared" ref="AK373" si="1989">+AL373+AM373</f>
        <v>101</v>
      </c>
      <c r="AL373" s="22">
        <f>SUM(AL374:AL374)</f>
        <v>101</v>
      </c>
      <c r="AM373" s="22">
        <f>SUM(AM374:AM374)</f>
        <v>0</v>
      </c>
      <c r="AN373" s="50">
        <f t="shared" ref="AN373" si="1990">+AO373+AP373</f>
        <v>73</v>
      </c>
      <c r="AO373" s="22">
        <f>SUM(AO374:AO374)</f>
        <v>73</v>
      </c>
      <c r="AP373" s="22">
        <f>SUM(AP374:AP374)</f>
        <v>0</v>
      </c>
      <c r="AQ373" s="50">
        <f t="shared" ref="AQ373" si="1991">+AR373+AS373</f>
        <v>20</v>
      </c>
      <c r="AR373" s="22">
        <f>SUM(AR374:AR374)</f>
        <v>20</v>
      </c>
      <c r="AS373" s="22">
        <f>SUM(AS374:AS374)</f>
        <v>0</v>
      </c>
      <c r="AT373" s="50">
        <f t="shared" ref="AT373" si="1992">+AU373+AV373</f>
        <v>44</v>
      </c>
      <c r="AU373" s="22">
        <f>SUM(AU374:AU374)</f>
        <v>44</v>
      </c>
      <c r="AV373" s="22">
        <f>SUM(AV374:AV374)</f>
        <v>0</v>
      </c>
      <c r="AW373" s="22">
        <f t="shared" ref="AW373" si="1993">+AX373+AY373</f>
        <v>137</v>
      </c>
      <c r="AX373" s="22">
        <f>SUM(AX374:AX374)</f>
        <v>137</v>
      </c>
      <c r="AY373" s="22">
        <f>SUM(AY374:AY374)</f>
        <v>0</v>
      </c>
      <c r="AZ373" s="22">
        <f t="shared" ref="AZ373" si="1994">+BA373+BB373</f>
        <v>352</v>
      </c>
      <c r="BA373" s="22">
        <f>SUM(BA374:BA374)</f>
        <v>352</v>
      </c>
      <c r="BB373" s="22">
        <f>SUM(BB374:BB374)</f>
        <v>0</v>
      </c>
    </row>
    <row r="374" spans="1:54" s="3" customFormat="1" ht="15" customHeight="1" x14ac:dyDescent="0.2">
      <c r="A374" s="23"/>
      <c r="B374" s="1"/>
      <c r="C374" s="25" t="s">
        <v>309</v>
      </c>
      <c r="D374" s="50">
        <f>E374+F374</f>
        <v>20</v>
      </c>
      <c r="E374" s="22">
        <v>20</v>
      </c>
      <c r="F374" s="53">
        <v>0</v>
      </c>
      <c r="G374" s="50">
        <f t="shared" ref="G374" si="1995">H374+I374</f>
        <v>29</v>
      </c>
      <c r="H374" s="22">
        <v>29</v>
      </c>
      <c r="I374" s="53">
        <v>0</v>
      </c>
      <c r="J374" s="50">
        <f t="shared" ref="J374" si="1996">K374+L374</f>
        <v>17</v>
      </c>
      <c r="K374" s="22">
        <v>17</v>
      </c>
      <c r="L374" s="53">
        <v>0</v>
      </c>
      <c r="M374" s="22">
        <f t="shared" ref="M374" si="1997">N374+O374</f>
        <v>66</v>
      </c>
      <c r="N374" s="22">
        <f>+E374+H374+K374</f>
        <v>66</v>
      </c>
      <c r="O374" s="22">
        <f>F374+I374+L374</f>
        <v>0</v>
      </c>
      <c r="P374" s="50">
        <f t="shared" ref="P374" si="1998">Q374+R374</f>
        <v>11</v>
      </c>
      <c r="Q374" s="22">
        <v>11</v>
      </c>
      <c r="R374" s="53">
        <v>0</v>
      </c>
      <c r="S374" s="50">
        <f t="shared" ref="S374" si="1999">T374+U374</f>
        <v>10</v>
      </c>
      <c r="T374" s="53">
        <v>10</v>
      </c>
      <c r="U374" s="53">
        <v>0</v>
      </c>
      <c r="V374" s="50">
        <f t="shared" ref="V374" si="2000">W374+X374</f>
        <v>27</v>
      </c>
      <c r="W374" s="53">
        <v>27</v>
      </c>
      <c r="X374" s="53">
        <v>0</v>
      </c>
      <c r="Y374" s="22">
        <f t="shared" ref="Y374" si="2001">Z374+AA374</f>
        <v>48</v>
      </c>
      <c r="Z374" s="22">
        <f>+Q374+T374+W374</f>
        <v>48</v>
      </c>
      <c r="AA374" s="22">
        <f>R374+U374+X374</f>
        <v>0</v>
      </c>
      <c r="AB374" s="50">
        <f>AC374+AD374</f>
        <v>55</v>
      </c>
      <c r="AC374" s="53">
        <v>55</v>
      </c>
      <c r="AD374" s="53">
        <v>0</v>
      </c>
      <c r="AE374" s="50">
        <f t="shared" ref="AE374" si="2002">AF374+AG374</f>
        <v>19</v>
      </c>
      <c r="AF374" s="53">
        <v>19</v>
      </c>
      <c r="AG374" s="53">
        <v>0</v>
      </c>
      <c r="AH374" s="50">
        <f t="shared" ref="AH374" si="2003">AI374+AJ374</f>
        <v>27</v>
      </c>
      <c r="AI374" s="53">
        <v>27</v>
      </c>
      <c r="AJ374" s="53">
        <v>0</v>
      </c>
      <c r="AK374" s="22">
        <f t="shared" ref="AK374" si="2004">AL374+AM374</f>
        <v>101</v>
      </c>
      <c r="AL374" s="22">
        <f>+AC374+AF374+AI374</f>
        <v>101</v>
      </c>
      <c r="AM374" s="22">
        <f>AD374+AG374+AJ374</f>
        <v>0</v>
      </c>
      <c r="AN374" s="50">
        <f t="shared" ref="AN374" si="2005">AO374+AP374</f>
        <v>73</v>
      </c>
      <c r="AO374" s="53">
        <v>73</v>
      </c>
      <c r="AP374" s="53">
        <v>0</v>
      </c>
      <c r="AQ374" s="50">
        <f t="shared" ref="AQ374" si="2006">AR374+AS374</f>
        <v>20</v>
      </c>
      <c r="AR374" s="53">
        <v>20</v>
      </c>
      <c r="AS374" s="53">
        <v>0</v>
      </c>
      <c r="AT374" s="50">
        <f t="shared" ref="AT374" si="2007">AU374+AV374</f>
        <v>44</v>
      </c>
      <c r="AU374" s="53">
        <v>44</v>
      </c>
      <c r="AV374" s="53">
        <v>0</v>
      </c>
      <c r="AW374" s="22">
        <f t="shared" ref="AW374" si="2008">AX374+AY374</f>
        <v>137</v>
      </c>
      <c r="AX374" s="22">
        <f>+AO374+AR374+AU374</f>
        <v>137</v>
      </c>
      <c r="AY374" s="22">
        <f>AP374+AS374+AV374</f>
        <v>0</v>
      </c>
      <c r="AZ374" s="22">
        <f t="shared" ref="AZ374" si="2009">BA374+BB374</f>
        <v>352</v>
      </c>
      <c r="BA374" s="22">
        <f t="shared" ref="BA374:BB374" si="2010">+N374+Z374+AL374+AX374</f>
        <v>352</v>
      </c>
      <c r="BB374" s="22">
        <f t="shared" si="2010"/>
        <v>0</v>
      </c>
    </row>
    <row r="375" spans="1:54" s="3" customFormat="1" ht="15" customHeight="1" x14ac:dyDescent="0.2">
      <c r="A375" s="23"/>
      <c r="B375" s="1"/>
      <c r="C375" s="21" t="s">
        <v>310</v>
      </c>
      <c r="D375" s="50">
        <f>D376</f>
        <v>1442</v>
      </c>
      <c r="E375" s="22">
        <f t="shared" ref="E375:BB375" si="2011">E376</f>
        <v>1442</v>
      </c>
      <c r="F375" s="22">
        <f t="shared" si="2011"/>
        <v>0</v>
      </c>
      <c r="G375" s="50">
        <f t="shared" si="2011"/>
        <v>1328</v>
      </c>
      <c r="H375" s="22">
        <f t="shared" si="2011"/>
        <v>1328</v>
      </c>
      <c r="I375" s="22">
        <f t="shared" si="2011"/>
        <v>0</v>
      </c>
      <c r="J375" s="50">
        <f t="shared" si="2011"/>
        <v>1310</v>
      </c>
      <c r="K375" s="22">
        <f t="shared" si="2011"/>
        <v>1310</v>
      </c>
      <c r="L375" s="22">
        <f t="shared" si="2011"/>
        <v>0</v>
      </c>
      <c r="M375" s="22">
        <f t="shared" si="2011"/>
        <v>4080</v>
      </c>
      <c r="N375" s="22">
        <f t="shared" si="2011"/>
        <v>4080</v>
      </c>
      <c r="O375" s="22">
        <f t="shared" si="2011"/>
        <v>0</v>
      </c>
      <c r="P375" s="50">
        <f t="shared" si="2011"/>
        <v>1371</v>
      </c>
      <c r="Q375" s="22">
        <f t="shared" si="2011"/>
        <v>1371</v>
      </c>
      <c r="R375" s="22">
        <f t="shared" si="2011"/>
        <v>0</v>
      </c>
      <c r="S375" s="50">
        <f t="shared" si="2011"/>
        <v>1437</v>
      </c>
      <c r="T375" s="22">
        <f t="shared" si="2011"/>
        <v>1437</v>
      </c>
      <c r="U375" s="22">
        <f t="shared" si="2011"/>
        <v>0</v>
      </c>
      <c r="V375" s="50">
        <f t="shared" si="2011"/>
        <v>1429</v>
      </c>
      <c r="W375" s="22">
        <f t="shared" si="2011"/>
        <v>1429</v>
      </c>
      <c r="X375" s="22">
        <f t="shared" si="2011"/>
        <v>0</v>
      </c>
      <c r="Y375" s="22">
        <f t="shared" si="2011"/>
        <v>4237</v>
      </c>
      <c r="Z375" s="22">
        <f t="shared" si="2011"/>
        <v>4237</v>
      </c>
      <c r="AA375" s="22">
        <f t="shared" si="2011"/>
        <v>0</v>
      </c>
      <c r="AB375" s="50">
        <f t="shared" si="2011"/>
        <v>1446</v>
      </c>
      <c r="AC375" s="22">
        <f t="shared" si="2011"/>
        <v>1446</v>
      </c>
      <c r="AD375" s="22">
        <f t="shared" si="2011"/>
        <v>0</v>
      </c>
      <c r="AE375" s="50">
        <f t="shared" si="2011"/>
        <v>1479</v>
      </c>
      <c r="AF375" s="22">
        <f t="shared" si="2011"/>
        <v>1479</v>
      </c>
      <c r="AG375" s="22">
        <f t="shared" si="2011"/>
        <v>0</v>
      </c>
      <c r="AH375" s="50">
        <f t="shared" si="2011"/>
        <v>1707</v>
      </c>
      <c r="AI375" s="22">
        <f t="shared" si="2011"/>
        <v>1707</v>
      </c>
      <c r="AJ375" s="22">
        <f t="shared" si="2011"/>
        <v>0</v>
      </c>
      <c r="AK375" s="22">
        <f t="shared" si="2011"/>
        <v>4632</v>
      </c>
      <c r="AL375" s="22">
        <f t="shared" si="2011"/>
        <v>4632</v>
      </c>
      <c r="AM375" s="22">
        <f t="shared" si="2011"/>
        <v>0</v>
      </c>
      <c r="AN375" s="50">
        <f t="shared" si="2011"/>
        <v>1656</v>
      </c>
      <c r="AO375" s="22">
        <f t="shared" si="2011"/>
        <v>1656</v>
      </c>
      <c r="AP375" s="22">
        <f t="shared" si="2011"/>
        <v>0</v>
      </c>
      <c r="AQ375" s="50">
        <f t="shared" si="2011"/>
        <v>1649</v>
      </c>
      <c r="AR375" s="22">
        <f t="shared" si="2011"/>
        <v>1649</v>
      </c>
      <c r="AS375" s="22">
        <f t="shared" si="2011"/>
        <v>0</v>
      </c>
      <c r="AT375" s="50">
        <f t="shared" si="2011"/>
        <v>1717</v>
      </c>
      <c r="AU375" s="22">
        <f t="shared" si="2011"/>
        <v>1717</v>
      </c>
      <c r="AV375" s="22">
        <f t="shared" si="2011"/>
        <v>0</v>
      </c>
      <c r="AW375" s="22">
        <f t="shared" si="2011"/>
        <v>5022</v>
      </c>
      <c r="AX375" s="22">
        <f t="shared" si="2011"/>
        <v>5022</v>
      </c>
      <c r="AY375" s="22">
        <f t="shared" si="2011"/>
        <v>0</v>
      </c>
      <c r="AZ375" s="22">
        <f t="shared" si="2011"/>
        <v>17971</v>
      </c>
      <c r="BA375" s="22">
        <f t="shared" si="2011"/>
        <v>17971</v>
      </c>
      <c r="BB375" s="22">
        <f t="shared" si="2011"/>
        <v>0</v>
      </c>
    </row>
    <row r="376" spans="1:54" s="3" customFormat="1" ht="12.75" x14ac:dyDescent="0.2">
      <c r="A376" s="23"/>
      <c r="B376" s="1"/>
      <c r="C376" s="25" t="s">
        <v>311</v>
      </c>
      <c r="D376" s="50">
        <f>E376+F376</f>
        <v>1442</v>
      </c>
      <c r="E376" s="22">
        <v>1442</v>
      </c>
      <c r="F376" s="53">
        <v>0</v>
      </c>
      <c r="G376" s="50">
        <f t="shared" ref="G376:G378" si="2012">H376+I376</f>
        <v>1328</v>
      </c>
      <c r="H376" s="22">
        <v>1328</v>
      </c>
      <c r="I376" s="53">
        <v>0</v>
      </c>
      <c r="J376" s="50">
        <f t="shared" ref="J376:J378" si="2013">K376+L376</f>
        <v>1310</v>
      </c>
      <c r="K376" s="22">
        <v>1310</v>
      </c>
      <c r="L376" s="53">
        <v>0</v>
      </c>
      <c r="M376" s="22">
        <f t="shared" ref="M376:M378" si="2014">N376+O376</f>
        <v>4080</v>
      </c>
      <c r="N376" s="22">
        <f>+E376+H376+K376</f>
        <v>4080</v>
      </c>
      <c r="O376" s="22">
        <f>F376+I376+L376</f>
        <v>0</v>
      </c>
      <c r="P376" s="50">
        <f t="shared" ref="P376:P378" si="2015">Q376+R376</f>
        <v>1371</v>
      </c>
      <c r="Q376" s="22">
        <v>1371</v>
      </c>
      <c r="R376" s="53">
        <v>0</v>
      </c>
      <c r="S376" s="50">
        <f t="shared" ref="S376:S378" si="2016">T376+U376</f>
        <v>1437</v>
      </c>
      <c r="T376" s="53">
        <v>1437</v>
      </c>
      <c r="U376" s="53">
        <v>0</v>
      </c>
      <c r="V376" s="50">
        <f t="shared" ref="V376:V378" si="2017">W376+X376</f>
        <v>1429</v>
      </c>
      <c r="W376" s="53">
        <v>1429</v>
      </c>
      <c r="X376" s="53">
        <v>0</v>
      </c>
      <c r="Y376" s="22">
        <f t="shared" ref="Y376:Y378" si="2018">Z376+AA376</f>
        <v>4237</v>
      </c>
      <c r="Z376" s="22">
        <f>+Q376+T376+W376</f>
        <v>4237</v>
      </c>
      <c r="AA376" s="22">
        <f>R376+U376+X376</f>
        <v>0</v>
      </c>
      <c r="AB376" s="50">
        <f>AC376+AD376</f>
        <v>1446</v>
      </c>
      <c r="AC376" s="53">
        <v>1446</v>
      </c>
      <c r="AD376" s="53">
        <v>0</v>
      </c>
      <c r="AE376" s="50">
        <f t="shared" ref="AE376:AE378" si="2019">AF376+AG376</f>
        <v>1479</v>
      </c>
      <c r="AF376" s="53">
        <v>1479</v>
      </c>
      <c r="AG376" s="53">
        <v>0</v>
      </c>
      <c r="AH376" s="50">
        <f t="shared" ref="AH376:AH378" si="2020">AI376+AJ376</f>
        <v>1707</v>
      </c>
      <c r="AI376" s="53">
        <v>1707</v>
      </c>
      <c r="AJ376" s="53">
        <v>0</v>
      </c>
      <c r="AK376" s="22">
        <f t="shared" ref="AK376:AK378" si="2021">AL376+AM376</f>
        <v>4632</v>
      </c>
      <c r="AL376" s="22">
        <f>+AC376+AF376+AI376</f>
        <v>4632</v>
      </c>
      <c r="AM376" s="22">
        <f>AD376+AG376+AJ376</f>
        <v>0</v>
      </c>
      <c r="AN376" s="50">
        <f t="shared" ref="AN376:AN378" si="2022">AO376+AP376</f>
        <v>1656</v>
      </c>
      <c r="AO376" s="53">
        <v>1656</v>
      </c>
      <c r="AP376" s="53">
        <v>0</v>
      </c>
      <c r="AQ376" s="50">
        <f t="shared" ref="AQ376:AQ378" si="2023">AR376+AS376</f>
        <v>1649</v>
      </c>
      <c r="AR376" s="53">
        <v>1649</v>
      </c>
      <c r="AS376" s="53">
        <v>0</v>
      </c>
      <c r="AT376" s="50">
        <f t="shared" ref="AT376:AT378" si="2024">AU376+AV376</f>
        <v>1717</v>
      </c>
      <c r="AU376" s="53">
        <v>1717</v>
      </c>
      <c r="AV376" s="53">
        <v>0</v>
      </c>
      <c r="AW376" s="22">
        <f t="shared" ref="AW376:AW378" si="2025">AX376+AY376</f>
        <v>5022</v>
      </c>
      <c r="AX376" s="22">
        <f>+AO376+AR376+AU376</f>
        <v>5022</v>
      </c>
      <c r="AY376" s="22">
        <f>AP376+AS376+AV376</f>
        <v>0</v>
      </c>
      <c r="AZ376" s="22">
        <f t="shared" ref="AZ376:AZ378" si="2026">BA376+BB376</f>
        <v>17971</v>
      </c>
      <c r="BA376" s="22">
        <f t="shared" ref="BA376:BB378" si="2027">+N376+Z376+AL376+AX376</f>
        <v>17971</v>
      </c>
      <c r="BB376" s="22">
        <f t="shared" si="2027"/>
        <v>0</v>
      </c>
    </row>
    <row r="377" spans="1:54" s="3" customFormat="1" ht="15" customHeight="1" x14ac:dyDescent="0.25">
      <c r="A377" s="23"/>
      <c r="B377" s="1"/>
      <c r="C377" s="21" t="s">
        <v>57</v>
      </c>
      <c r="D377" s="54">
        <f>E377+F377</f>
        <v>0</v>
      </c>
      <c r="E377" s="55">
        <v>0</v>
      </c>
      <c r="F377" s="55">
        <v>0</v>
      </c>
      <c r="G377" s="54">
        <f t="shared" si="2012"/>
        <v>0</v>
      </c>
      <c r="H377" s="55">
        <v>0</v>
      </c>
      <c r="I377" s="55">
        <v>0</v>
      </c>
      <c r="J377" s="54">
        <f t="shared" si="2013"/>
        <v>0</v>
      </c>
      <c r="K377" s="55">
        <v>0</v>
      </c>
      <c r="L377" s="55">
        <v>0</v>
      </c>
      <c r="M377" s="56">
        <f t="shared" si="2014"/>
        <v>0</v>
      </c>
      <c r="N377" s="56">
        <f>+E377+H377+K377</f>
        <v>0</v>
      </c>
      <c r="O377" s="56">
        <f>F377+I377+L377</f>
        <v>0</v>
      </c>
      <c r="P377" s="54">
        <f t="shared" si="2015"/>
        <v>0</v>
      </c>
      <c r="Q377" s="55">
        <v>0</v>
      </c>
      <c r="R377" s="55">
        <v>0</v>
      </c>
      <c r="S377" s="54">
        <f t="shared" si="2016"/>
        <v>0</v>
      </c>
      <c r="T377" s="55">
        <v>0</v>
      </c>
      <c r="U377" s="55">
        <v>0</v>
      </c>
      <c r="V377" s="54">
        <f t="shared" si="2017"/>
        <v>0</v>
      </c>
      <c r="W377" s="55">
        <v>0</v>
      </c>
      <c r="X377" s="55">
        <v>0</v>
      </c>
      <c r="Y377" s="56">
        <f t="shared" si="2018"/>
        <v>0</v>
      </c>
      <c r="Z377" s="56">
        <f>+Q377+T377+W377</f>
        <v>0</v>
      </c>
      <c r="AA377" s="56">
        <f>R377+U377+X377</f>
        <v>0</v>
      </c>
      <c r="AB377" s="54">
        <f>AC377+AD377</f>
        <v>0</v>
      </c>
      <c r="AC377" s="55">
        <v>0</v>
      </c>
      <c r="AD377" s="55">
        <v>0</v>
      </c>
      <c r="AE377" s="54">
        <f t="shared" si="2019"/>
        <v>0</v>
      </c>
      <c r="AF377" s="55">
        <v>0</v>
      </c>
      <c r="AG377" s="55">
        <v>0</v>
      </c>
      <c r="AH377" s="54">
        <f t="shared" si="2020"/>
        <v>0</v>
      </c>
      <c r="AI377" s="55">
        <v>0</v>
      </c>
      <c r="AJ377" s="55">
        <v>0</v>
      </c>
      <c r="AK377" s="56">
        <f t="shared" si="2021"/>
        <v>0</v>
      </c>
      <c r="AL377" s="56">
        <f>+AC377+AF377+AI377</f>
        <v>0</v>
      </c>
      <c r="AM377" s="56">
        <f>AD377+AG377+AJ377</f>
        <v>0</v>
      </c>
      <c r="AN377" s="54">
        <f t="shared" si="2022"/>
        <v>1</v>
      </c>
      <c r="AO377" s="55">
        <v>1</v>
      </c>
      <c r="AP377" s="55">
        <v>0</v>
      </c>
      <c r="AQ377" s="54">
        <f t="shared" si="2023"/>
        <v>1</v>
      </c>
      <c r="AR377" s="55">
        <v>0</v>
      </c>
      <c r="AS377" s="55">
        <v>1</v>
      </c>
      <c r="AT377" s="54">
        <f t="shared" si="2024"/>
        <v>1</v>
      </c>
      <c r="AU377" s="55">
        <v>1</v>
      </c>
      <c r="AV377" s="55">
        <v>0</v>
      </c>
      <c r="AW377" s="56">
        <f t="shared" si="2025"/>
        <v>3</v>
      </c>
      <c r="AX377" s="56">
        <f>+AO377+AR377+AU377</f>
        <v>2</v>
      </c>
      <c r="AY377" s="56">
        <f>AP377+AS377+AV377</f>
        <v>1</v>
      </c>
      <c r="AZ377" s="56">
        <f t="shared" si="2026"/>
        <v>3</v>
      </c>
      <c r="BA377" s="56">
        <f t="shared" si="2027"/>
        <v>2</v>
      </c>
      <c r="BB377" s="56">
        <f t="shared" si="2027"/>
        <v>1</v>
      </c>
    </row>
    <row r="378" spans="1:54" s="3" customFormat="1" ht="15" customHeight="1" x14ac:dyDescent="0.25">
      <c r="A378" s="23"/>
      <c r="B378" s="1"/>
      <c r="C378" s="21" t="s">
        <v>25</v>
      </c>
      <c r="D378" s="54">
        <f>E378+F378</f>
        <v>1032</v>
      </c>
      <c r="E378" s="55">
        <v>921</v>
      </c>
      <c r="F378" s="55">
        <v>111</v>
      </c>
      <c r="G378" s="54">
        <f t="shared" si="2012"/>
        <v>997</v>
      </c>
      <c r="H378" s="55">
        <v>874</v>
      </c>
      <c r="I378" s="55">
        <v>123</v>
      </c>
      <c r="J378" s="54">
        <f t="shared" si="2013"/>
        <v>1023</v>
      </c>
      <c r="K378" s="55">
        <v>888</v>
      </c>
      <c r="L378" s="55">
        <v>135</v>
      </c>
      <c r="M378" s="56">
        <f t="shared" si="2014"/>
        <v>3052</v>
      </c>
      <c r="N378" s="56">
        <f>+E378+H378+K378</f>
        <v>2683</v>
      </c>
      <c r="O378" s="56">
        <f>F378+I378+L378</f>
        <v>369</v>
      </c>
      <c r="P378" s="54">
        <f t="shared" si="2015"/>
        <v>1041</v>
      </c>
      <c r="Q378" s="55">
        <v>930</v>
      </c>
      <c r="R378" s="55">
        <v>111</v>
      </c>
      <c r="S378" s="54">
        <f t="shared" si="2016"/>
        <v>1097</v>
      </c>
      <c r="T378" s="55">
        <v>985</v>
      </c>
      <c r="U378" s="55">
        <v>112</v>
      </c>
      <c r="V378" s="54">
        <f t="shared" si="2017"/>
        <v>1153</v>
      </c>
      <c r="W378" s="55">
        <v>1006</v>
      </c>
      <c r="X378" s="55">
        <v>147</v>
      </c>
      <c r="Y378" s="56">
        <f t="shared" si="2018"/>
        <v>3291</v>
      </c>
      <c r="Z378" s="56">
        <f>+Q378+T378+W378</f>
        <v>2921</v>
      </c>
      <c r="AA378" s="56">
        <f>R378+U378+X378</f>
        <v>370</v>
      </c>
      <c r="AB378" s="54">
        <f>AC378+AD378</f>
        <v>1154</v>
      </c>
      <c r="AC378" s="55">
        <v>1009</v>
      </c>
      <c r="AD378" s="55">
        <v>145</v>
      </c>
      <c r="AE378" s="54">
        <f t="shared" si="2019"/>
        <v>1112</v>
      </c>
      <c r="AF378" s="55">
        <v>988</v>
      </c>
      <c r="AG378" s="55">
        <v>124</v>
      </c>
      <c r="AH378" s="54">
        <f t="shared" si="2020"/>
        <v>1089</v>
      </c>
      <c r="AI378" s="55">
        <v>969</v>
      </c>
      <c r="AJ378" s="55">
        <v>120</v>
      </c>
      <c r="AK378" s="56">
        <f t="shared" si="2021"/>
        <v>3355</v>
      </c>
      <c r="AL378" s="56">
        <f>+AC378+AF378+AI378</f>
        <v>2966</v>
      </c>
      <c r="AM378" s="56">
        <f>AD378+AG378+AJ378</f>
        <v>389</v>
      </c>
      <c r="AN378" s="54">
        <f t="shared" si="2022"/>
        <v>1077</v>
      </c>
      <c r="AO378" s="55">
        <v>923</v>
      </c>
      <c r="AP378" s="55">
        <v>154</v>
      </c>
      <c r="AQ378" s="54">
        <f t="shared" si="2023"/>
        <v>1023</v>
      </c>
      <c r="AR378" s="55">
        <v>914</v>
      </c>
      <c r="AS378" s="55">
        <v>109</v>
      </c>
      <c r="AT378" s="54">
        <f t="shared" si="2024"/>
        <v>1080</v>
      </c>
      <c r="AU378" s="55">
        <v>954</v>
      </c>
      <c r="AV378" s="55">
        <v>126</v>
      </c>
      <c r="AW378" s="56">
        <f t="shared" si="2025"/>
        <v>3180</v>
      </c>
      <c r="AX378" s="56">
        <f>+AO378+AR378+AU378</f>
        <v>2791</v>
      </c>
      <c r="AY378" s="56">
        <f>AP378+AS378+AV378</f>
        <v>389</v>
      </c>
      <c r="AZ378" s="56">
        <f t="shared" si="2026"/>
        <v>12878</v>
      </c>
      <c r="BA378" s="56">
        <f t="shared" si="2027"/>
        <v>11361</v>
      </c>
      <c r="BB378" s="56">
        <f t="shared" si="2027"/>
        <v>1517</v>
      </c>
    </row>
    <row r="379" spans="1:54" s="3" customFormat="1" ht="15" customHeight="1" x14ac:dyDescent="0.2">
      <c r="A379" s="23"/>
      <c r="B379" s="1"/>
      <c r="C379" s="25"/>
      <c r="D379" s="50"/>
      <c r="E379" s="22"/>
      <c r="F379" s="22"/>
      <c r="G379" s="50"/>
      <c r="H379" s="22"/>
      <c r="I379" s="22"/>
      <c r="J379" s="50"/>
      <c r="K379" s="22"/>
      <c r="L379" s="22"/>
      <c r="M379" s="22"/>
      <c r="N379" s="22"/>
      <c r="O379" s="22"/>
      <c r="P379" s="50"/>
      <c r="Q379" s="22"/>
      <c r="R379" s="22"/>
      <c r="S379" s="50"/>
      <c r="T379" s="22"/>
      <c r="U379" s="22"/>
      <c r="V379" s="50"/>
      <c r="W379" s="22"/>
      <c r="X379" s="22"/>
      <c r="Y379" s="22"/>
      <c r="Z379" s="22"/>
      <c r="AA379" s="22"/>
      <c r="AB379" s="50"/>
      <c r="AC379" s="22"/>
      <c r="AD379" s="22"/>
      <c r="AE379" s="50"/>
      <c r="AF379" s="22"/>
      <c r="AG379" s="22"/>
      <c r="AH379" s="50"/>
      <c r="AI379" s="22"/>
      <c r="AJ379" s="22"/>
      <c r="AK379" s="22"/>
      <c r="AL379" s="22"/>
      <c r="AM379" s="22"/>
      <c r="AN379" s="50"/>
      <c r="AO379" s="22"/>
      <c r="AP379" s="22"/>
      <c r="AQ379" s="50"/>
      <c r="AR379" s="22"/>
      <c r="AS379" s="22"/>
      <c r="AT379" s="50"/>
      <c r="AU379" s="22"/>
      <c r="AV379" s="22"/>
      <c r="AW379" s="22"/>
      <c r="AX379" s="22"/>
      <c r="AY379" s="22"/>
      <c r="AZ379" s="22"/>
      <c r="BA379" s="22"/>
      <c r="BB379" s="22"/>
    </row>
    <row r="380" spans="1:54" s="3" customFormat="1" ht="15" customHeight="1" x14ac:dyDescent="0.2">
      <c r="A380" s="20"/>
      <c r="B380" s="1" t="s">
        <v>312</v>
      </c>
      <c r="C380" s="21"/>
      <c r="D380" s="50">
        <f t="shared" ref="D380:I380" si="2028">D381+D384</f>
        <v>118</v>
      </c>
      <c r="E380" s="22">
        <f t="shared" si="2028"/>
        <v>78</v>
      </c>
      <c r="F380" s="22">
        <f t="shared" si="2028"/>
        <v>40</v>
      </c>
      <c r="G380" s="50">
        <f t="shared" si="2028"/>
        <v>150</v>
      </c>
      <c r="H380" s="22">
        <f t="shared" si="2028"/>
        <v>118</v>
      </c>
      <c r="I380" s="22">
        <f t="shared" si="2028"/>
        <v>32</v>
      </c>
      <c r="J380" s="50">
        <f t="shared" ref="J380:J381" si="2029">SUM(K380:L380)</f>
        <v>123</v>
      </c>
      <c r="K380" s="22">
        <f>K381+K384</f>
        <v>83</v>
      </c>
      <c r="L380" s="22">
        <f>L381+L384</f>
        <v>40</v>
      </c>
      <c r="M380" s="22">
        <f t="shared" ref="M380:M381" si="2030">SUM(N380:O380)</f>
        <v>391</v>
      </c>
      <c r="N380" s="22">
        <f>N381+N384</f>
        <v>279</v>
      </c>
      <c r="O380" s="22">
        <f>O381+O384</f>
        <v>112</v>
      </c>
      <c r="P380" s="50">
        <f t="shared" ref="P380:P381" si="2031">SUM(Q380:R380)</f>
        <v>114</v>
      </c>
      <c r="Q380" s="22">
        <f>Q381+Q384</f>
        <v>79</v>
      </c>
      <c r="R380" s="22">
        <f>R381+R384</f>
        <v>35</v>
      </c>
      <c r="S380" s="50">
        <f t="shared" ref="S380:S381" si="2032">SUM(T380:U380)</f>
        <v>135</v>
      </c>
      <c r="T380" s="22">
        <f>T381+T384</f>
        <v>92</v>
      </c>
      <c r="U380" s="22">
        <f>U381+U384</f>
        <v>43</v>
      </c>
      <c r="V380" s="50">
        <f t="shared" ref="V380:V381" si="2033">SUM(W380:X380)</f>
        <v>135</v>
      </c>
      <c r="W380" s="22">
        <f>W381+W384</f>
        <v>95</v>
      </c>
      <c r="X380" s="22">
        <f>X381+X384</f>
        <v>40</v>
      </c>
      <c r="Y380" s="22">
        <f t="shared" ref="Y380:Y381" si="2034">SUM(Z380:AA380)</f>
        <v>384</v>
      </c>
      <c r="Z380" s="22">
        <f>Z381+Z384</f>
        <v>266</v>
      </c>
      <c r="AA380" s="22">
        <f>AA381+AA384</f>
        <v>118</v>
      </c>
      <c r="AB380" s="50">
        <f t="shared" ref="AB380:AB381" si="2035">SUM(AC380:AD380)</f>
        <v>141</v>
      </c>
      <c r="AC380" s="22">
        <f>AC381+AC384</f>
        <v>101</v>
      </c>
      <c r="AD380" s="22">
        <f>AD381+AD384</f>
        <v>40</v>
      </c>
      <c r="AE380" s="50">
        <f t="shared" ref="AE380:AE381" si="2036">SUM(AF380:AG380)</f>
        <v>122</v>
      </c>
      <c r="AF380" s="22">
        <f>AF381+AF384</f>
        <v>82</v>
      </c>
      <c r="AG380" s="22">
        <f>AG381+AG384</f>
        <v>40</v>
      </c>
      <c r="AH380" s="50">
        <f t="shared" ref="AH380:AH381" si="2037">SUM(AI380:AJ380)</f>
        <v>140</v>
      </c>
      <c r="AI380" s="22">
        <f>AI381+AI384</f>
        <v>101</v>
      </c>
      <c r="AJ380" s="22">
        <f>AJ381+AJ384</f>
        <v>39</v>
      </c>
      <c r="AK380" s="22">
        <f t="shared" ref="AK380:AK381" si="2038">SUM(AL380:AM380)</f>
        <v>403</v>
      </c>
      <c r="AL380" s="22">
        <f>AL381+AL384</f>
        <v>284</v>
      </c>
      <c r="AM380" s="22">
        <f>AM381+AM384</f>
        <v>119</v>
      </c>
      <c r="AN380" s="50">
        <f t="shared" ref="AN380:AN381" si="2039">SUM(AO380:AP380)</f>
        <v>120</v>
      </c>
      <c r="AO380" s="22">
        <f>AO381+AO384</f>
        <v>88</v>
      </c>
      <c r="AP380" s="22">
        <f>AP381+AP384</f>
        <v>32</v>
      </c>
      <c r="AQ380" s="50">
        <f t="shared" ref="AQ380:AQ381" si="2040">SUM(AR380:AS380)</f>
        <v>142</v>
      </c>
      <c r="AR380" s="22">
        <f>AR381+AR384</f>
        <v>105</v>
      </c>
      <c r="AS380" s="22">
        <f>AS381+AS384</f>
        <v>37</v>
      </c>
      <c r="AT380" s="50">
        <f t="shared" ref="AT380:AT381" si="2041">SUM(AU380:AV380)</f>
        <v>175</v>
      </c>
      <c r="AU380" s="22">
        <f>AU381+AU384</f>
        <v>139</v>
      </c>
      <c r="AV380" s="22">
        <f>AV381+AV384</f>
        <v>36</v>
      </c>
      <c r="AW380" s="22">
        <f t="shared" ref="AW380:AW381" si="2042">SUM(AX380:AY380)</f>
        <v>437</v>
      </c>
      <c r="AX380" s="22">
        <f>AX381+AX384</f>
        <v>332</v>
      </c>
      <c r="AY380" s="22">
        <f>AY381+AY384</f>
        <v>105</v>
      </c>
      <c r="AZ380" s="22">
        <f t="shared" ref="AZ380:AZ381" si="2043">SUM(BA380:BB380)</f>
        <v>1615</v>
      </c>
      <c r="BA380" s="22">
        <f>BA381+BA384</f>
        <v>1161</v>
      </c>
      <c r="BB380" s="22">
        <f>BB381+BB384</f>
        <v>454</v>
      </c>
    </row>
    <row r="381" spans="1:54" s="3" customFormat="1" ht="15" customHeight="1" x14ac:dyDescent="0.2">
      <c r="A381" s="23"/>
      <c r="B381" s="1"/>
      <c r="C381" s="21" t="s">
        <v>358</v>
      </c>
      <c r="D381" s="50">
        <f t="shared" ref="D381:I381" si="2044">D382+D383</f>
        <v>87</v>
      </c>
      <c r="E381" s="22">
        <f t="shared" si="2044"/>
        <v>52</v>
      </c>
      <c r="F381" s="22">
        <f t="shared" si="2044"/>
        <v>35</v>
      </c>
      <c r="G381" s="50">
        <f t="shared" si="2044"/>
        <v>119</v>
      </c>
      <c r="H381" s="22">
        <f>H382+H383</f>
        <v>91</v>
      </c>
      <c r="I381" s="22">
        <f t="shared" si="2044"/>
        <v>28</v>
      </c>
      <c r="J381" s="50">
        <f t="shared" si="2029"/>
        <v>88</v>
      </c>
      <c r="K381" s="22">
        <f>SUM(K382:K383)</f>
        <v>54</v>
      </c>
      <c r="L381" s="22">
        <f>SUM(L382:L383)</f>
        <v>34</v>
      </c>
      <c r="M381" s="22">
        <f t="shared" si="2030"/>
        <v>294</v>
      </c>
      <c r="N381" s="22">
        <f>SUM(N382:N383)</f>
        <v>197</v>
      </c>
      <c r="O381" s="22">
        <f>SUM(O382:O383)</f>
        <v>97</v>
      </c>
      <c r="P381" s="50">
        <f t="shared" si="2031"/>
        <v>87</v>
      </c>
      <c r="Q381" s="22">
        <f>SUM(Q382:Q383)</f>
        <v>55</v>
      </c>
      <c r="R381" s="22">
        <f>SUM(R382:R383)</f>
        <v>32</v>
      </c>
      <c r="S381" s="50">
        <f t="shared" si="2032"/>
        <v>92</v>
      </c>
      <c r="T381" s="22">
        <f>SUM(T382:T383)</f>
        <v>60</v>
      </c>
      <c r="U381" s="22">
        <f>SUM(U382:U383)</f>
        <v>32</v>
      </c>
      <c r="V381" s="50">
        <f t="shared" si="2033"/>
        <v>96</v>
      </c>
      <c r="W381" s="22">
        <f>SUM(W382:W383)</f>
        <v>61</v>
      </c>
      <c r="X381" s="22">
        <f>SUM(X382:X383)</f>
        <v>35</v>
      </c>
      <c r="Y381" s="22">
        <f t="shared" si="2034"/>
        <v>275</v>
      </c>
      <c r="Z381" s="22">
        <f>SUM(Z382:Z383)</f>
        <v>176</v>
      </c>
      <c r="AA381" s="22">
        <f>SUM(AA382:AA383)</f>
        <v>99</v>
      </c>
      <c r="AB381" s="50">
        <f t="shared" si="2035"/>
        <v>107</v>
      </c>
      <c r="AC381" s="22">
        <f>SUM(AC382:AC383)</f>
        <v>71</v>
      </c>
      <c r="AD381" s="22">
        <f>SUM(AD382:AD383)</f>
        <v>36</v>
      </c>
      <c r="AE381" s="50">
        <f t="shared" si="2036"/>
        <v>84</v>
      </c>
      <c r="AF381" s="22">
        <f>SUM(AF382:AF383)</f>
        <v>51</v>
      </c>
      <c r="AG381" s="22">
        <f>SUM(AG382:AG383)</f>
        <v>33</v>
      </c>
      <c r="AH381" s="50">
        <f t="shared" si="2037"/>
        <v>110</v>
      </c>
      <c r="AI381" s="22">
        <f>SUM(AI382:AI383)</f>
        <v>77</v>
      </c>
      <c r="AJ381" s="22">
        <f>SUM(AJ382:AJ383)</f>
        <v>33</v>
      </c>
      <c r="AK381" s="22">
        <f t="shared" si="2038"/>
        <v>301</v>
      </c>
      <c r="AL381" s="22">
        <f>SUM(AL382:AL383)</f>
        <v>199</v>
      </c>
      <c r="AM381" s="22">
        <f>SUM(AM382:AM383)</f>
        <v>102</v>
      </c>
      <c r="AN381" s="50">
        <f t="shared" si="2039"/>
        <v>94</v>
      </c>
      <c r="AO381" s="22">
        <f>SUM(AO382:AO383)</f>
        <v>65</v>
      </c>
      <c r="AP381" s="22">
        <f>SUM(AP382:AP383)</f>
        <v>29</v>
      </c>
      <c r="AQ381" s="50">
        <f t="shared" si="2040"/>
        <v>106</v>
      </c>
      <c r="AR381" s="22">
        <f>SUM(AR382:AR383)</f>
        <v>76</v>
      </c>
      <c r="AS381" s="22">
        <f>SUM(AS382:AS383)</f>
        <v>30</v>
      </c>
      <c r="AT381" s="50">
        <f t="shared" si="2041"/>
        <v>112</v>
      </c>
      <c r="AU381" s="22">
        <f>SUM(AU382:AU383)</f>
        <v>83</v>
      </c>
      <c r="AV381" s="22">
        <f>SUM(AV382:AV383)</f>
        <v>29</v>
      </c>
      <c r="AW381" s="22">
        <f t="shared" si="2042"/>
        <v>312</v>
      </c>
      <c r="AX381" s="22">
        <f>SUM(AX382:AX383)</f>
        <v>224</v>
      </c>
      <c r="AY381" s="22">
        <f>SUM(AY382:AY383)</f>
        <v>88</v>
      </c>
      <c r="AZ381" s="22">
        <f t="shared" si="2043"/>
        <v>1182</v>
      </c>
      <c r="BA381" s="22">
        <f>SUM(BA382:BA383)</f>
        <v>796</v>
      </c>
      <c r="BB381" s="22">
        <f>SUM(BB382:BB383)</f>
        <v>386</v>
      </c>
    </row>
    <row r="382" spans="1:54" s="3" customFormat="1" ht="15" customHeight="1" x14ac:dyDescent="0.2">
      <c r="A382" s="23"/>
      <c r="B382" s="1"/>
      <c r="C382" s="25" t="s">
        <v>314</v>
      </c>
      <c r="D382" s="50">
        <f>E382+F382</f>
        <v>3</v>
      </c>
      <c r="E382" s="52">
        <v>3</v>
      </c>
      <c r="F382" s="52">
        <v>0</v>
      </c>
      <c r="G382" s="50">
        <f t="shared" ref="G382:G384" si="2045">H382+I382</f>
        <v>2</v>
      </c>
      <c r="H382" s="52">
        <v>2</v>
      </c>
      <c r="I382" s="52">
        <v>0</v>
      </c>
      <c r="J382" s="50">
        <f t="shared" ref="J382:J383" si="2046">K382+L382</f>
        <v>2</v>
      </c>
      <c r="K382" s="52">
        <v>2</v>
      </c>
      <c r="L382" s="52">
        <v>0</v>
      </c>
      <c r="M382" s="22">
        <f t="shared" ref="M382:M384" si="2047">N382+O382</f>
        <v>7</v>
      </c>
      <c r="N382" s="22">
        <f>+E382+H382+K382</f>
        <v>7</v>
      </c>
      <c r="O382" s="22">
        <f>F382+I382+L382</f>
        <v>0</v>
      </c>
      <c r="P382" s="50">
        <f t="shared" ref="P382:P384" si="2048">Q382+R382</f>
        <v>2</v>
      </c>
      <c r="Q382" s="52">
        <v>2</v>
      </c>
      <c r="R382" s="52">
        <v>0</v>
      </c>
      <c r="S382" s="50">
        <f t="shared" ref="S382:S384" si="2049">T382+U382</f>
        <v>5</v>
      </c>
      <c r="T382" s="52">
        <v>5</v>
      </c>
      <c r="U382" s="52">
        <v>0</v>
      </c>
      <c r="V382" s="50">
        <f t="shared" ref="V382:V384" si="2050">W382+X382</f>
        <v>4</v>
      </c>
      <c r="W382" s="52">
        <v>4</v>
      </c>
      <c r="X382" s="52">
        <v>0</v>
      </c>
      <c r="Y382" s="22">
        <f t="shared" ref="Y382:Y384" si="2051">Z382+AA382</f>
        <v>11</v>
      </c>
      <c r="Z382" s="22">
        <f>+Q382+T382+W382</f>
        <v>11</v>
      </c>
      <c r="AA382" s="22">
        <f>R382+U382+X382</f>
        <v>0</v>
      </c>
      <c r="AB382" s="50">
        <f>AC382+AD382</f>
        <v>4</v>
      </c>
      <c r="AC382" s="52">
        <v>4</v>
      </c>
      <c r="AD382" s="52">
        <v>0</v>
      </c>
      <c r="AE382" s="50">
        <f t="shared" ref="AE382:AE384" si="2052">AF382+AG382</f>
        <v>3</v>
      </c>
      <c r="AF382" s="52">
        <v>3</v>
      </c>
      <c r="AG382" s="52">
        <v>0</v>
      </c>
      <c r="AH382" s="50">
        <f t="shared" ref="AH382:AH384" si="2053">AI382+AJ382</f>
        <v>3</v>
      </c>
      <c r="AI382" s="52">
        <v>3</v>
      </c>
      <c r="AJ382" s="52">
        <v>0</v>
      </c>
      <c r="AK382" s="22">
        <f t="shared" ref="AK382:AK384" si="2054">AL382+AM382</f>
        <v>10</v>
      </c>
      <c r="AL382" s="22">
        <f>+AC382+AF382+AI382</f>
        <v>10</v>
      </c>
      <c r="AM382" s="22">
        <f>AD382+AG382+AJ382</f>
        <v>0</v>
      </c>
      <c r="AN382" s="50">
        <f t="shared" ref="AN382:AN384" si="2055">AO382+AP382</f>
        <v>3</v>
      </c>
      <c r="AO382" s="52">
        <v>3</v>
      </c>
      <c r="AP382" s="52">
        <v>0</v>
      </c>
      <c r="AQ382" s="50">
        <f t="shared" ref="AQ382:AQ384" si="2056">AR382+AS382</f>
        <v>3</v>
      </c>
      <c r="AR382" s="52">
        <v>3</v>
      </c>
      <c r="AS382" s="52">
        <v>0</v>
      </c>
      <c r="AT382" s="50">
        <f t="shared" ref="AT382:AT384" si="2057">AU382+AV382</f>
        <v>6</v>
      </c>
      <c r="AU382" s="52">
        <v>6</v>
      </c>
      <c r="AV382" s="52">
        <v>0</v>
      </c>
      <c r="AW382" s="22">
        <f t="shared" ref="AW382:AW384" si="2058">AX382+AY382</f>
        <v>12</v>
      </c>
      <c r="AX382" s="22">
        <f>+AO382+AR382+AU382</f>
        <v>12</v>
      </c>
      <c r="AY382" s="22">
        <f>AP382+AS382+AV382</f>
        <v>0</v>
      </c>
      <c r="AZ382" s="22">
        <f t="shared" ref="AZ382:AZ384" si="2059">BA382+BB382</f>
        <v>40</v>
      </c>
      <c r="BA382" s="22">
        <f t="shared" ref="BA382:BB384" si="2060">+N382+Z382+AL382+AX382</f>
        <v>40</v>
      </c>
      <c r="BB382" s="22">
        <f t="shared" si="2060"/>
        <v>0</v>
      </c>
    </row>
    <row r="383" spans="1:54" s="3" customFormat="1" ht="15" customHeight="1" x14ac:dyDescent="0.2">
      <c r="A383" s="23"/>
      <c r="B383" s="1"/>
      <c r="C383" s="25" t="s">
        <v>315</v>
      </c>
      <c r="D383" s="50">
        <f>E383+F383</f>
        <v>84</v>
      </c>
      <c r="E383" s="52">
        <v>49</v>
      </c>
      <c r="F383" s="52">
        <v>35</v>
      </c>
      <c r="G383" s="50">
        <f t="shared" si="2045"/>
        <v>117</v>
      </c>
      <c r="H383" s="52">
        <v>89</v>
      </c>
      <c r="I383" s="52">
        <v>28</v>
      </c>
      <c r="J383" s="50">
        <f t="shared" si="2046"/>
        <v>86</v>
      </c>
      <c r="K383" s="52">
        <v>52</v>
      </c>
      <c r="L383" s="52">
        <v>34</v>
      </c>
      <c r="M383" s="22">
        <f t="shared" si="2047"/>
        <v>287</v>
      </c>
      <c r="N383" s="22">
        <f>+E383+H383+K383</f>
        <v>190</v>
      </c>
      <c r="O383" s="22">
        <f>F383+I383+L383</f>
        <v>97</v>
      </c>
      <c r="P383" s="50">
        <f t="shared" si="2048"/>
        <v>85</v>
      </c>
      <c r="Q383" s="52">
        <v>53</v>
      </c>
      <c r="R383" s="52">
        <v>32</v>
      </c>
      <c r="S383" s="50">
        <f t="shared" si="2049"/>
        <v>87</v>
      </c>
      <c r="T383" s="52">
        <v>55</v>
      </c>
      <c r="U383" s="52">
        <v>32</v>
      </c>
      <c r="V383" s="50">
        <f t="shared" si="2050"/>
        <v>92</v>
      </c>
      <c r="W383" s="52">
        <v>57</v>
      </c>
      <c r="X383" s="52">
        <v>35</v>
      </c>
      <c r="Y383" s="22">
        <f t="shared" si="2051"/>
        <v>264</v>
      </c>
      <c r="Z383" s="22">
        <f>+Q383+T383+W383</f>
        <v>165</v>
      </c>
      <c r="AA383" s="22">
        <f>R383+U383+X383</f>
        <v>99</v>
      </c>
      <c r="AB383" s="50">
        <f>AC383+AD383</f>
        <v>103</v>
      </c>
      <c r="AC383" s="52">
        <v>67</v>
      </c>
      <c r="AD383" s="52">
        <v>36</v>
      </c>
      <c r="AE383" s="50">
        <f t="shared" si="2052"/>
        <v>81</v>
      </c>
      <c r="AF383" s="52">
        <v>48</v>
      </c>
      <c r="AG383" s="52">
        <v>33</v>
      </c>
      <c r="AH383" s="50">
        <f t="shared" si="2053"/>
        <v>107</v>
      </c>
      <c r="AI383" s="52">
        <v>74</v>
      </c>
      <c r="AJ383" s="52">
        <v>33</v>
      </c>
      <c r="AK383" s="22">
        <f t="shared" si="2054"/>
        <v>291</v>
      </c>
      <c r="AL383" s="22">
        <f>+AC383+AF383+AI383</f>
        <v>189</v>
      </c>
      <c r="AM383" s="22">
        <f>AD383+AG383+AJ383</f>
        <v>102</v>
      </c>
      <c r="AN383" s="50">
        <f t="shared" si="2055"/>
        <v>91</v>
      </c>
      <c r="AO383" s="52">
        <v>62</v>
      </c>
      <c r="AP383" s="52">
        <v>29</v>
      </c>
      <c r="AQ383" s="50">
        <f t="shared" si="2056"/>
        <v>103</v>
      </c>
      <c r="AR383" s="52">
        <v>73</v>
      </c>
      <c r="AS383" s="52">
        <v>30</v>
      </c>
      <c r="AT383" s="50">
        <f t="shared" si="2057"/>
        <v>106</v>
      </c>
      <c r="AU383" s="52">
        <v>77</v>
      </c>
      <c r="AV383" s="52">
        <v>29</v>
      </c>
      <c r="AW383" s="22">
        <f t="shared" si="2058"/>
        <v>300</v>
      </c>
      <c r="AX383" s="22">
        <f>+AO383+AR383+AU383</f>
        <v>212</v>
      </c>
      <c r="AY383" s="22">
        <f>AP383+AS383+AV383</f>
        <v>88</v>
      </c>
      <c r="AZ383" s="22">
        <f t="shared" si="2059"/>
        <v>1142</v>
      </c>
      <c r="BA383" s="22">
        <f t="shared" si="2060"/>
        <v>756</v>
      </c>
      <c r="BB383" s="22">
        <f t="shared" si="2060"/>
        <v>386</v>
      </c>
    </row>
    <row r="384" spans="1:54" s="3" customFormat="1" ht="15" customHeight="1" x14ac:dyDescent="0.2">
      <c r="A384" s="23"/>
      <c r="B384" s="1"/>
      <c r="C384" s="21" t="s">
        <v>25</v>
      </c>
      <c r="D384" s="50">
        <f>E384+F384</f>
        <v>31</v>
      </c>
      <c r="E384" s="53">
        <v>26</v>
      </c>
      <c r="F384" s="53">
        <v>5</v>
      </c>
      <c r="G384" s="50">
        <f t="shared" si="2045"/>
        <v>31</v>
      </c>
      <c r="H384" s="53">
        <v>27</v>
      </c>
      <c r="I384" s="53">
        <v>4</v>
      </c>
      <c r="J384" s="50">
        <f>K384+L384</f>
        <v>35</v>
      </c>
      <c r="K384" s="53">
        <v>29</v>
      </c>
      <c r="L384" s="53">
        <v>6</v>
      </c>
      <c r="M384" s="22">
        <f t="shared" si="2047"/>
        <v>97</v>
      </c>
      <c r="N384" s="22">
        <f>+E384+H384+K384</f>
        <v>82</v>
      </c>
      <c r="O384" s="22">
        <f>F384+I384+L384</f>
        <v>15</v>
      </c>
      <c r="P384" s="50">
        <f t="shared" si="2048"/>
        <v>27</v>
      </c>
      <c r="Q384" s="53">
        <v>24</v>
      </c>
      <c r="R384" s="53">
        <v>3</v>
      </c>
      <c r="S384" s="50">
        <f t="shared" si="2049"/>
        <v>43</v>
      </c>
      <c r="T384" s="53">
        <v>32</v>
      </c>
      <c r="U384" s="53">
        <v>11</v>
      </c>
      <c r="V384" s="50">
        <f t="shared" si="2050"/>
        <v>39</v>
      </c>
      <c r="W384" s="53">
        <v>34</v>
      </c>
      <c r="X384" s="53">
        <v>5</v>
      </c>
      <c r="Y384" s="22">
        <f t="shared" si="2051"/>
        <v>109</v>
      </c>
      <c r="Z384" s="22">
        <f>+Q384+T384+W384</f>
        <v>90</v>
      </c>
      <c r="AA384" s="22">
        <f>R384+U384+X384</f>
        <v>19</v>
      </c>
      <c r="AB384" s="50">
        <f>AC384+AD384</f>
        <v>34</v>
      </c>
      <c r="AC384" s="53">
        <v>30</v>
      </c>
      <c r="AD384" s="53">
        <v>4</v>
      </c>
      <c r="AE384" s="50">
        <f t="shared" si="2052"/>
        <v>38</v>
      </c>
      <c r="AF384" s="53">
        <v>31</v>
      </c>
      <c r="AG384" s="53">
        <v>7</v>
      </c>
      <c r="AH384" s="50">
        <f t="shared" si="2053"/>
        <v>30</v>
      </c>
      <c r="AI384" s="53">
        <v>24</v>
      </c>
      <c r="AJ384" s="53">
        <v>6</v>
      </c>
      <c r="AK384" s="22">
        <f t="shared" si="2054"/>
        <v>102</v>
      </c>
      <c r="AL384" s="22">
        <f>+AC384+AF384+AI384</f>
        <v>85</v>
      </c>
      <c r="AM384" s="22">
        <f>AD384+AG384+AJ384</f>
        <v>17</v>
      </c>
      <c r="AN384" s="50">
        <f t="shared" si="2055"/>
        <v>26</v>
      </c>
      <c r="AO384" s="53">
        <v>23</v>
      </c>
      <c r="AP384" s="53">
        <v>3</v>
      </c>
      <c r="AQ384" s="50">
        <f t="shared" si="2056"/>
        <v>36</v>
      </c>
      <c r="AR384" s="53">
        <v>29</v>
      </c>
      <c r="AS384" s="53">
        <v>7</v>
      </c>
      <c r="AT384" s="50">
        <f t="shared" si="2057"/>
        <v>63</v>
      </c>
      <c r="AU384" s="53">
        <v>56</v>
      </c>
      <c r="AV384" s="53">
        <v>7</v>
      </c>
      <c r="AW384" s="22">
        <f t="shared" si="2058"/>
        <v>125</v>
      </c>
      <c r="AX384" s="22">
        <f>+AO384+AR384+AU384</f>
        <v>108</v>
      </c>
      <c r="AY384" s="22">
        <f>AP384+AS384+AV384</f>
        <v>17</v>
      </c>
      <c r="AZ384" s="22">
        <f t="shared" si="2059"/>
        <v>433</v>
      </c>
      <c r="BA384" s="22">
        <f t="shared" si="2060"/>
        <v>365</v>
      </c>
      <c r="BB384" s="22">
        <f t="shared" si="2060"/>
        <v>68</v>
      </c>
    </row>
    <row r="385" spans="1:54" s="3" customFormat="1" ht="15" customHeight="1" x14ac:dyDescent="0.2">
      <c r="A385" s="23"/>
      <c r="B385" s="1"/>
      <c r="C385" s="25"/>
      <c r="D385" s="50"/>
      <c r="E385" s="22"/>
      <c r="F385" s="22"/>
      <c r="G385" s="50"/>
      <c r="H385" s="22"/>
      <c r="I385" s="22"/>
      <c r="J385" s="50"/>
      <c r="K385" s="22"/>
      <c r="L385" s="22"/>
      <c r="M385" s="22"/>
      <c r="N385" s="22"/>
      <c r="O385" s="22"/>
      <c r="P385" s="50"/>
      <c r="Q385" s="22"/>
      <c r="R385" s="22"/>
      <c r="S385" s="50"/>
      <c r="T385" s="22"/>
      <c r="U385" s="22"/>
      <c r="V385" s="50"/>
      <c r="W385" s="22"/>
      <c r="X385" s="22"/>
      <c r="Y385" s="22"/>
      <c r="Z385" s="22"/>
      <c r="AA385" s="22"/>
      <c r="AB385" s="50"/>
      <c r="AC385" s="22"/>
      <c r="AD385" s="22"/>
      <c r="AE385" s="50"/>
      <c r="AF385" s="22"/>
      <c r="AG385" s="22"/>
      <c r="AH385" s="50"/>
      <c r="AI385" s="22"/>
      <c r="AJ385" s="22"/>
      <c r="AK385" s="22"/>
      <c r="AL385" s="22"/>
      <c r="AM385" s="22"/>
      <c r="AN385" s="50"/>
      <c r="AO385" s="22"/>
      <c r="AP385" s="22"/>
      <c r="AQ385" s="50"/>
      <c r="AR385" s="22"/>
      <c r="AS385" s="22"/>
      <c r="AT385" s="50"/>
      <c r="AU385" s="22"/>
      <c r="AV385" s="22"/>
      <c r="AW385" s="22"/>
      <c r="AX385" s="22"/>
      <c r="AY385" s="22"/>
      <c r="AZ385" s="22"/>
      <c r="BA385" s="22"/>
      <c r="BB385" s="22"/>
    </row>
    <row r="386" spans="1:54" s="3" customFormat="1" ht="15" customHeight="1" x14ac:dyDescent="0.2">
      <c r="A386" s="20"/>
      <c r="B386" s="1" t="s">
        <v>316</v>
      </c>
      <c r="C386" s="21"/>
      <c r="D386" s="50">
        <f t="shared" ref="D386:I386" si="2061">SUM(D387:D390)</f>
        <v>5</v>
      </c>
      <c r="E386" s="22">
        <f t="shared" si="2061"/>
        <v>5</v>
      </c>
      <c r="F386" s="22">
        <f t="shared" si="2061"/>
        <v>0</v>
      </c>
      <c r="G386" s="50">
        <f t="shared" si="2061"/>
        <v>5</v>
      </c>
      <c r="H386" s="22">
        <f t="shared" si="2061"/>
        <v>5</v>
      </c>
      <c r="I386" s="22">
        <f t="shared" si="2061"/>
        <v>0</v>
      </c>
      <c r="J386" s="50">
        <f t="shared" ref="J386:J390" si="2062">SUM(K386:L386)</f>
        <v>5</v>
      </c>
      <c r="K386" s="22">
        <f>SUM(K387:K390)</f>
        <v>5</v>
      </c>
      <c r="L386" s="22">
        <f>SUM(L387:L390)</f>
        <v>0</v>
      </c>
      <c r="M386" s="22">
        <f t="shared" ref="M386" si="2063">SUM(N386:O386)</f>
        <v>15</v>
      </c>
      <c r="N386" s="22">
        <f>SUM(N387:N390)</f>
        <v>15</v>
      </c>
      <c r="O386" s="22">
        <f>SUM(O387:O390)</f>
        <v>0</v>
      </c>
      <c r="P386" s="50">
        <f t="shared" ref="P386:P390" si="2064">SUM(Q386:R386)</f>
        <v>8</v>
      </c>
      <c r="Q386" s="22">
        <f>SUM(Q387:Q390)</f>
        <v>8</v>
      </c>
      <c r="R386" s="22">
        <f>SUM(R387:R390)</f>
        <v>0</v>
      </c>
      <c r="S386" s="50">
        <f t="shared" ref="S386:S390" si="2065">SUM(T386:U386)</f>
        <v>4</v>
      </c>
      <c r="T386" s="22">
        <f>SUM(T387:T390)</f>
        <v>4</v>
      </c>
      <c r="U386" s="22">
        <f>SUM(U387:U390)</f>
        <v>0</v>
      </c>
      <c r="V386" s="50">
        <f t="shared" ref="V386:V390" si="2066">SUM(W386:X386)</f>
        <v>4</v>
      </c>
      <c r="W386" s="22">
        <f>SUM(W387:W390)</f>
        <v>4</v>
      </c>
      <c r="X386" s="22">
        <f>SUM(X387:X390)</f>
        <v>0</v>
      </c>
      <c r="Y386" s="22">
        <f t="shared" ref="Y386" si="2067">SUM(Z386:AA386)</f>
        <v>16</v>
      </c>
      <c r="Z386" s="22">
        <f>SUM(Z387:Z390)</f>
        <v>16</v>
      </c>
      <c r="AA386" s="22">
        <f>SUM(AA387:AA390)</f>
        <v>0</v>
      </c>
      <c r="AB386" s="50">
        <f t="shared" ref="AB386:AB388" si="2068">SUM(AC386:AD386)</f>
        <v>3</v>
      </c>
      <c r="AC386" s="22">
        <f>SUM(AC387:AC390)</f>
        <v>3</v>
      </c>
      <c r="AD386" s="22">
        <f>SUM(AD387:AD390)</f>
        <v>0</v>
      </c>
      <c r="AE386" s="50">
        <f t="shared" ref="AE386:AE388" si="2069">SUM(AF386:AG386)</f>
        <v>5</v>
      </c>
      <c r="AF386" s="22">
        <f>SUM(AF387:AF390)</f>
        <v>5</v>
      </c>
      <c r="AG386" s="22">
        <f>SUM(AG387:AG390)</f>
        <v>0</v>
      </c>
      <c r="AH386" s="50">
        <f t="shared" ref="AH386:AH390" si="2070">SUM(AI386:AJ386)</f>
        <v>4</v>
      </c>
      <c r="AI386" s="22">
        <f>SUM(AI387:AI390)</f>
        <v>4</v>
      </c>
      <c r="AJ386" s="22">
        <f>SUM(AJ387:AJ390)</f>
        <v>0</v>
      </c>
      <c r="AK386" s="22">
        <f t="shared" ref="AK386" si="2071">SUM(AL386:AM386)</f>
        <v>12</v>
      </c>
      <c r="AL386" s="22">
        <f>SUM(AL387:AL390)</f>
        <v>12</v>
      </c>
      <c r="AM386" s="22">
        <f>SUM(AM387:AM390)</f>
        <v>0</v>
      </c>
      <c r="AN386" s="50">
        <f t="shared" ref="AN386:AN390" si="2072">SUM(AO386:AP386)</f>
        <v>3</v>
      </c>
      <c r="AO386" s="22">
        <f>SUM(AO387:AO390)</f>
        <v>3</v>
      </c>
      <c r="AP386" s="22">
        <f>SUM(AP387:AP390)</f>
        <v>0</v>
      </c>
      <c r="AQ386" s="50">
        <f t="shared" ref="AQ386:AQ390" si="2073">SUM(AR386:AS386)</f>
        <v>5</v>
      </c>
      <c r="AR386" s="22">
        <f>SUM(AR387:AR390)</f>
        <v>5</v>
      </c>
      <c r="AS386" s="22">
        <f>SUM(AS387:AS390)</f>
        <v>0</v>
      </c>
      <c r="AT386" s="50">
        <f t="shared" ref="AT386:AT390" si="2074">SUM(AU386:AV386)</f>
        <v>2</v>
      </c>
      <c r="AU386" s="22">
        <f>SUM(AU387:AU390)</f>
        <v>2</v>
      </c>
      <c r="AV386" s="22">
        <f>SUM(AV387:AV390)</f>
        <v>0</v>
      </c>
      <c r="AW386" s="22">
        <f t="shared" ref="AW386" si="2075">SUM(AX386:AY386)</f>
        <v>10</v>
      </c>
      <c r="AX386" s="22">
        <f>SUM(AX387:AX390)</f>
        <v>10</v>
      </c>
      <c r="AY386" s="22">
        <f>SUM(AY387:AY390)</f>
        <v>0</v>
      </c>
      <c r="AZ386" s="22">
        <f t="shared" ref="AZ386" si="2076">SUM(BA386:BB386)</f>
        <v>53</v>
      </c>
      <c r="BA386" s="22">
        <f>SUM(BA387:BA390)</f>
        <v>53</v>
      </c>
      <c r="BB386" s="22">
        <f>SUM(BB387:BB390)</f>
        <v>0</v>
      </c>
    </row>
    <row r="387" spans="1:54" s="3" customFormat="1" ht="15" customHeight="1" x14ac:dyDescent="0.2">
      <c r="A387" s="23"/>
      <c r="B387" s="24"/>
      <c r="C387" s="21" t="s">
        <v>317</v>
      </c>
      <c r="D387" s="50">
        <f>E387+F387</f>
        <v>2</v>
      </c>
      <c r="E387" s="22">
        <v>2</v>
      </c>
      <c r="F387" s="22">
        <v>0</v>
      </c>
      <c r="G387" s="50">
        <f>H387+I387</f>
        <v>2</v>
      </c>
      <c r="H387" s="22">
        <v>2</v>
      </c>
      <c r="I387" s="22">
        <v>0</v>
      </c>
      <c r="J387" s="50">
        <f t="shared" si="2062"/>
        <v>2</v>
      </c>
      <c r="K387" s="22">
        <v>2</v>
      </c>
      <c r="L387" s="22">
        <v>0</v>
      </c>
      <c r="M387" s="22">
        <f>SUM(N387:O387)</f>
        <v>6</v>
      </c>
      <c r="N387" s="22">
        <f t="shared" ref="N387:O390" si="2077">E387+H387+K387</f>
        <v>6</v>
      </c>
      <c r="O387" s="22">
        <f t="shared" si="2077"/>
        <v>0</v>
      </c>
      <c r="P387" s="50">
        <f t="shared" si="2064"/>
        <v>2</v>
      </c>
      <c r="Q387" s="22">
        <v>2</v>
      </c>
      <c r="R387" s="22">
        <v>0</v>
      </c>
      <c r="S387" s="50">
        <f t="shared" si="2065"/>
        <v>2</v>
      </c>
      <c r="T387" s="22">
        <v>2</v>
      </c>
      <c r="U387" s="22">
        <v>0</v>
      </c>
      <c r="V387" s="50">
        <f t="shared" si="2066"/>
        <v>2</v>
      </c>
      <c r="W387" s="22">
        <v>2</v>
      </c>
      <c r="X387" s="22">
        <v>0</v>
      </c>
      <c r="Y387" s="22">
        <f>SUM(Z387:AA387)</f>
        <v>6</v>
      </c>
      <c r="Z387" s="22">
        <f t="shared" ref="Z387:AA390" si="2078">Q387+T387+W387</f>
        <v>6</v>
      </c>
      <c r="AA387" s="22">
        <f t="shared" si="2078"/>
        <v>0</v>
      </c>
      <c r="AB387" s="50">
        <f t="shared" si="2068"/>
        <v>2</v>
      </c>
      <c r="AC387" s="22">
        <v>2</v>
      </c>
      <c r="AD387" s="22">
        <v>0</v>
      </c>
      <c r="AE387" s="50">
        <f t="shared" si="2069"/>
        <v>2</v>
      </c>
      <c r="AF387" s="22">
        <v>2</v>
      </c>
      <c r="AG387" s="22">
        <v>0</v>
      </c>
      <c r="AH387" s="50">
        <f t="shared" si="2070"/>
        <v>2</v>
      </c>
      <c r="AI387" s="22">
        <v>2</v>
      </c>
      <c r="AJ387" s="22">
        <v>0</v>
      </c>
      <c r="AK387" s="22">
        <f>SUM(AL387:AM387)</f>
        <v>6</v>
      </c>
      <c r="AL387" s="22">
        <f t="shared" ref="AL387:AM390" si="2079">AC387+AF387+AI387</f>
        <v>6</v>
      </c>
      <c r="AM387" s="22">
        <f t="shared" si="2079"/>
        <v>0</v>
      </c>
      <c r="AN387" s="50">
        <f t="shared" si="2072"/>
        <v>2</v>
      </c>
      <c r="AO387" s="22">
        <v>2</v>
      </c>
      <c r="AP387" s="22">
        <v>0</v>
      </c>
      <c r="AQ387" s="50">
        <f t="shared" si="2073"/>
        <v>2</v>
      </c>
      <c r="AR387" s="22">
        <v>2</v>
      </c>
      <c r="AS387" s="22">
        <v>0</v>
      </c>
      <c r="AT387" s="50">
        <f t="shared" si="2074"/>
        <v>2</v>
      </c>
      <c r="AU387" s="22">
        <v>2</v>
      </c>
      <c r="AV387" s="22">
        <v>0</v>
      </c>
      <c r="AW387" s="22">
        <f>SUM(AX387:AY387)</f>
        <v>6</v>
      </c>
      <c r="AX387" s="22">
        <f t="shared" ref="AX387:AY390" si="2080">AO387+AR387+AU387</f>
        <v>6</v>
      </c>
      <c r="AY387" s="22">
        <f t="shared" si="2080"/>
        <v>0</v>
      </c>
      <c r="AZ387" s="22">
        <f>SUM(BA387:BB387)</f>
        <v>24</v>
      </c>
      <c r="BA387" s="22">
        <f t="shared" ref="BA387:BB390" si="2081">N387+Z387+AL387+AX387</f>
        <v>24</v>
      </c>
      <c r="BB387" s="22">
        <f t="shared" si="2081"/>
        <v>0</v>
      </c>
    </row>
    <row r="388" spans="1:54" s="3" customFormat="1" ht="15" customHeight="1" x14ac:dyDescent="0.2">
      <c r="A388" s="23"/>
      <c r="B388" s="24"/>
      <c r="C388" s="21" t="s">
        <v>318</v>
      </c>
      <c r="D388" s="50">
        <f>E388+F388</f>
        <v>3</v>
      </c>
      <c r="E388" s="22">
        <v>3</v>
      </c>
      <c r="F388" s="22">
        <v>0</v>
      </c>
      <c r="G388" s="50">
        <f>H388+I388</f>
        <v>3</v>
      </c>
      <c r="H388" s="22">
        <v>3</v>
      </c>
      <c r="I388" s="22">
        <v>0</v>
      </c>
      <c r="J388" s="50">
        <f t="shared" si="2062"/>
        <v>3</v>
      </c>
      <c r="K388" s="22">
        <v>3</v>
      </c>
      <c r="L388" s="22">
        <v>0</v>
      </c>
      <c r="M388" s="22">
        <f>SUM(N388:O388)</f>
        <v>9</v>
      </c>
      <c r="N388" s="22">
        <f t="shared" si="2077"/>
        <v>9</v>
      </c>
      <c r="O388" s="22">
        <f t="shared" si="2077"/>
        <v>0</v>
      </c>
      <c r="P388" s="50">
        <f t="shared" si="2064"/>
        <v>6</v>
      </c>
      <c r="Q388" s="22">
        <v>6</v>
      </c>
      <c r="R388" s="22">
        <v>0</v>
      </c>
      <c r="S388" s="50">
        <f t="shared" si="2065"/>
        <v>2</v>
      </c>
      <c r="T388" s="22">
        <v>2</v>
      </c>
      <c r="U388" s="22">
        <v>0</v>
      </c>
      <c r="V388" s="50">
        <f t="shared" si="2066"/>
        <v>2</v>
      </c>
      <c r="W388" s="22">
        <v>2</v>
      </c>
      <c r="X388" s="22">
        <v>0</v>
      </c>
      <c r="Y388" s="22">
        <f>SUM(Z388:AA388)</f>
        <v>10</v>
      </c>
      <c r="Z388" s="22">
        <f t="shared" si="2078"/>
        <v>10</v>
      </c>
      <c r="AA388" s="22">
        <f t="shared" si="2078"/>
        <v>0</v>
      </c>
      <c r="AB388" s="50">
        <f t="shared" si="2068"/>
        <v>1</v>
      </c>
      <c r="AC388" s="22">
        <v>1</v>
      </c>
      <c r="AD388" s="22">
        <v>0</v>
      </c>
      <c r="AE388" s="50">
        <f t="shared" si="2069"/>
        <v>3</v>
      </c>
      <c r="AF388" s="22">
        <v>3</v>
      </c>
      <c r="AG388" s="22">
        <v>0</v>
      </c>
      <c r="AH388" s="50">
        <f t="shared" si="2070"/>
        <v>2</v>
      </c>
      <c r="AI388" s="22">
        <v>2</v>
      </c>
      <c r="AJ388" s="22">
        <v>0</v>
      </c>
      <c r="AK388" s="22">
        <f>SUM(AL388:AM388)</f>
        <v>6</v>
      </c>
      <c r="AL388" s="22">
        <f t="shared" si="2079"/>
        <v>6</v>
      </c>
      <c r="AM388" s="22">
        <f t="shared" si="2079"/>
        <v>0</v>
      </c>
      <c r="AN388" s="50">
        <f t="shared" si="2072"/>
        <v>1</v>
      </c>
      <c r="AO388" s="22">
        <v>1</v>
      </c>
      <c r="AP388" s="22">
        <v>0</v>
      </c>
      <c r="AQ388" s="50">
        <f t="shared" si="2073"/>
        <v>3</v>
      </c>
      <c r="AR388" s="22">
        <v>3</v>
      </c>
      <c r="AS388" s="22">
        <v>0</v>
      </c>
      <c r="AT388" s="50">
        <f t="shared" si="2074"/>
        <v>0</v>
      </c>
      <c r="AU388" s="22">
        <v>0</v>
      </c>
      <c r="AV388" s="22">
        <v>0</v>
      </c>
      <c r="AW388" s="22">
        <f>SUM(AX388:AY388)</f>
        <v>4</v>
      </c>
      <c r="AX388" s="22">
        <f t="shared" si="2080"/>
        <v>4</v>
      </c>
      <c r="AY388" s="22">
        <f t="shared" si="2080"/>
        <v>0</v>
      </c>
      <c r="AZ388" s="22">
        <f>SUM(BA388:BB388)</f>
        <v>29</v>
      </c>
      <c r="BA388" s="22">
        <f t="shared" si="2081"/>
        <v>29</v>
      </c>
      <c r="BB388" s="22">
        <f t="shared" si="2081"/>
        <v>0</v>
      </c>
    </row>
    <row r="389" spans="1:54" s="3" customFormat="1" ht="15" customHeight="1" x14ac:dyDescent="0.2">
      <c r="A389" s="23"/>
      <c r="B389" s="24"/>
      <c r="C389" s="21" t="s">
        <v>57</v>
      </c>
      <c r="D389" s="50">
        <f>E389+F389</f>
        <v>0</v>
      </c>
      <c r="E389" s="22">
        <v>0</v>
      </c>
      <c r="F389" s="22">
        <v>0</v>
      </c>
      <c r="G389" s="50">
        <f>H389+I389</f>
        <v>0</v>
      </c>
      <c r="H389" s="22">
        <v>0</v>
      </c>
      <c r="I389" s="22">
        <v>0</v>
      </c>
      <c r="J389" s="50">
        <f t="shared" si="2062"/>
        <v>0</v>
      </c>
      <c r="K389" s="22">
        <v>0</v>
      </c>
      <c r="L389" s="22">
        <v>0</v>
      </c>
      <c r="M389" s="22">
        <f>SUM(N389:O389)</f>
        <v>0</v>
      </c>
      <c r="N389" s="22">
        <f t="shared" si="2077"/>
        <v>0</v>
      </c>
      <c r="O389" s="22">
        <f t="shared" si="2077"/>
        <v>0</v>
      </c>
      <c r="P389" s="50">
        <f t="shared" si="2064"/>
        <v>0</v>
      </c>
      <c r="Q389" s="22">
        <v>0</v>
      </c>
      <c r="R389" s="22">
        <v>0</v>
      </c>
      <c r="S389" s="50">
        <f t="shared" si="2065"/>
        <v>0</v>
      </c>
      <c r="T389" s="22">
        <v>0</v>
      </c>
      <c r="U389" s="22">
        <v>0</v>
      </c>
      <c r="V389" s="50">
        <f t="shared" si="2066"/>
        <v>0</v>
      </c>
      <c r="W389" s="22">
        <v>0</v>
      </c>
      <c r="X389" s="22">
        <v>0</v>
      </c>
      <c r="Y389" s="22">
        <f>SUM(Z389:AA389)</f>
        <v>0</v>
      </c>
      <c r="Z389" s="22">
        <f t="shared" si="2078"/>
        <v>0</v>
      </c>
      <c r="AA389" s="22">
        <f t="shared" si="2078"/>
        <v>0</v>
      </c>
      <c r="AB389" s="50">
        <f>AC389+AD389</f>
        <v>0</v>
      </c>
      <c r="AC389" s="22">
        <v>0</v>
      </c>
      <c r="AD389" s="22">
        <v>0</v>
      </c>
      <c r="AE389" s="50">
        <f>AF389+AG389</f>
        <v>0</v>
      </c>
      <c r="AF389" s="22">
        <v>0</v>
      </c>
      <c r="AG389" s="22">
        <v>0</v>
      </c>
      <c r="AH389" s="50">
        <f t="shared" si="2070"/>
        <v>0</v>
      </c>
      <c r="AI389" s="22">
        <v>0</v>
      </c>
      <c r="AJ389" s="22">
        <v>0</v>
      </c>
      <c r="AK389" s="22">
        <f>SUM(AL389:AM389)</f>
        <v>0</v>
      </c>
      <c r="AL389" s="22">
        <f t="shared" si="2079"/>
        <v>0</v>
      </c>
      <c r="AM389" s="22">
        <f t="shared" si="2079"/>
        <v>0</v>
      </c>
      <c r="AN389" s="50">
        <f t="shared" si="2072"/>
        <v>0</v>
      </c>
      <c r="AO389" s="22">
        <v>0</v>
      </c>
      <c r="AP389" s="22">
        <v>0</v>
      </c>
      <c r="AQ389" s="50">
        <f t="shared" si="2073"/>
        <v>0</v>
      </c>
      <c r="AR389" s="22">
        <v>0</v>
      </c>
      <c r="AS389" s="22">
        <v>0</v>
      </c>
      <c r="AT389" s="50">
        <f t="shared" si="2074"/>
        <v>0</v>
      </c>
      <c r="AU389" s="22">
        <v>0</v>
      </c>
      <c r="AV389" s="22">
        <v>0</v>
      </c>
      <c r="AW389" s="22">
        <f>SUM(AX389:AY389)</f>
        <v>0</v>
      </c>
      <c r="AX389" s="22">
        <f t="shared" si="2080"/>
        <v>0</v>
      </c>
      <c r="AY389" s="22">
        <f t="shared" si="2080"/>
        <v>0</v>
      </c>
      <c r="AZ389" s="22">
        <f>SUM(BA389:BB389)</f>
        <v>0</v>
      </c>
      <c r="BA389" s="22">
        <f t="shared" si="2081"/>
        <v>0</v>
      </c>
      <c r="BB389" s="22">
        <f t="shared" si="2081"/>
        <v>0</v>
      </c>
    </row>
    <row r="390" spans="1:54" s="3" customFormat="1" ht="15" customHeight="1" x14ac:dyDescent="0.2">
      <c r="A390" s="23"/>
      <c r="B390" s="24"/>
      <c r="C390" s="21" t="s">
        <v>25</v>
      </c>
      <c r="D390" s="50">
        <f>E390+F390</f>
        <v>0</v>
      </c>
      <c r="E390" s="22">
        <v>0</v>
      </c>
      <c r="F390" s="22">
        <v>0</v>
      </c>
      <c r="G390" s="50">
        <f>H390+I390</f>
        <v>0</v>
      </c>
      <c r="H390" s="22">
        <v>0</v>
      </c>
      <c r="I390" s="22">
        <v>0</v>
      </c>
      <c r="J390" s="50">
        <f t="shared" si="2062"/>
        <v>0</v>
      </c>
      <c r="K390" s="22">
        <v>0</v>
      </c>
      <c r="L390" s="22">
        <v>0</v>
      </c>
      <c r="M390" s="22">
        <f>SUM(N390:O390)</f>
        <v>0</v>
      </c>
      <c r="N390" s="22">
        <f t="shared" si="2077"/>
        <v>0</v>
      </c>
      <c r="O390" s="22">
        <f t="shared" si="2077"/>
        <v>0</v>
      </c>
      <c r="P390" s="50">
        <f t="shared" si="2064"/>
        <v>0</v>
      </c>
      <c r="Q390" s="22">
        <v>0</v>
      </c>
      <c r="R390" s="22">
        <v>0</v>
      </c>
      <c r="S390" s="50">
        <f t="shared" si="2065"/>
        <v>0</v>
      </c>
      <c r="T390" s="22">
        <v>0</v>
      </c>
      <c r="U390" s="22">
        <v>0</v>
      </c>
      <c r="V390" s="50">
        <f t="shared" si="2066"/>
        <v>0</v>
      </c>
      <c r="W390" s="22">
        <v>0</v>
      </c>
      <c r="X390" s="22">
        <v>0</v>
      </c>
      <c r="Y390" s="22">
        <f>SUM(Z390:AA390)</f>
        <v>0</v>
      </c>
      <c r="Z390" s="22">
        <f t="shared" si="2078"/>
        <v>0</v>
      </c>
      <c r="AA390" s="22">
        <f t="shared" si="2078"/>
        <v>0</v>
      </c>
      <c r="AB390" s="50">
        <f>AC390+AD390</f>
        <v>0</v>
      </c>
      <c r="AC390" s="22">
        <v>0</v>
      </c>
      <c r="AD390" s="22">
        <v>0</v>
      </c>
      <c r="AE390" s="50">
        <f>AF390+AG390</f>
        <v>0</v>
      </c>
      <c r="AF390" s="22">
        <v>0</v>
      </c>
      <c r="AG390" s="22">
        <v>0</v>
      </c>
      <c r="AH390" s="50">
        <f t="shared" si="2070"/>
        <v>0</v>
      </c>
      <c r="AI390" s="22">
        <v>0</v>
      </c>
      <c r="AJ390" s="22">
        <v>0</v>
      </c>
      <c r="AK390" s="22">
        <f>SUM(AL390:AM390)</f>
        <v>0</v>
      </c>
      <c r="AL390" s="22">
        <f t="shared" si="2079"/>
        <v>0</v>
      </c>
      <c r="AM390" s="22">
        <f t="shared" si="2079"/>
        <v>0</v>
      </c>
      <c r="AN390" s="50">
        <f t="shared" si="2072"/>
        <v>0</v>
      </c>
      <c r="AO390" s="22">
        <v>0</v>
      </c>
      <c r="AP390" s="22">
        <v>0</v>
      </c>
      <c r="AQ390" s="50">
        <f t="shared" si="2073"/>
        <v>0</v>
      </c>
      <c r="AR390" s="22">
        <v>0</v>
      </c>
      <c r="AS390" s="22">
        <v>0</v>
      </c>
      <c r="AT390" s="50">
        <f t="shared" si="2074"/>
        <v>0</v>
      </c>
      <c r="AU390" s="22">
        <v>0</v>
      </c>
      <c r="AV390" s="22">
        <v>0</v>
      </c>
      <c r="AW390" s="22">
        <f>SUM(AX390:AY390)</f>
        <v>0</v>
      </c>
      <c r="AX390" s="22">
        <f t="shared" si="2080"/>
        <v>0</v>
      </c>
      <c r="AY390" s="22">
        <f t="shared" si="2080"/>
        <v>0</v>
      </c>
      <c r="AZ390" s="22">
        <f>SUM(BA390:BB390)</f>
        <v>0</v>
      </c>
      <c r="BA390" s="22">
        <f t="shared" si="2081"/>
        <v>0</v>
      </c>
      <c r="BB390" s="22">
        <f t="shared" si="2081"/>
        <v>0</v>
      </c>
    </row>
    <row r="391" spans="1:54" s="3" customFormat="1" ht="15" customHeight="1" x14ac:dyDescent="0.2">
      <c r="A391" s="20"/>
      <c r="B391" s="1"/>
      <c r="C391" s="21"/>
      <c r="D391" s="50"/>
      <c r="E391" s="22"/>
      <c r="F391" s="22"/>
      <c r="G391" s="50"/>
      <c r="H391" s="22"/>
      <c r="I391" s="22"/>
      <c r="J391" s="50"/>
      <c r="K391" s="22"/>
      <c r="L391" s="22"/>
      <c r="M391" s="22"/>
      <c r="N391" s="22"/>
      <c r="O391" s="22"/>
      <c r="P391" s="50"/>
      <c r="Q391" s="22"/>
      <c r="R391" s="22"/>
      <c r="S391" s="50"/>
      <c r="T391" s="22"/>
      <c r="U391" s="22"/>
      <c r="V391" s="50"/>
      <c r="W391" s="22"/>
      <c r="X391" s="22"/>
      <c r="Y391" s="22"/>
      <c r="Z391" s="22"/>
      <c r="AA391" s="22"/>
      <c r="AB391" s="50"/>
      <c r="AC391" s="22"/>
      <c r="AD391" s="22"/>
      <c r="AE391" s="50"/>
      <c r="AF391" s="22"/>
      <c r="AG391" s="22"/>
      <c r="AH391" s="50"/>
      <c r="AI391" s="22"/>
      <c r="AJ391" s="22"/>
      <c r="AK391" s="22"/>
      <c r="AL391" s="22"/>
      <c r="AM391" s="22"/>
      <c r="AN391" s="50"/>
      <c r="AO391" s="22"/>
      <c r="AP391" s="22"/>
      <c r="AQ391" s="50"/>
      <c r="AR391" s="22"/>
      <c r="AS391" s="22"/>
      <c r="AT391" s="50"/>
      <c r="AU391" s="22"/>
      <c r="AV391" s="22"/>
      <c r="AW391" s="22"/>
      <c r="AX391" s="22"/>
      <c r="AY391" s="22"/>
      <c r="AZ391" s="22"/>
      <c r="BA391" s="22"/>
      <c r="BB391" s="22"/>
    </row>
    <row r="392" spans="1:54" s="3" customFormat="1" ht="15" customHeight="1" x14ac:dyDescent="0.2">
      <c r="A392" s="20"/>
      <c r="B392" s="1" t="s">
        <v>319</v>
      </c>
      <c r="C392" s="21"/>
      <c r="D392" s="50">
        <f>+D393+D396+D397+D398+D399</f>
        <v>336</v>
      </c>
      <c r="E392" s="22">
        <f t="shared" ref="E392:BB392" si="2082">+E393+E396+E397+E398+E399</f>
        <v>335</v>
      </c>
      <c r="F392" s="22">
        <f t="shared" si="2082"/>
        <v>1</v>
      </c>
      <c r="G392" s="50">
        <f t="shared" si="2082"/>
        <v>314</v>
      </c>
      <c r="H392" s="22">
        <f t="shared" si="2082"/>
        <v>311</v>
      </c>
      <c r="I392" s="22">
        <f t="shared" si="2082"/>
        <v>3</v>
      </c>
      <c r="J392" s="50">
        <f t="shared" si="2082"/>
        <v>364</v>
      </c>
      <c r="K392" s="22">
        <f t="shared" si="2082"/>
        <v>359</v>
      </c>
      <c r="L392" s="22">
        <f t="shared" si="2082"/>
        <v>5</v>
      </c>
      <c r="M392" s="22">
        <f t="shared" si="2082"/>
        <v>1014</v>
      </c>
      <c r="N392" s="22">
        <f t="shared" si="2082"/>
        <v>1005</v>
      </c>
      <c r="O392" s="22">
        <f t="shared" si="2082"/>
        <v>9</v>
      </c>
      <c r="P392" s="50">
        <f t="shared" si="2082"/>
        <v>373</v>
      </c>
      <c r="Q392" s="22">
        <f t="shared" si="2082"/>
        <v>371</v>
      </c>
      <c r="R392" s="22">
        <f t="shared" si="2082"/>
        <v>2</v>
      </c>
      <c r="S392" s="50">
        <f t="shared" si="2082"/>
        <v>401</v>
      </c>
      <c r="T392" s="22">
        <f t="shared" si="2082"/>
        <v>396</v>
      </c>
      <c r="U392" s="22">
        <f t="shared" si="2082"/>
        <v>5</v>
      </c>
      <c r="V392" s="50">
        <f t="shared" si="2082"/>
        <v>390</v>
      </c>
      <c r="W392" s="22">
        <f t="shared" si="2082"/>
        <v>388</v>
      </c>
      <c r="X392" s="22">
        <f t="shared" si="2082"/>
        <v>2</v>
      </c>
      <c r="Y392" s="22">
        <f t="shared" si="2082"/>
        <v>1164</v>
      </c>
      <c r="Z392" s="22">
        <f t="shared" si="2082"/>
        <v>1155</v>
      </c>
      <c r="AA392" s="22">
        <f t="shared" si="2082"/>
        <v>9</v>
      </c>
      <c r="AB392" s="50">
        <f t="shared" si="2082"/>
        <v>393</v>
      </c>
      <c r="AC392" s="22">
        <f t="shared" si="2082"/>
        <v>390</v>
      </c>
      <c r="AD392" s="22">
        <f t="shared" si="2082"/>
        <v>3</v>
      </c>
      <c r="AE392" s="50">
        <f t="shared" si="2082"/>
        <v>378</v>
      </c>
      <c r="AF392" s="22">
        <f t="shared" si="2082"/>
        <v>375</v>
      </c>
      <c r="AG392" s="22">
        <f t="shared" si="2082"/>
        <v>3</v>
      </c>
      <c r="AH392" s="50">
        <f t="shared" si="2082"/>
        <v>347</v>
      </c>
      <c r="AI392" s="22">
        <f t="shared" si="2082"/>
        <v>343</v>
      </c>
      <c r="AJ392" s="22">
        <f t="shared" si="2082"/>
        <v>4</v>
      </c>
      <c r="AK392" s="22">
        <f t="shared" si="2082"/>
        <v>1118</v>
      </c>
      <c r="AL392" s="22">
        <f t="shared" si="2082"/>
        <v>1108</v>
      </c>
      <c r="AM392" s="22">
        <f t="shared" si="2082"/>
        <v>10</v>
      </c>
      <c r="AN392" s="50">
        <f t="shared" si="2082"/>
        <v>357</v>
      </c>
      <c r="AO392" s="22">
        <f t="shared" si="2082"/>
        <v>353</v>
      </c>
      <c r="AP392" s="22">
        <f t="shared" si="2082"/>
        <v>4</v>
      </c>
      <c r="AQ392" s="50">
        <f t="shared" si="2082"/>
        <v>378</v>
      </c>
      <c r="AR392" s="22">
        <f t="shared" si="2082"/>
        <v>374</v>
      </c>
      <c r="AS392" s="22">
        <f t="shared" si="2082"/>
        <v>4</v>
      </c>
      <c r="AT392" s="50">
        <f t="shared" si="2082"/>
        <v>362</v>
      </c>
      <c r="AU392" s="22">
        <f t="shared" si="2082"/>
        <v>358</v>
      </c>
      <c r="AV392" s="22">
        <f t="shared" si="2082"/>
        <v>4</v>
      </c>
      <c r="AW392" s="22">
        <f t="shared" si="2082"/>
        <v>1097</v>
      </c>
      <c r="AX392" s="22">
        <f t="shared" si="2082"/>
        <v>1085</v>
      </c>
      <c r="AY392" s="22">
        <f t="shared" si="2082"/>
        <v>12</v>
      </c>
      <c r="AZ392" s="22">
        <f t="shared" si="2082"/>
        <v>4393</v>
      </c>
      <c r="BA392" s="22">
        <f t="shared" si="2082"/>
        <v>4353</v>
      </c>
      <c r="BB392" s="22">
        <f t="shared" si="2082"/>
        <v>40</v>
      </c>
    </row>
    <row r="393" spans="1:54" s="3" customFormat="1" ht="15" customHeight="1" x14ac:dyDescent="0.2">
      <c r="A393" s="23"/>
      <c r="B393" s="1"/>
      <c r="C393" s="21" t="s">
        <v>320</v>
      </c>
      <c r="D393" s="50">
        <f>+D394+D395</f>
        <v>286</v>
      </c>
      <c r="E393" s="22">
        <f t="shared" ref="E393:F393" si="2083">+E394+E395</f>
        <v>286</v>
      </c>
      <c r="F393" s="22">
        <f t="shared" si="2083"/>
        <v>0</v>
      </c>
      <c r="G393" s="50">
        <f>+G394+G395</f>
        <v>263</v>
      </c>
      <c r="H393" s="22">
        <f t="shared" ref="H393:I393" si="2084">+H394+H395</f>
        <v>263</v>
      </c>
      <c r="I393" s="22">
        <f t="shared" si="2084"/>
        <v>0</v>
      </c>
      <c r="J393" s="50">
        <f t="shared" ref="J393" si="2085">SUM(K393:L393)</f>
        <v>305</v>
      </c>
      <c r="K393" s="22">
        <f>SUM(K394:K395)</f>
        <v>304</v>
      </c>
      <c r="L393" s="22">
        <f>SUM(L394:L395)</f>
        <v>1</v>
      </c>
      <c r="M393" s="22">
        <f t="shared" ref="M393" si="2086">SUM(N393:O393)</f>
        <v>854</v>
      </c>
      <c r="N393" s="22">
        <f>SUM(N394:N395)</f>
        <v>853</v>
      </c>
      <c r="O393" s="22">
        <f>SUM(O394:O395)</f>
        <v>1</v>
      </c>
      <c r="P393" s="50">
        <f t="shared" ref="P393" si="2087">SUM(Q393:R393)</f>
        <v>312</v>
      </c>
      <c r="Q393" s="22">
        <f>SUM(Q394:Q395)</f>
        <v>312</v>
      </c>
      <c r="R393" s="22">
        <f>SUM(R394:R395)</f>
        <v>0</v>
      </c>
      <c r="S393" s="50">
        <f t="shared" ref="S393" si="2088">SUM(T393:U393)</f>
        <v>345</v>
      </c>
      <c r="T393" s="22">
        <f>SUM(T394:T395)</f>
        <v>345</v>
      </c>
      <c r="U393" s="22">
        <f>SUM(U394:U395)</f>
        <v>0</v>
      </c>
      <c r="V393" s="50">
        <f t="shared" ref="V393" si="2089">SUM(W393:X393)</f>
        <v>334</v>
      </c>
      <c r="W393" s="22">
        <f>SUM(W394:W395)</f>
        <v>334</v>
      </c>
      <c r="X393" s="22">
        <f>SUM(X394:X395)</f>
        <v>0</v>
      </c>
      <c r="Y393" s="22">
        <f t="shared" ref="Y393" si="2090">SUM(Z393:AA393)</f>
        <v>991</v>
      </c>
      <c r="Z393" s="22">
        <f>SUM(Z394:Z395)</f>
        <v>991</v>
      </c>
      <c r="AA393" s="22">
        <f>SUM(AA394:AA395)</f>
        <v>0</v>
      </c>
      <c r="AB393" s="50">
        <f t="shared" ref="AB393" si="2091">SUM(AC393:AD393)</f>
        <v>343</v>
      </c>
      <c r="AC393" s="22">
        <f>SUM(AC394:AC395)</f>
        <v>343</v>
      </c>
      <c r="AD393" s="22">
        <f>SUM(AD394:AD395)</f>
        <v>0</v>
      </c>
      <c r="AE393" s="50">
        <f t="shared" ref="AE393" si="2092">SUM(AF393:AG393)</f>
        <v>323</v>
      </c>
      <c r="AF393" s="22">
        <f>SUM(AF394:AF395)</f>
        <v>323</v>
      </c>
      <c r="AG393" s="22">
        <f>SUM(AG394:AG395)</f>
        <v>0</v>
      </c>
      <c r="AH393" s="50">
        <f t="shared" ref="AH393" si="2093">SUM(AI393:AJ393)</f>
        <v>303</v>
      </c>
      <c r="AI393" s="22">
        <f>SUM(AI394:AI395)</f>
        <v>303</v>
      </c>
      <c r="AJ393" s="22">
        <f>SUM(AJ394:AJ395)</f>
        <v>0</v>
      </c>
      <c r="AK393" s="22">
        <f t="shared" ref="AK393" si="2094">SUM(AL393:AM393)</f>
        <v>969</v>
      </c>
      <c r="AL393" s="22">
        <f>SUM(AL394:AL395)</f>
        <v>969</v>
      </c>
      <c r="AM393" s="22">
        <f>SUM(AM394:AM395)</f>
        <v>0</v>
      </c>
      <c r="AN393" s="50">
        <f t="shared" ref="AN393" si="2095">SUM(AO393:AP393)</f>
        <v>308</v>
      </c>
      <c r="AO393" s="22">
        <f>SUM(AO394:AO395)</f>
        <v>308</v>
      </c>
      <c r="AP393" s="22">
        <f>SUM(AP394:AP395)</f>
        <v>0</v>
      </c>
      <c r="AQ393" s="50">
        <f t="shared" ref="AQ393" si="2096">SUM(AR393:AS393)</f>
        <v>307</v>
      </c>
      <c r="AR393" s="22">
        <f>SUM(AR394:AR395)</f>
        <v>307</v>
      </c>
      <c r="AS393" s="22">
        <f>SUM(AS394:AS395)</f>
        <v>0</v>
      </c>
      <c r="AT393" s="50">
        <f t="shared" ref="AT393" si="2097">SUM(AU393:AV393)</f>
        <v>301</v>
      </c>
      <c r="AU393" s="22">
        <f>SUM(AU394:AU395)</f>
        <v>301</v>
      </c>
      <c r="AV393" s="22">
        <f>SUM(AV394:AV395)</f>
        <v>0</v>
      </c>
      <c r="AW393" s="22">
        <f t="shared" ref="AW393" si="2098">SUM(AX393:AY393)</f>
        <v>916</v>
      </c>
      <c r="AX393" s="22">
        <f>SUM(AX394:AX395)</f>
        <v>916</v>
      </c>
      <c r="AY393" s="22">
        <f>SUM(AY394:AY395)</f>
        <v>0</v>
      </c>
      <c r="AZ393" s="22">
        <f t="shared" ref="AZ393" si="2099">SUM(BA393:BB393)</f>
        <v>3730</v>
      </c>
      <c r="BA393" s="22">
        <f>SUM(BA394:BA395)</f>
        <v>3729</v>
      </c>
      <c r="BB393" s="22">
        <f>SUM(BB394:BB395)</f>
        <v>1</v>
      </c>
    </row>
    <row r="394" spans="1:54" s="3" customFormat="1" ht="15" customHeight="1" x14ac:dyDescent="0.2">
      <c r="A394" s="23"/>
      <c r="B394" s="1"/>
      <c r="C394" s="25" t="s">
        <v>321</v>
      </c>
      <c r="D394" s="50">
        <f t="shared" ref="D394:D399" si="2100">E394+F394</f>
        <v>259</v>
      </c>
      <c r="E394" s="53">
        <v>259</v>
      </c>
      <c r="F394" s="53">
        <v>0</v>
      </c>
      <c r="G394" s="50">
        <f t="shared" ref="G394:G399" si="2101">H394+I394</f>
        <v>233</v>
      </c>
      <c r="H394" s="53">
        <v>233</v>
      </c>
      <c r="I394" s="53">
        <v>0</v>
      </c>
      <c r="J394" s="50">
        <f t="shared" ref="J394:J399" si="2102">K394+L394</f>
        <v>273</v>
      </c>
      <c r="K394" s="53">
        <v>272</v>
      </c>
      <c r="L394" s="53">
        <v>1</v>
      </c>
      <c r="M394" s="22">
        <f t="shared" ref="M394:M399" si="2103">N394+O394</f>
        <v>765</v>
      </c>
      <c r="N394" s="22">
        <f t="shared" ref="N394:N399" si="2104">+E394+H394+K394</f>
        <v>764</v>
      </c>
      <c r="O394" s="22">
        <f t="shared" ref="O394:O399" si="2105">F394+I394+L394</f>
        <v>1</v>
      </c>
      <c r="P394" s="50">
        <f t="shared" ref="P394:P399" si="2106">Q394+R394</f>
        <v>281</v>
      </c>
      <c r="Q394" s="53">
        <v>281</v>
      </c>
      <c r="R394" s="53">
        <v>0</v>
      </c>
      <c r="S394" s="50">
        <f t="shared" ref="S394:S399" si="2107">T394+U394</f>
        <v>314</v>
      </c>
      <c r="T394" s="53">
        <v>314</v>
      </c>
      <c r="U394" s="53">
        <v>0</v>
      </c>
      <c r="V394" s="50">
        <f t="shared" ref="V394:V399" si="2108">W394+X394</f>
        <v>309</v>
      </c>
      <c r="W394" s="53">
        <v>309</v>
      </c>
      <c r="X394" s="53">
        <v>0</v>
      </c>
      <c r="Y394" s="22">
        <f t="shared" ref="Y394:Y399" si="2109">Z394+AA394</f>
        <v>904</v>
      </c>
      <c r="Z394" s="22">
        <f t="shared" ref="Z394:Z399" si="2110">+Q394+T394+W394</f>
        <v>904</v>
      </c>
      <c r="AA394" s="22">
        <f t="shared" ref="AA394:AA399" si="2111">R394+U394+X394</f>
        <v>0</v>
      </c>
      <c r="AB394" s="50">
        <f t="shared" ref="AB394:AB399" si="2112">AC394+AD394</f>
        <v>313</v>
      </c>
      <c r="AC394" s="53">
        <v>313</v>
      </c>
      <c r="AD394" s="53">
        <v>0</v>
      </c>
      <c r="AE394" s="50">
        <f t="shared" ref="AE394:AE399" si="2113">AF394+AG394</f>
        <v>292</v>
      </c>
      <c r="AF394" s="53">
        <v>292</v>
      </c>
      <c r="AG394" s="53">
        <v>0</v>
      </c>
      <c r="AH394" s="50">
        <f t="shared" ref="AH394:AH399" si="2114">AI394+AJ394</f>
        <v>277</v>
      </c>
      <c r="AI394" s="53">
        <v>277</v>
      </c>
      <c r="AJ394" s="53">
        <v>0</v>
      </c>
      <c r="AK394" s="22">
        <f t="shared" ref="AK394:AK399" si="2115">AL394+AM394</f>
        <v>882</v>
      </c>
      <c r="AL394" s="22">
        <f t="shared" ref="AL394:AL399" si="2116">+AC394+AF394+AI394</f>
        <v>882</v>
      </c>
      <c r="AM394" s="22">
        <f t="shared" ref="AM394:AM399" si="2117">AD394+AG394+AJ394</f>
        <v>0</v>
      </c>
      <c r="AN394" s="50">
        <f t="shared" ref="AN394:AN399" si="2118">AO394+AP394</f>
        <v>278</v>
      </c>
      <c r="AO394" s="53">
        <v>278</v>
      </c>
      <c r="AP394" s="53">
        <v>0</v>
      </c>
      <c r="AQ394" s="50">
        <f t="shared" ref="AQ394:AQ399" si="2119">AR394+AS394</f>
        <v>280</v>
      </c>
      <c r="AR394" s="53">
        <v>280</v>
      </c>
      <c r="AS394" s="53">
        <v>0</v>
      </c>
      <c r="AT394" s="50">
        <f t="shared" ref="AT394:AT399" si="2120">AU394+AV394</f>
        <v>275</v>
      </c>
      <c r="AU394" s="53">
        <v>275</v>
      </c>
      <c r="AV394" s="53">
        <v>0</v>
      </c>
      <c r="AW394" s="22">
        <f t="shared" ref="AW394:AW399" si="2121">AX394+AY394</f>
        <v>833</v>
      </c>
      <c r="AX394" s="22">
        <f t="shared" ref="AX394:AX399" si="2122">+AO394+AR394+AU394</f>
        <v>833</v>
      </c>
      <c r="AY394" s="22">
        <f t="shared" ref="AY394:AY399" si="2123">AP394+AS394+AV394</f>
        <v>0</v>
      </c>
      <c r="AZ394" s="22">
        <f t="shared" ref="AZ394:AZ399" si="2124">BA394+BB394</f>
        <v>3384</v>
      </c>
      <c r="BA394" s="22">
        <f t="shared" ref="BA394:BB399" si="2125">+N394+Z394+AL394+AX394</f>
        <v>3383</v>
      </c>
      <c r="BB394" s="22">
        <f t="shared" si="2125"/>
        <v>1</v>
      </c>
    </row>
    <row r="395" spans="1:54" s="3" customFormat="1" ht="15" customHeight="1" x14ac:dyDescent="0.2">
      <c r="A395" s="23"/>
      <c r="B395" s="1"/>
      <c r="C395" s="25" t="s">
        <v>322</v>
      </c>
      <c r="D395" s="50">
        <f t="shared" si="2100"/>
        <v>27</v>
      </c>
      <c r="E395" s="53">
        <v>27</v>
      </c>
      <c r="F395" s="53">
        <v>0</v>
      </c>
      <c r="G395" s="50">
        <f t="shared" si="2101"/>
        <v>30</v>
      </c>
      <c r="H395" s="53">
        <v>30</v>
      </c>
      <c r="I395" s="53">
        <v>0</v>
      </c>
      <c r="J395" s="50">
        <f t="shared" si="2102"/>
        <v>32</v>
      </c>
      <c r="K395" s="53">
        <v>32</v>
      </c>
      <c r="L395" s="53">
        <v>0</v>
      </c>
      <c r="M395" s="22">
        <f t="shared" si="2103"/>
        <v>89</v>
      </c>
      <c r="N395" s="22">
        <f t="shared" si="2104"/>
        <v>89</v>
      </c>
      <c r="O395" s="22">
        <f t="shared" si="2105"/>
        <v>0</v>
      </c>
      <c r="P395" s="50">
        <f t="shared" si="2106"/>
        <v>31</v>
      </c>
      <c r="Q395" s="53">
        <v>31</v>
      </c>
      <c r="R395" s="53">
        <v>0</v>
      </c>
      <c r="S395" s="50">
        <f t="shared" si="2107"/>
        <v>31</v>
      </c>
      <c r="T395" s="53">
        <v>31</v>
      </c>
      <c r="U395" s="53">
        <v>0</v>
      </c>
      <c r="V395" s="50">
        <f t="shared" si="2108"/>
        <v>25</v>
      </c>
      <c r="W395" s="53">
        <v>25</v>
      </c>
      <c r="X395" s="53">
        <v>0</v>
      </c>
      <c r="Y395" s="22">
        <f t="shared" si="2109"/>
        <v>87</v>
      </c>
      <c r="Z395" s="22">
        <f t="shared" si="2110"/>
        <v>87</v>
      </c>
      <c r="AA395" s="22">
        <f t="shared" si="2111"/>
        <v>0</v>
      </c>
      <c r="AB395" s="50">
        <f t="shared" si="2112"/>
        <v>30</v>
      </c>
      <c r="AC395" s="53">
        <v>30</v>
      </c>
      <c r="AD395" s="53">
        <v>0</v>
      </c>
      <c r="AE395" s="50">
        <f t="shared" si="2113"/>
        <v>31</v>
      </c>
      <c r="AF395" s="53">
        <v>31</v>
      </c>
      <c r="AG395" s="53">
        <v>0</v>
      </c>
      <c r="AH395" s="50">
        <f t="shared" si="2114"/>
        <v>26</v>
      </c>
      <c r="AI395" s="53">
        <v>26</v>
      </c>
      <c r="AJ395" s="53">
        <v>0</v>
      </c>
      <c r="AK395" s="22">
        <f t="shared" si="2115"/>
        <v>87</v>
      </c>
      <c r="AL395" s="22">
        <f t="shared" si="2116"/>
        <v>87</v>
      </c>
      <c r="AM395" s="22">
        <f t="shared" si="2117"/>
        <v>0</v>
      </c>
      <c r="AN395" s="50">
        <f t="shared" si="2118"/>
        <v>30</v>
      </c>
      <c r="AO395" s="53">
        <v>30</v>
      </c>
      <c r="AP395" s="53">
        <v>0</v>
      </c>
      <c r="AQ395" s="50">
        <f t="shared" si="2119"/>
        <v>27</v>
      </c>
      <c r="AR395" s="53">
        <v>27</v>
      </c>
      <c r="AS395" s="53">
        <v>0</v>
      </c>
      <c r="AT395" s="50">
        <f t="shared" si="2120"/>
        <v>26</v>
      </c>
      <c r="AU395" s="53">
        <v>26</v>
      </c>
      <c r="AV395" s="53">
        <v>0</v>
      </c>
      <c r="AW395" s="22">
        <f t="shared" si="2121"/>
        <v>83</v>
      </c>
      <c r="AX395" s="22">
        <f t="shared" si="2122"/>
        <v>83</v>
      </c>
      <c r="AY395" s="22">
        <f t="shared" si="2123"/>
        <v>0</v>
      </c>
      <c r="AZ395" s="22">
        <f t="shared" si="2124"/>
        <v>346</v>
      </c>
      <c r="BA395" s="22">
        <f t="shared" si="2125"/>
        <v>346</v>
      </c>
      <c r="BB395" s="22">
        <f t="shared" si="2125"/>
        <v>0</v>
      </c>
    </row>
    <row r="396" spans="1:54" s="3" customFormat="1" ht="15" customHeight="1" x14ac:dyDescent="0.2">
      <c r="A396" s="23"/>
      <c r="B396" s="1"/>
      <c r="C396" s="21" t="s">
        <v>323</v>
      </c>
      <c r="D396" s="50">
        <f t="shared" si="2100"/>
        <v>0</v>
      </c>
      <c r="E396" s="53">
        <v>0</v>
      </c>
      <c r="F396" s="53">
        <v>0</v>
      </c>
      <c r="G396" s="50">
        <f t="shared" si="2101"/>
        <v>0</v>
      </c>
      <c r="H396" s="53">
        <v>0</v>
      </c>
      <c r="I396" s="53">
        <v>0</v>
      </c>
      <c r="J396" s="50">
        <f t="shared" si="2102"/>
        <v>2</v>
      </c>
      <c r="K396" s="53">
        <v>2</v>
      </c>
      <c r="L396" s="53">
        <v>0</v>
      </c>
      <c r="M396" s="22">
        <f t="shared" si="2103"/>
        <v>2</v>
      </c>
      <c r="N396" s="22">
        <f t="shared" si="2104"/>
        <v>2</v>
      </c>
      <c r="O396" s="22">
        <f t="shared" si="2105"/>
        <v>0</v>
      </c>
      <c r="P396" s="50">
        <f t="shared" si="2106"/>
        <v>3</v>
      </c>
      <c r="Q396" s="53">
        <v>3</v>
      </c>
      <c r="R396" s="53">
        <v>0</v>
      </c>
      <c r="S396" s="50">
        <f t="shared" si="2107"/>
        <v>3</v>
      </c>
      <c r="T396" s="53">
        <v>2</v>
      </c>
      <c r="U396" s="53">
        <v>1</v>
      </c>
      <c r="V396" s="50">
        <f t="shared" si="2108"/>
        <v>5</v>
      </c>
      <c r="W396" s="53">
        <v>5</v>
      </c>
      <c r="X396" s="53">
        <v>0</v>
      </c>
      <c r="Y396" s="22">
        <f t="shared" si="2109"/>
        <v>11</v>
      </c>
      <c r="Z396" s="22">
        <f t="shared" si="2110"/>
        <v>10</v>
      </c>
      <c r="AA396" s="22">
        <f t="shared" si="2111"/>
        <v>1</v>
      </c>
      <c r="AB396" s="50">
        <f t="shared" si="2112"/>
        <v>4</v>
      </c>
      <c r="AC396" s="53">
        <v>4</v>
      </c>
      <c r="AD396" s="53">
        <v>0</v>
      </c>
      <c r="AE396" s="50">
        <f t="shared" si="2113"/>
        <v>5</v>
      </c>
      <c r="AF396" s="53">
        <v>5</v>
      </c>
      <c r="AG396" s="53">
        <v>0</v>
      </c>
      <c r="AH396" s="50">
        <f t="shared" si="2114"/>
        <v>9</v>
      </c>
      <c r="AI396" s="53">
        <v>9</v>
      </c>
      <c r="AJ396" s="53">
        <v>0</v>
      </c>
      <c r="AK396" s="22">
        <f t="shared" si="2115"/>
        <v>18</v>
      </c>
      <c r="AL396" s="22">
        <f t="shared" si="2116"/>
        <v>18</v>
      </c>
      <c r="AM396" s="22">
        <f t="shared" si="2117"/>
        <v>0</v>
      </c>
      <c r="AN396" s="50">
        <f t="shared" si="2118"/>
        <v>9</v>
      </c>
      <c r="AO396" s="53">
        <v>9</v>
      </c>
      <c r="AP396" s="53">
        <v>0</v>
      </c>
      <c r="AQ396" s="50">
        <f t="shared" si="2119"/>
        <v>6</v>
      </c>
      <c r="AR396" s="53">
        <v>5</v>
      </c>
      <c r="AS396" s="53">
        <v>1</v>
      </c>
      <c r="AT396" s="50">
        <f t="shared" si="2120"/>
        <v>7</v>
      </c>
      <c r="AU396" s="53">
        <v>7</v>
      </c>
      <c r="AV396" s="53">
        <v>0</v>
      </c>
      <c r="AW396" s="22">
        <f t="shared" si="2121"/>
        <v>22</v>
      </c>
      <c r="AX396" s="22">
        <f t="shared" si="2122"/>
        <v>21</v>
      </c>
      <c r="AY396" s="22">
        <f t="shared" si="2123"/>
        <v>1</v>
      </c>
      <c r="AZ396" s="22">
        <f t="shared" si="2124"/>
        <v>53</v>
      </c>
      <c r="BA396" s="22">
        <f t="shared" si="2125"/>
        <v>51</v>
      </c>
      <c r="BB396" s="22">
        <f t="shared" si="2125"/>
        <v>2</v>
      </c>
    </row>
    <row r="397" spans="1:54" s="3" customFormat="1" ht="15" customHeight="1" x14ac:dyDescent="0.2">
      <c r="A397" s="23"/>
      <c r="B397" s="1"/>
      <c r="C397" s="21" t="s">
        <v>324</v>
      </c>
      <c r="D397" s="50">
        <f t="shared" si="2100"/>
        <v>7</v>
      </c>
      <c r="E397" s="53">
        <v>7</v>
      </c>
      <c r="F397" s="53">
        <v>0</v>
      </c>
      <c r="G397" s="50">
        <f t="shared" si="2101"/>
        <v>5</v>
      </c>
      <c r="H397" s="53">
        <v>5</v>
      </c>
      <c r="I397" s="53">
        <v>0</v>
      </c>
      <c r="J397" s="50">
        <f t="shared" si="2102"/>
        <v>7</v>
      </c>
      <c r="K397" s="53">
        <v>7</v>
      </c>
      <c r="L397" s="53">
        <v>0</v>
      </c>
      <c r="M397" s="22">
        <f t="shared" si="2103"/>
        <v>19</v>
      </c>
      <c r="N397" s="22">
        <f t="shared" si="2104"/>
        <v>19</v>
      </c>
      <c r="O397" s="22">
        <f t="shared" si="2105"/>
        <v>0</v>
      </c>
      <c r="P397" s="50">
        <f t="shared" si="2106"/>
        <v>8</v>
      </c>
      <c r="Q397" s="53">
        <v>8</v>
      </c>
      <c r="R397" s="53">
        <v>0</v>
      </c>
      <c r="S397" s="50">
        <f t="shared" si="2107"/>
        <v>1</v>
      </c>
      <c r="T397" s="53">
        <v>1</v>
      </c>
      <c r="U397" s="53">
        <v>0</v>
      </c>
      <c r="V397" s="50">
        <f t="shared" si="2108"/>
        <v>2</v>
      </c>
      <c r="W397" s="53">
        <v>2</v>
      </c>
      <c r="X397" s="53">
        <v>0</v>
      </c>
      <c r="Y397" s="22">
        <f t="shared" si="2109"/>
        <v>11</v>
      </c>
      <c r="Z397" s="22">
        <f t="shared" si="2110"/>
        <v>11</v>
      </c>
      <c r="AA397" s="22">
        <f t="shared" si="2111"/>
        <v>0</v>
      </c>
      <c r="AB397" s="50">
        <f t="shared" si="2112"/>
        <v>1</v>
      </c>
      <c r="AC397" s="53">
        <v>1</v>
      </c>
      <c r="AD397" s="53">
        <v>0</v>
      </c>
      <c r="AE397" s="50">
        <f t="shared" si="2113"/>
        <v>1</v>
      </c>
      <c r="AF397" s="53">
        <v>1</v>
      </c>
      <c r="AG397" s="53">
        <v>0</v>
      </c>
      <c r="AH397" s="50">
        <f t="shared" si="2114"/>
        <v>0</v>
      </c>
      <c r="AI397" s="53">
        <v>0</v>
      </c>
      <c r="AJ397" s="53">
        <v>0</v>
      </c>
      <c r="AK397" s="22">
        <f t="shared" si="2115"/>
        <v>2</v>
      </c>
      <c r="AL397" s="22">
        <f t="shared" si="2116"/>
        <v>2</v>
      </c>
      <c r="AM397" s="22">
        <f t="shared" si="2117"/>
        <v>0</v>
      </c>
      <c r="AN397" s="50">
        <f t="shared" si="2118"/>
        <v>2</v>
      </c>
      <c r="AO397" s="53">
        <v>2</v>
      </c>
      <c r="AP397" s="53">
        <v>0</v>
      </c>
      <c r="AQ397" s="50">
        <f t="shared" si="2119"/>
        <v>4</v>
      </c>
      <c r="AR397" s="53">
        <v>4</v>
      </c>
      <c r="AS397" s="53">
        <v>0</v>
      </c>
      <c r="AT397" s="50">
        <f t="shared" si="2120"/>
        <v>5</v>
      </c>
      <c r="AU397" s="53">
        <v>5</v>
      </c>
      <c r="AV397" s="53">
        <v>0</v>
      </c>
      <c r="AW397" s="22">
        <f t="shared" si="2121"/>
        <v>11</v>
      </c>
      <c r="AX397" s="22">
        <f t="shared" si="2122"/>
        <v>11</v>
      </c>
      <c r="AY397" s="22">
        <f t="shared" si="2123"/>
        <v>0</v>
      </c>
      <c r="AZ397" s="22">
        <f t="shared" si="2124"/>
        <v>43</v>
      </c>
      <c r="BA397" s="22">
        <f t="shared" si="2125"/>
        <v>43</v>
      </c>
      <c r="BB397" s="22">
        <f t="shared" si="2125"/>
        <v>0</v>
      </c>
    </row>
    <row r="398" spans="1:54" s="3" customFormat="1" ht="15" customHeight="1" x14ac:dyDescent="0.2">
      <c r="A398" s="23"/>
      <c r="B398" s="1"/>
      <c r="C398" s="21" t="s">
        <v>57</v>
      </c>
      <c r="D398" s="50">
        <f t="shared" si="2100"/>
        <v>27</v>
      </c>
      <c r="E398" s="53">
        <v>27</v>
      </c>
      <c r="F398" s="53">
        <v>0</v>
      </c>
      <c r="G398" s="50">
        <f t="shared" si="2101"/>
        <v>29</v>
      </c>
      <c r="H398" s="53">
        <v>29</v>
      </c>
      <c r="I398" s="53">
        <v>0</v>
      </c>
      <c r="J398" s="50">
        <f t="shared" si="2102"/>
        <v>27</v>
      </c>
      <c r="K398" s="53">
        <v>27</v>
      </c>
      <c r="L398" s="53">
        <v>0</v>
      </c>
      <c r="M398" s="22">
        <f t="shared" si="2103"/>
        <v>83</v>
      </c>
      <c r="N398" s="22">
        <f t="shared" si="2104"/>
        <v>83</v>
      </c>
      <c r="O398" s="22">
        <f t="shared" si="2105"/>
        <v>0</v>
      </c>
      <c r="P398" s="50">
        <f t="shared" si="2106"/>
        <v>28</v>
      </c>
      <c r="Q398" s="53">
        <v>28</v>
      </c>
      <c r="R398" s="53">
        <v>0</v>
      </c>
      <c r="S398" s="50">
        <f t="shared" si="2107"/>
        <v>34</v>
      </c>
      <c r="T398" s="53">
        <v>34</v>
      </c>
      <c r="U398" s="53">
        <v>0</v>
      </c>
      <c r="V398" s="50">
        <f t="shared" si="2108"/>
        <v>29</v>
      </c>
      <c r="W398" s="53">
        <v>29</v>
      </c>
      <c r="X398" s="53">
        <v>0</v>
      </c>
      <c r="Y398" s="22">
        <f t="shared" si="2109"/>
        <v>91</v>
      </c>
      <c r="Z398" s="22">
        <f t="shared" si="2110"/>
        <v>91</v>
      </c>
      <c r="AA398" s="22">
        <f t="shared" si="2111"/>
        <v>0</v>
      </c>
      <c r="AB398" s="50">
        <f t="shared" si="2112"/>
        <v>31</v>
      </c>
      <c r="AC398" s="53">
        <v>31</v>
      </c>
      <c r="AD398" s="53">
        <v>0</v>
      </c>
      <c r="AE398" s="50">
        <f t="shared" si="2113"/>
        <v>30</v>
      </c>
      <c r="AF398" s="53">
        <v>30</v>
      </c>
      <c r="AG398" s="53">
        <v>0</v>
      </c>
      <c r="AH398" s="50">
        <f t="shared" si="2114"/>
        <v>23</v>
      </c>
      <c r="AI398" s="53">
        <v>23</v>
      </c>
      <c r="AJ398" s="53">
        <v>0</v>
      </c>
      <c r="AK398" s="22">
        <f t="shared" si="2115"/>
        <v>84</v>
      </c>
      <c r="AL398" s="22">
        <f t="shared" si="2116"/>
        <v>84</v>
      </c>
      <c r="AM398" s="22">
        <f t="shared" si="2117"/>
        <v>0</v>
      </c>
      <c r="AN398" s="50">
        <f t="shared" si="2118"/>
        <v>26</v>
      </c>
      <c r="AO398" s="53">
        <v>26</v>
      </c>
      <c r="AP398" s="53">
        <v>0</v>
      </c>
      <c r="AQ398" s="50">
        <f t="shared" si="2119"/>
        <v>42</v>
      </c>
      <c r="AR398" s="53">
        <v>42</v>
      </c>
      <c r="AS398" s="53">
        <v>0</v>
      </c>
      <c r="AT398" s="50">
        <f t="shared" si="2120"/>
        <v>33</v>
      </c>
      <c r="AU398" s="53">
        <v>33</v>
      </c>
      <c r="AV398" s="53">
        <v>0</v>
      </c>
      <c r="AW398" s="22">
        <f t="shared" si="2121"/>
        <v>101</v>
      </c>
      <c r="AX398" s="22">
        <f t="shared" si="2122"/>
        <v>101</v>
      </c>
      <c r="AY398" s="22">
        <f t="shared" si="2123"/>
        <v>0</v>
      </c>
      <c r="AZ398" s="22">
        <f t="shared" si="2124"/>
        <v>359</v>
      </c>
      <c r="BA398" s="22">
        <f t="shared" si="2125"/>
        <v>359</v>
      </c>
      <c r="BB398" s="22">
        <f t="shared" si="2125"/>
        <v>0</v>
      </c>
    </row>
    <row r="399" spans="1:54" s="3" customFormat="1" ht="15" customHeight="1" x14ac:dyDescent="0.2">
      <c r="A399" s="23"/>
      <c r="B399" s="1"/>
      <c r="C399" s="21" t="s">
        <v>25</v>
      </c>
      <c r="D399" s="50">
        <f t="shared" si="2100"/>
        <v>16</v>
      </c>
      <c r="E399" s="53">
        <v>15</v>
      </c>
      <c r="F399" s="53">
        <v>1</v>
      </c>
      <c r="G399" s="50">
        <f t="shared" si="2101"/>
        <v>17</v>
      </c>
      <c r="H399" s="53">
        <v>14</v>
      </c>
      <c r="I399" s="53">
        <v>3</v>
      </c>
      <c r="J399" s="50">
        <f t="shared" si="2102"/>
        <v>23</v>
      </c>
      <c r="K399" s="53">
        <v>19</v>
      </c>
      <c r="L399" s="53">
        <v>4</v>
      </c>
      <c r="M399" s="22">
        <f t="shared" si="2103"/>
        <v>56</v>
      </c>
      <c r="N399" s="22">
        <f t="shared" si="2104"/>
        <v>48</v>
      </c>
      <c r="O399" s="22">
        <f t="shared" si="2105"/>
        <v>8</v>
      </c>
      <c r="P399" s="50">
        <f t="shared" si="2106"/>
        <v>22</v>
      </c>
      <c r="Q399" s="53">
        <v>20</v>
      </c>
      <c r="R399" s="53">
        <v>2</v>
      </c>
      <c r="S399" s="50">
        <f t="shared" si="2107"/>
        <v>18</v>
      </c>
      <c r="T399" s="53">
        <v>14</v>
      </c>
      <c r="U399" s="53">
        <v>4</v>
      </c>
      <c r="V399" s="50">
        <f t="shared" si="2108"/>
        <v>20</v>
      </c>
      <c r="W399" s="53">
        <v>18</v>
      </c>
      <c r="X399" s="53">
        <v>2</v>
      </c>
      <c r="Y399" s="22">
        <f t="shared" si="2109"/>
        <v>60</v>
      </c>
      <c r="Z399" s="22">
        <f t="shared" si="2110"/>
        <v>52</v>
      </c>
      <c r="AA399" s="22">
        <f t="shared" si="2111"/>
        <v>8</v>
      </c>
      <c r="AB399" s="50">
        <f t="shared" si="2112"/>
        <v>14</v>
      </c>
      <c r="AC399" s="53">
        <v>11</v>
      </c>
      <c r="AD399" s="53">
        <v>3</v>
      </c>
      <c r="AE399" s="50">
        <f t="shared" si="2113"/>
        <v>19</v>
      </c>
      <c r="AF399" s="53">
        <v>16</v>
      </c>
      <c r="AG399" s="53">
        <v>3</v>
      </c>
      <c r="AH399" s="50">
        <f t="shared" si="2114"/>
        <v>12</v>
      </c>
      <c r="AI399" s="53">
        <v>8</v>
      </c>
      <c r="AJ399" s="53">
        <v>4</v>
      </c>
      <c r="AK399" s="22">
        <f t="shared" si="2115"/>
        <v>45</v>
      </c>
      <c r="AL399" s="22">
        <f t="shared" si="2116"/>
        <v>35</v>
      </c>
      <c r="AM399" s="22">
        <f t="shared" si="2117"/>
        <v>10</v>
      </c>
      <c r="AN399" s="50">
        <f t="shared" si="2118"/>
        <v>12</v>
      </c>
      <c r="AO399" s="53">
        <v>8</v>
      </c>
      <c r="AP399" s="53">
        <v>4</v>
      </c>
      <c r="AQ399" s="50">
        <f t="shared" si="2119"/>
        <v>19</v>
      </c>
      <c r="AR399" s="53">
        <v>16</v>
      </c>
      <c r="AS399" s="53">
        <v>3</v>
      </c>
      <c r="AT399" s="50">
        <f t="shared" si="2120"/>
        <v>16</v>
      </c>
      <c r="AU399" s="53">
        <v>12</v>
      </c>
      <c r="AV399" s="53">
        <v>4</v>
      </c>
      <c r="AW399" s="22">
        <f t="shared" si="2121"/>
        <v>47</v>
      </c>
      <c r="AX399" s="22">
        <f t="shared" si="2122"/>
        <v>36</v>
      </c>
      <c r="AY399" s="22">
        <f t="shared" si="2123"/>
        <v>11</v>
      </c>
      <c r="AZ399" s="22">
        <f t="shared" si="2124"/>
        <v>208</v>
      </c>
      <c r="BA399" s="22">
        <f t="shared" si="2125"/>
        <v>171</v>
      </c>
      <c r="BB399" s="22">
        <f t="shared" si="2125"/>
        <v>37</v>
      </c>
    </row>
    <row r="400" spans="1:54" s="3" customFormat="1" ht="15" customHeight="1" x14ac:dyDescent="0.2">
      <c r="A400" s="23"/>
      <c r="B400" s="1"/>
      <c r="C400" s="25"/>
      <c r="D400" s="50"/>
      <c r="E400" s="22"/>
      <c r="F400" s="22"/>
      <c r="G400" s="50"/>
      <c r="H400" s="22"/>
      <c r="I400" s="22"/>
      <c r="J400" s="50"/>
      <c r="K400" s="22"/>
      <c r="L400" s="22"/>
      <c r="M400" s="22"/>
      <c r="N400" s="22"/>
      <c r="O400" s="22"/>
      <c r="P400" s="50"/>
      <c r="Q400" s="22"/>
      <c r="R400" s="22"/>
      <c r="S400" s="50"/>
      <c r="T400" s="22"/>
      <c r="U400" s="22"/>
      <c r="V400" s="50"/>
      <c r="W400" s="22"/>
      <c r="X400" s="22"/>
      <c r="Y400" s="22"/>
      <c r="Z400" s="22"/>
      <c r="AA400" s="22"/>
      <c r="AB400" s="50"/>
      <c r="AC400" s="22"/>
      <c r="AD400" s="22"/>
      <c r="AE400" s="50"/>
      <c r="AF400" s="22"/>
      <c r="AG400" s="22"/>
      <c r="AH400" s="50"/>
      <c r="AI400" s="22"/>
      <c r="AJ400" s="22"/>
      <c r="AK400" s="22"/>
      <c r="AL400" s="22"/>
      <c r="AM400" s="22"/>
      <c r="AN400" s="50"/>
      <c r="AO400" s="22"/>
      <c r="AP400" s="22"/>
      <c r="AQ400" s="50"/>
      <c r="AR400" s="22"/>
      <c r="AS400" s="22"/>
      <c r="AT400" s="50"/>
      <c r="AU400" s="22"/>
      <c r="AV400" s="22"/>
      <c r="AW400" s="22"/>
      <c r="AX400" s="22"/>
      <c r="AY400" s="22"/>
      <c r="AZ400" s="22"/>
      <c r="BA400" s="22"/>
      <c r="BB400" s="22"/>
    </row>
    <row r="401" spans="1:54" s="3" customFormat="1" ht="15" customHeight="1" x14ac:dyDescent="0.2">
      <c r="A401" s="20"/>
      <c r="B401" s="1" t="s">
        <v>325</v>
      </c>
      <c r="C401" s="21"/>
      <c r="D401" s="50">
        <f>D402+D405+D409+D412+D414+D415+D410+D413</f>
        <v>1021</v>
      </c>
      <c r="E401" s="22">
        <f t="shared" ref="E401:I401" si="2126">E402+E405+E409+E412+E414+E415+E410+E413</f>
        <v>1013</v>
      </c>
      <c r="F401" s="22">
        <f t="shared" si="2126"/>
        <v>8</v>
      </c>
      <c r="G401" s="50">
        <f t="shared" si="2126"/>
        <v>959</v>
      </c>
      <c r="H401" s="22">
        <f t="shared" si="2126"/>
        <v>950</v>
      </c>
      <c r="I401" s="22">
        <f t="shared" si="2126"/>
        <v>9</v>
      </c>
      <c r="J401" s="50">
        <f t="shared" ref="J401:J405" si="2127">SUM(K401:L401)</f>
        <v>939</v>
      </c>
      <c r="K401" s="22">
        <f>K402+K405+K409+K410+K412+K413+K414+K415</f>
        <v>930</v>
      </c>
      <c r="L401" s="22">
        <f>L402+L405+L409+L410+L412+L413+L414+L415</f>
        <v>9</v>
      </c>
      <c r="M401" s="22">
        <f t="shared" ref="M401:M405" si="2128">SUM(N401:O401)</f>
        <v>2919</v>
      </c>
      <c r="N401" s="22">
        <f>N402+N405+N409+N410+N412+N413+N414+N415</f>
        <v>2893</v>
      </c>
      <c r="O401" s="22">
        <f>O402+O405+O409+O410+O412+O413+O414+O415</f>
        <v>26</v>
      </c>
      <c r="P401" s="50">
        <f t="shared" ref="P401:P405" si="2129">SUM(Q401:R401)</f>
        <v>951</v>
      </c>
      <c r="Q401" s="22">
        <f>Q402+Q405+Q409+Q410+Q412+Q413+Q414+Q415</f>
        <v>947</v>
      </c>
      <c r="R401" s="22">
        <f>R402+R405+R409+R410+R412+R413+R414+R415</f>
        <v>4</v>
      </c>
      <c r="S401" s="50">
        <f t="shared" ref="S401:S411" si="2130">SUM(T401:U401)</f>
        <v>1143</v>
      </c>
      <c r="T401" s="22">
        <f>T402+T405+T409+T410+T412+T413+T414+T415</f>
        <v>1139</v>
      </c>
      <c r="U401" s="22">
        <f>U402+U405+U409+U410+U412+U413+U414+U415</f>
        <v>4</v>
      </c>
      <c r="V401" s="50">
        <f t="shared" ref="V401:V405" si="2131">SUM(W401:X401)</f>
        <v>1135</v>
      </c>
      <c r="W401" s="22">
        <f>W402+W405+W409+W410+W412+W413+W414+W415</f>
        <v>1127</v>
      </c>
      <c r="X401" s="22">
        <f>X402+X405+X409+X410+X412+X413+X414+X415</f>
        <v>8</v>
      </c>
      <c r="Y401" s="22">
        <f t="shared" ref="Y401:Y402" si="2132">SUM(Z401:AA401)</f>
        <v>3229</v>
      </c>
      <c r="Z401" s="22">
        <f>Z402+Z405+Z409+Z410+Z412+Z413+Z414+Z415</f>
        <v>3213</v>
      </c>
      <c r="AA401" s="22">
        <f>AA402+AA405+AA409+AA410+AA412+AA413+AA414+AA415</f>
        <v>16</v>
      </c>
      <c r="AB401" s="50">
        <f t="shared" ref="AB401:AB405" si="2133">SUM(AC401:AD401)</f>
        <v>1302</v>
      </c>
      <c r="AC401" s="22">
        <f>AC402+AC405+AC409+AC410+AC412+AC413+AC414+AC415</f>
        <v>1294</v>
      </c>
      <c r="AD401" s="22">
        <f>AD402+AD405+AD409+AD410+AD412+AD413+AD414+AD415</f>
        <v>8</v>
      </c>
      <c r="AE401" s="50">
        <f t="shared" ref="AE401:AE405" si="2134">SUM(AF401:AG401)</f>
        <v>1335</v>
      </c>
      <c r="AF401" s="22">
        <f>AF402+AF405+AF409+AF410+AF412+AF413+AF414+AF415</f>
        <v>1331</v>
      </c>
      <c r="AG401" s="22">
        <f>AG402+AG405+AG409+AG410+AG412+AG413+AG414+AG415</f>
        <v>4</v>
      </c>
      <c r="AH401" s="50">
        <f t="shared" ref="AH401:AH405" si="2135">SUM(AI401:AJ401)</f>
        <v>1315</v>
      </c>
      <c r="AI401" s="22">
        <f>AI402+AI405+AI409+AI410+AI412+AI413+AI414+AI415</f>
        <v>1309</v>
      </c>
      <c r="AJ401" s="22">
        <f>AJ402+AJ405+AJ409+AJ410+AJ412+AJ413+AJ414+AJ415</f>
        <v>6</v>
      </c>
      <c r="AK401" s="22">
        <f t="shared" ref="AK401:AK402" si="2136">SUM(AL401:AM401)</f>
        <v>3952</v>
      </c>
      <c r="AL401" s="22">
        <f>AL402+AL405+AL409+AL410+AL412+AL413+AL414+AL415</f>
        <v>3934</v>
      </c>
      <c r="AM401" s="22">
        <f>AM402+AM405+AM409+AM410+AM412+AM413+AM414+AM415</f>
        <v>18</v>
      </c>
      <c r="AN401" s="50">
        <f t="shared" ref="AN401:AN405" si="2137">SUM(AO401:AP401)</f>
        <v>1070</v>
      </c>
      <c r="AO401" s="22">
        <f>AO402+AO405+AO409+AO410+AO412+AO413+AO414+AO415</f>
        <v>1067</v>
      </c>
      <c r="AP401" s="22">
        <f>AP402+AP405+AP409+AP410+AP412+AP413+AP414+AP415</f>
        <v>3</v>
      </c>
      <c r="AQ401" s="50">
        <f t="shared" ref="AQ401:AQ405" si="2138">SUM(AR401:AS401)</f>
        <v>1325</v>
      </c>
      <c r="AR401" s="22">
        <f>AR402+AR405+AR409+AR410+AR412+AR413+AR414+AR415</f>
        <v>1320</v>
      </c>
      <c r="AS401" s="22">
        <f>AS402+AS405+AS409+AS410+AS412+AS413+AS414+AS415</f>
        <v>5</v>
      </c>
      <c r="AT401" s="50">
        <f t="shared" ref="AT401:AT405" si="2139">SUM(AU401:AV401)</f>
        <v>1347</v>
      </c>
      <c r="AU401" s="22">
        <f>AU402+AU405+AU409+AU410+AU412+AU413+AU414+AU415</f>
        <v>1341</v>
      </c>
      <c r="AV401" s="22">
        <f>AV402+AV405+AV409+AV410+AV412+AV413+AV414+AV415</f>
        <v>6</v>
      </c>
      <c r="AW401" s="22">
        <f t="shared" ref="AW401:AW402" si="2140">SUM(AX401:AY401)</f>
        <v>3742</v>
      </c>
      <c r="AX401" s="22">
        <f>AX402+AX405+AX409+AX410+AX412+AX413+AX414+AX415</f>
        <v>3728</v>
      </c>
      <c r="AY401" s="22">
        <f>AY402+AY405+AY409+AY410+AY412+AY413+AY414+AY415</f>
        <v>14</v>
      </c>
      <c r="AZ401" s="22">
        <f t="shared" ref="AZ401:AZ405" si="2141">SUM(BA401:BB401)</f>
        <v>13842</v>
      </c>
      <c r="BA401" s="22">
        <f>BA402+BA405+BA409+BA410+BA412+BA413+BA414+BA415</f>
        <v>13768</v>
      </c>
      <c r="BB401" s="22">
        <f>BB402+BB405+BB409+BB410+BB412+BB413+BB414+BB415</f>
        <v>74</v>
      </c>
    </row>
    <row r="402" spans="1:54" s="3" customFormat="1" ht="15" customHeight="1" x14ac:dyDescent="0.2">
      <c r="A402" s="23"/>
      <c r="B402" s="1"/>
      <c r="C402" s="21" t="s">
        <v>326</v>
      </c>
      <c r="D402" s="50">
        <f t="shared" ref="D402:I402" si="2142">D403+D404</f>
        <v>561</v>
      </c>
      <c r="E402" s="22">
        <f t="shared" si="2142"/>
        <v>557</v>
      </c>
      <c r="F402" s="22">
        <f t="shared" si="2142"/>
        <v>4</v>
      </c>
      <c r="G402" s="50">
        <f t="shared" si="2142"/>
        <v>527</v>
      </c>
      <c r="H402" s="22">
        <f t="shared" si="2142"/>
        <v>521</v>
      </c>
      <c r="I402" s="22">
        <f t="shared" si="2142"/>
        <v>6</v>
      </c>
      <c r="J402" s="50">
        <f t="shared" si="2127"/>
        <v>533</v>
      </c>
      <c r="K402" s="22">
        <f>SUM(K403:K404)</f>
        <v>526</v>
      </c>
      <c r="L402" s="22">
        <f>SUM(L403:L404)</f>
        <v>7</v>
      </c>
      <c r="M402" s="22">
        <f t="shared" si="2128"/>
        <v>1621</v>
      </c>
      <c r="N402" s="22">
        <f>SUM(N403:N404)</f>
        <v>1604</v>
      </c>
      <c r="O402" s="22">
        <f>SUM(O403:O404)</f>
        <v>17</v>
      </c>
      <c r="P402" s="50">
        <f t="shared" si="2129"/>
        <v>520</v>
      </c>
      <c r="Q402" s="22">
        <f>SUM(Q403:Q404)</f>
        <v>518</v>
      </c>
      <c r="R402" s="22">
        <f>SUM(R403:R404)</f>
        <v>2</v>
      </c>
      <c r="S402" s="50">
        <f t="shared" si="2130"/>
        <v>639</v>
      </c>
      <c r="T402" s="22">
        <f>SUM(T403:T404)</f>
        <v>637</v>
      </c>
      <c r="U402" s="22">
        <f>SUM(U403:U404)</f>
        <v>2</v>
      </c>
      <c r="V402" s="50">
        <f t="shared" si="2131"/>
        <v>638</v>
      </c>
      <c r="W402" s="22">
        <f>SUM(W403:W404)</f>
        <v>634</v>
      </c>
      <c r="X402" s="22">
        <f>SUM(X403:X404)</f>
        <v>4</v>
      </c>
      <c r="Y402" s="22">
        <f t="shared" si="2132"/>
        <v>1797</v>
      </c>
      <c r="Z402" s="22">
        <f>SUM(Z403:Z404)</f>
        <v>1789</v>
      </c>
      <c r="AA402" s="22">
        <f>SUM(AA403:AA404)</f>
        <v>8</v>
      </c>
      <c r="AB402" s="50">
        <f t="shared" si="2133"/>
        <v>725</v>
      </c>
      <c r="AC402" s="22">
        <f>SUM(AC403:AC404)</f>
        <v>721</v>
      </c>
      <c r="AD402" s="22">
        <f>SUM(AD403:AD404)</f>
        <v>4</v>
      </c>
      <c r="AE402" s="50">
        <f t="shared" si="2134"/>
        <v>745</v>
      </c>
      <c r="AF402" s="22">
        <f>SUM(AF403:AF404)</f>
        <v>744</v>
      </c>
      <c r="AG402" s="22">
        <f>SUM(AG403:AG404)</f>
        <v>1</v>
      </c>
      <c r="AH402" s="50">
        <f t="shared" si="2135"/>
        <v>726</v>
      </c>
      <c r="AI402" s="22">
        <f>SUM(AI403:AI404)</f>
        <v>723</v>
      </c>
      <c r="AJ402" s="22">
        <f>SUM(AJ403:AJ404)</f>
        <v>3</v>
      </c>
      <c r="AK402" s="22">
        <f t="shared" si="2136"/>
        <v>2196</v>
      </c>
      <c r="AL402" s="22">
        <f>SUM(AL403:AL404)</f>
        <v>2188</v>
      </c>
      <c r="AM402" s="22">
        <f>SUM(AM403:AM404)</f>
        <v>8</v>
      </c>
      <c r="AN402" s="50">
        <f t="shared" si="2137"/>
        <v>593</v>
      </c>
      <c r="AO402" s="22">
        <f>SUM(AO403:AO404)</f>
        <v>592</v>
      </c>
      <c r="AP402" s="22">
        <f>SUM(AP403:AP404)</f>
        <v>1</v>
      </c>
      <c r="AQ402" s="50">
        <f t="shared" si="2138"/>
        <v>734</v>
      </c>
      <c r="AR402" s="22">
        <f>SUM(AR403:AR404)</f>
        <v>731</v>
      </c>
      <c r="AS402" s="22">
        <f>SUM(AS403:AS404)</f>
        <v>3</v>
      </c>
      <c r="AT402" s="50">
        <f t="shared" si="2139"/>
        <v>762</v>
      </c>
      <c r="AU402" s="22">
        <f>SUM(AU403:AU404)</f>
        <v>758</v>
      </c>
      <c r="AV402" s="22">
        <f>SUM(AV403:AV404)</f>
        <v>4</v>
      </c>
      <c r="AW402" s="22">
        <f t="shared" si="2140"/>
        <v>2089</v>
      </c>
      <c r="AX402" s="22">
        <f>SUM(AX403:AX404)</f>
        <v>2081</v>
      </c>
      <c r="AY402" s="22">
        <f>SUM(AY403:AY404)</f>
        <v>8</v>
      </c>
      <c r="AZ402" s="22">
        <f t="shared" si="2141"/>
        <v>7703</v>
      </c>
      <c r="BA402" s="22">
        <f>SUM(BA403:BA404)</f>
        <v>7662</v>
      </c>
      <c r="BB402" s="22">
        <f>SUM(BB403:BB404)</f>
        <v>41</v>
      </c>
    </row>
    <row r="403" spans="1:54" s="3" customFormat="1" ht="15" customHeight="1" x14ac:dyDescent="0.2">
      <c r="A403" s="23"/>
      <c r="B403" s="1"/>
      <c r="C403" s="25" t="s">
        <v>327</v>
      </c>
      <c r="D403" s="50">
        <f>E403+F403</f>
        <v>219</v>
      </c>
      <c r="E403" s="52">
        <v>219</v>
      </c>
      <c r="F403" s="52">
        <v>0</v>
      </c>
      <c r="G403" s="50">
        <f t="shared" ref="G403:G404" si="2143">H403+I403</f>
        <v>219</v>
      </c>
      <c r="H403" s="52">
        <v>219</v>
      </c>
      <c r="I403" s="52">
        <v>0</v>
      </c>
      <c r="J403" s="50">
        <f t="shared" ref="J403:J404" si="2144">K403+L403</f>
        <v>242</v>
      </c>
      <c r="K403" s="52">
        <v>242</v>
      </c>
      <c r="L403" s="52">
        <v>0</v>
      </c>
      <c r="M403" s="22">
        <f t="shared" ref="M403:M404" si="2145">N403+O403</f>
        <v>680</v>
      </c>
      <c r="N403" s="22">
        <f>+E403+H403+K403</f>
        <v>680</v>
      </c>
      <c r="O403" s="22">
        <f>F403+I403+L403</f>
        <v>0</v>
      </c>
      <c r="P403" s="50">
        <f t="shared" ref="P403:P404" si="2146">Q403+R403</f>
        <v>230</v>
      </c>
      <c r="Q403" s="52">
        <v>230</v>
      </c>
      <c r="R403" s="52">
        <v>0</v>
      </c>
      <c r="S403" s="50">
        <f t="shared" ref="S403:S404" si="2147">T403+U403</f>
        <v>265</v>
      </c>
      <c r="T403" s="52">
        <v>265</v>
      </c>
      <c r="U403" s="52">
        <v>0</v>
      </c>
      <c r="V403" s="50">
        <f t="shared" ref="V403:V404" si="2148">W403+X403</f>
        <v>296</v>
      </c>
      <c r="W403" s="52">
        <v>296</v>
      </c>
      <c r="X403" s="52">
        <v>0</v>
      </c>
      <c r="Y403" s="22">
        <f t="shared" ref="Y403:Y404" si="2149">Z403+AA403</f>
        <v>791</v>
      </c>
      <c r="Z403" s="22">
        <f>+Q403+T403+W403</f>
        <v>791</v>
      </c>
      <c r="AA403" s="22">
        <f>R403+U403+X403</f>
        <v>0</v>
      </c>
      <c r="AB403" s="50">
        <f>AC403+AD403</f>
        <v>298</v>
      </c>
      <c r="AC403" s="52">
        <v>298</v>
      </c>
      <c r="AD403" s="52">
        <v>0</v>
      </c>
      <c r="AE403" s="50">
        <f t="shared" ref="AE403:AE404" si="2150">AF403+AG403</f>
        <v>289</v>
      </c>
      <c r="AF403" s="52">
        <v>289</v>
      </c>
      <c r="AG403" s="52">
        <v>0</v>
      </c>
      <c r="AH403" s="50">
        <f t="shared" ref="AH403:AH404" si="2151">AI403+AJ403</f>
        <v>284</v>
      </c>
      <c r="AI403" s="52">
        <v>284</v>
      </c>
      <c r="AJ403" s="52">
        <v>0</v>
      </c>
      <c r="AK403" s="22">
        <f t="shared" ref="AK403:AK404" si="2152">AL403+AM403</f>
        <v>871</v>
      </c>
      <c r="AL403" s="22">
        <f>+AC403+AF403+AI403</f>
        <v>871</v>
      </c>
      <c r="AM403" s="22">
        <f>AD403+AG403+AJ403</f>
        <v>0</v>
      </c>
      <c r="AN403" s="50">
        <f t="shared" ref="AN403:AN404" si="2153">AO403+AP403</f>
        <v>240</v>
      </c>
      <c r="AO403" s="52">
        <v>240</v>
      </c>
      <c r="AP403" s="52">
        <v>0</v>
      </c>
      <c r="AQ403" s="50">
        <f t="shared" ref="AQ403:AQ404" si="2154">AR403+AS403</f>
        <v>284</v>
      </c>
      <c r="AR403" s="52">
        <v>284</v>
      </c>
      <c r="AS403" s="52">
        <v>0</v>
      </c>
      <c r="AT403" s="50">
        <f t="shared" ref="AT403:AT404" si="2155">AU403+AV403</f>
        <v>285</v>
      </c>
      <c r="AU403" s="52">
        <v>285</v>
      </c>
      <c r="AV403" s="52">
        <v>0</v>
      </c>
      <c r="AW403" s="22">
        <f t="shared" ref="AW403:AW404" si="2156">AX403+AY403</f>
        <v>809</v>
      </c>
      <c r="AX403" s="22">
        <f>+AO403+AR403+AU403</f>
        <v>809</v>
      </c>
      <c r="AY403" s="22">
        <f>AP403+AS403+AV403</f>
        <v>0</v>
      </c>
      <c r="AZ403" s="22">
        <f t="shared" ref="AZ403:AZ404" si="2157">BA403+BB403</f>
        <v>3151</v>
      </c>
      <c r="BA403" s="22">
        <f>+N403+Z403+AL403+AX403</f>
        <v>3151</v>
      </c>
      <c r="BB403" s="22">
        <f>+O403+AA403+AM403+AY403</f>
        <v>0</v>
      </c>
    </row>
    <row r="404" spans="1:54" s="3" customFormat="1" ht="15" customHeight="1" x14ac:dyDescent="0.2">
      <c r="A404" s="23"/>
      <c r="B404" s="1"/>
      <c r="C404" s="25" t="s">
        <v>328</v>
      </c>
      <c r="D404" s="50">
        <f>E404+F404</f>
        <v>342</v>
      </c>
      <c r="E404" s="52">
        <v>338</v>
      </c>
      <c r="F404" s="52">
        <v>4</v>
      </c>
      <c r="G404" s="50">
        <f t="shared" si="2143"/>
        <v>308</v>
      </c>
      <c r="H404" s="52">
        <v>302</v>
      </c>
      <c r="I404" s="52">
        <v>6</v>
      </c>
      <c r="J404" s="50">
        <f t="shared" si="2144"/>
        <v>291</v>
      </c>
      <c r="K404" s="52">
        <v>284</v>
      </c>
      <c r="L404" s="52">
        <v>7</v>
      </c>
      <c r="M404" s="22">
        <f t="shared" si="2145"/>
        <v>941</v>
      </c>
      <c r="N404" s="22">
        <f>+E404+H404+K404</f>
        <v>924</v>
      </c>
      <c r="O404" s="22">
        <f>F404+I404+L404</f>
        <v>17</v>
      </c>
      <c r="P404" s="50">
        <f t="shared" si="2146"/>
        <v>290</v>
      </c>
      <c r="Q404" s="52">
        <v>288</v>
      </c>
      <c r="R404" s="52">
        <v>2</v>
      </c>
      <c r="S404" s="50">
        <f t="shared" si="2147"/>
        <v>374</v>
      </c>
      <c r="T404" s="52">
        <v>372</v>
      </c>
      <c r="U404" s="52">
        <v>2</v>
      </c>
      <c r="V404" s="50">
        <f t="shared" si="2148"/>
        <v>342</v>
      </c>
      <c r="W404" s="52">
        <v>338</v>
      </c>
      <c r="X404" s="52">
        <v>4</v>
      </c>
      <c r="Y404" s="22">
        <f t="shared" si="2149"/>
        <v>1006</v>
      </c>
      <c r="Z404" s="22">
        <f>+Q404+T404+W404</f>
        <v>998</v>
      </c>
      <c r="AA404" s="22">
        <f>R404+U404+X404</f>
        <v>8</v>
      </c>
      <c r="AB404" s="50">
        <f>AC404+AD404</f>
        <v>427</v>
      </c>
      <c r="AC404" s="52">
        <v>423</v>
      </c>
      <c r="AD404" s="52">
        <v>4</v>
      </c>
      <c r="AE404" s="50">
        <f t="shared" si="2150"/>
        <v>456</v>
      </c>
      <c r="AF404" s="52">
        <v>455</v>
      </c>
      <c r="AG404" s="52">
        <v>1</v>
      </c>
      <c r="AH404" s="50">
        <f t="shared" si="2151"/>
        <v>442</v>
      </c>
      <c r="AI404" s="52">
        <v>439</v>
      </c>
      <c r="AJ404" s="52">
        <v>3</v>
      </c>
      <c r="AK404" s="22">
        <f t="shared" si="2152"/>
        <v>1325</v>
      </c>
      <c r="AL404" s="22">
        <f>+AC404+AF404+AI404</f>
        <v>1317</v>
      </c>
      <c r="AM404" s="22">
        <f>AD404+AG404+AJ404</f>
        <v>8</v>
      </c>
      <c r="AN404" s="50">
        <f t="shared" si="2153"/>
        <v>353</v>
      </c>
      <c r="AO404" s="52">
        <v>352</v>
      </c>
      <c r="AP404" s="52">
        <v>1</v>
      </c>
      <c r="AQ404" s="50">
        <f t="shared" si="2154"/>
        <v>450</v>
      </c>
      <c r="AR404" s="52">
        <v>447</v>
      </c>
      <c r="AS404" s="52">
        <v>3</v>
      </c>
      <c r="AT404" s="50">
        <f t="shared" si="2155"/>
        <v>477</v>
      </c>
      <c r="AU404" s="52">
        <v>473</v>
      </c>
      <c r="AV404" s="52">
        <v>4</v>
      </c>
      <c r="AW404" s="22">
        <f t="shared" si="2156"/>
        <v>1280</v>
      </c>
      <c r="AX404" s="22">
        <f>+AO404+AR404+AU404</f>
        <v>1272</v>
      </c>
      <c r="AY404" s="22">
        <f>AP404+AS404+AV404</f>
        <v>8</v>
      </c>
      <c r="AZ404" s="22">
        <f t="shared" si="2157"/>
        <v>4552</v>
      </c>
      <c r="BA404" s="22">
        <f>+N404+Z404+AL404+AX404</f>
        <v>4511</v>
      </c>
      <c r="BB404" s="22">
        <f>+O404+AA404+AM404+AY404</f>
        <v>41</v>
      </c>
    </row>
    <row r="405" spans="1:54" s="3" customFormat="1" ht="15" customHeight="1" x14ac:dyDescent="0.2">
      <c r="A405" s="23"/>
      <c r="B405" s="1"/>
      <c r="C405" s="21" t="s">
        <v>329</v>
      </c>
      <c r="D405" s="50">
        <f>D407+D406</f>
        <v>296</v>
      </c>
      <c r="E405" s="22">
        <f t="shared" ref="E405:I405" si="2158">E407+E406</f>
        <v>296</v>
      </c>
      <c r="F405" s="22">
        <f t="shared" si="2158"/>
        <v>0</v>
      </c>
      <c r="G405" s="50">
        <f t="shared" si="2158"/>
        <v>262</v>
      </c>
      <c r="H405" s="22">
        <f t="shared" si="2158"/>
        <v>262</v>
      </c>
      <c r="I405" s="22">
        <f t="shared" si="2158"/>
        <v>0</v>
      </c>
      <c r="J405" s="50">
        <f t="shared" si="2127"/>
        <v>234</v>
      </c>
      <c r="K405" s="22">
        <f>SUM(K406:K407)</f>
        <v>234</v>
      </c>
      <c r="L405" s="22">
        <f>SUM(L406:L407)</f>
        <v>0</v>
      </c>
      <c r="M405" s="22">
        <f t="shared" si="2128"/>
        <v>792</v>
      </c>
      <c r="N405" s="22">
        <f>SUM(N406:N407)</f>
        <v>792</v>
      </c>
      <c r="O405" s="22">
        <f>SUM(O406:O407)</f>
        <v>0</v>
      </c>
      <c r="P405" s="50">
        <f t="shared" si="2129"/>
        <v>249</v>
      </c>
      <c r="Q405" s="22">
        <f>SUM(Q406:Q407)</f>
        <v>249</v>
      </c>
      <c r="R405" s="22">
        <f>SUM(R406:R407)</f>
        <v>0</v>
      </c>
      <c r="S405" s="50">
        <f t="shared" si="2130"/>
        <v>343</v>
      </c>
      <c r="T405" s="22">
        <f>SUM(T406:T407)</f>
        <v>343</v>
      </c>
      <c r="U405" s="22">
        <f>SUM(U406:U407)</f>
        <v>0</v>
      </c>
      <c r="V405" s="50">
        <f t="shared" si="2131"/>
        <v>324</v>
      </c>
      <c r="W405" s="22">
        <f>SUM(W406:W407)</f>
        <v>324</v>
      </c>
      <c r="X405" s="22">
        <f>SUM(X406:X407)</f>
        <v>0</v>
      </c>
      <c r="Y405" s="22">
        <f t="shared" ref="Y405" si="2159">SUM(Z405:AA405)</f>
        <v>916</v>
      </c>
      <c r="Z405" s="22">
        <f>SUM(Z406:Z407)</f>
        <v>916</v>
      </c>
      <c r="AA405" s="22">
        <f>SUM(AA406:AA407)</f>
        <v>0</v>
      </c>
      <c r="AB405" s="50">
        <f t="shared" si="2133"/>
        <v>409</v>
      </c>
      <c r="AC405" s="22">
        <f>SUM(AC406:AC407)</f>
        <v>409</v>
      </c>
      <c r="AD405" s="22">
        <f>SUM(AD406:AD407)</f>
        <v>0</v>
      </c>
      <c r="AE405" s="50">
        <f t="shared" si="2134"/>
        <v>413</v>
      </c>
      <c r="AF405" s="22">
        <f>SUM(AF406:AF407)</f>
        <v>413</v>
      </c>
      <c r="AG405" s="22">
        <f>SUM(AG406:AG407)</f>
        <v>0</v>
      </c>
      <c r="AH405" s="50">
        <f t="shared" si="2135"/>
        <v>403</v>
      </c>
      <c r="AI405" s="22">
        <f>SUM(AI406:AI407)</f>
        <v>403</v>
      </c>
      <c r="AJ405" s="22">
        <f>SUM(AJ406:AJ407)</f>
        <v>0</v>
      </c>
      <c r="AK405" s="22">
        <f t="shared" ref="AK405" si="2160">SUM(AL405:AM405)</f>
        <v>1225</v>
      </c>
      <c r="AL405" s="22">
        <f>SUM(AL406:AL407)</f>
        <v>1225</v>
      </c>
      <c r="AM405" s="22">
        <f>SUM(AM406:AM407)</f>
        <v>0</v>
      </c>
      <c r="AN405" s="50">
        <f t="shared" si="2137"/>
        <v>336</v>
      </c>
      <c r="AO405" s="22">
        <f>SUM(AO406:AO407)</f>
        <v>336</v>
      </c>
      <c r="AP405" s="22">
        <f>SUM(AP406:AP407)</f>
        <v>0</v>
      </c>
      <c r="AQ405" s="50">
        <f t="shared" si="2138"/>
        <v>423</v>
      </c>
      <c r="AR405" s="22">
        <f>SUM(AR406:AR407)</f>
        <v>423</v>
      </c>
      <c r="AS405" s="22">
        <f>SUM(AS406:AS407)</f>
        <v>0</v>
      </c>
      <c r="AT405" s="50">
        <f t="shared" si="2139"/>
        <v>451</v>
      </c>
      <c r="AU405" s="22">
        <f>SUM(AU406:AU407)</f>
        <v>451</v>
      </c>
      <c r="AV405" s="22">
        <f>SUM(AV406:AV407)</f>
        <v>0</v>
      </c>
      <c r="AW405" s="22">
        <f t="shared" ref="AW405" si="2161">SUM(AX405:AY405)</f>
        <v>1210</v>
      </c>
      <c r="AX405" s="22">
        <f>SUM(AX406:AX407)</f>
        <v>1210</v>
      </c>
      <c r="AY405" s="22">
        <f>SUM(AY406:AY407)</f>
        <v>0</v>
      </c>
      <c r="AZ405" s="22">
        <f t="shared" si="2141"/>
        <v>4143</v>
      </c>
      <c r="BA405" s="22">
        <f>SUM(BA406:BA407)</f>
        <v>4143</v>
      </c>
      <c r="BB405" s="22">
        <f>SUM(BB406:BB407)</f>
        <v>0</v>
      </c>
    </row>
    <row r="406" spans="1:54" s="3" customFormat="1" ht="15" customHeight="1" x14ac:dyDescent="0.2">
      <c r="A406" s="23"/>
      <c r="B406" s="1"/>
      <c r="C406" s="25" t="s">
        <v>330</v>
      </c>
      <c r="D406" s="50">
        <f>E406+F406</f>
        <v>118</v>
      </c>
      <c r="E406" s="52">
        <v>118</v>
      </c>
      <c r="F406" s="52">
        <v>0</v>
      </c>
      <c r="G406" s="50">
        <f t="shared" ref="G406:G407" si="2162">H406+I406</f>
        <v>110</v>
      </c>
      <c r="H406" s="52">
        <v>110</v>
      </c>
      <c r="I406" s="52">
        <v>0</v>
      </c>
      <c r="J406" s="50">
        <f t="shared" ref="J406:J407" si="2163">K406+L406</f>
        <v>122</v>
      </c>
      <c r="K406" s="52">
        <v>122</v>
      </c>
      <c r="L406" s="52">
        <v>0</v>
      </c>
      <c r="M406" s="22">
        <f t="shared" ref="M406:M407" si="2164">N406+O406</f>
        <v>350</v>
      </c>
      <c r="N406" s="22">
        <f>+E406+H406+K406</f>
        <v>350</v>
      </c>
      <c r="O406" s="22">
        <f>F406+I406+L406</f>
        <v>0</v>
      </c>
      <c r="P406" s="50">
        <f t="shared" ref="P406:P407" si="2165">Q406+R406</f>
        <v>116</v>
      </c>
      <c r="Q406" s="52">
        <v>116</v>
      </c>
      <c r="R406" s="52">
        <v>0</v>
      </c>
      <c r="S406" s="50">
        <f t="shared" ref="S406:S407" si="2166">T406+U406</f>
        <v>147</v>
      </c>
      <c r="T406" s="52">
        <v>147</v>
      </c>
      <c r="U406" s="52">
        <v>0</v>
      </c>
      <c r="V406" s="50">
        <f t="shared" ref="V406:V407" si="2167">W406+X406</f>
        <v>149</v>
      </c>
      <c r="W406" s="52">
        <v>149</v>
      </c>
      <c r="X406" s="52">
        <v>0</v>
      </c>
      <c r="Y406" s="22">
        <f t="shared" ref="Y406:Y407" si="2168">Z406+AA406</f>
        <v>412</v>
      </c>
      <c r="Z406" s="22">
        <f>+Q406+T406+W406</f>
        <v>412</v>
      </c>
      <c r="AA406" s="22">
        <f>R406+U406+X406</f>
        <v>0</v>
      </c>
      <c r="AB406" s="50">
        <f>AC406+AD406</f>
        <v>153</v>
      </c>
      <c r="AC406" s="52">
        <v>153</v>
      </c>
      <c r="AD406" s="52">
        <v>0</v>
      </c>
      <c r="AE406" s="50">
        <f t="shared" ref="AE406:AE407" si="2169">AF406+AG406</f>
        <v>152</v>
      </c>
      <c r="AF406" s="52">
        <v>152</v>
      </c>
      <c r="AG406" s="52">
        <v>0</v>
      </c>
      <c r="AH406" s="50">
        <f t="shared" ref="AH406:AH407" si="2170">AI406+AJ406</f>
        <v>142</v>
      </c>
      <c r="AI406" s="52">
        <v>142</v>
      </c>
      <c r="AJ406" s="52">
        <v>0</v>
      </c>
      <c r="AK406" s="22">
        <f t="shared" ref="AK406:AK407" si="2171">AL406+AM406</f>
        <v>447</v>
      </c>
      <c r="AL406" s="22">
        <f>+AC406+AF406+AI406</f>
        <v>447</v>
      </c>
      <c r="AM406" s="22">
        <f>AD406+AG406+AJ406</f>
        <v>0</v>
      </c>
      <c r="AN406" s="50">
        <f t="shared" ref="AN406:AN407" si="2172">AO406+AP406</f>
        <v>118</v>
      </c>
      <c r="AO406" s="52">
        <v>118</v>
      </c>
      <c r="AP406" s="52">
        <v>0</v>
      </c>
      <c r="AQ406" s="50">
        <f t="shared" ref="AQ406:AQ407" si="2173">AR406+AS406</f>
        <v>139</v>
      </c>
      <c r="AR406" s="52">
        <v>139</v>
      </c>
      <c r="AS406" s="52">
        <v>0</v>
      </c>
      <c r="AT406" s="50">
        <f t="shared" ref="AT406:AT407" si="2174">AU406+AV406</f>
        <v>143</v>
      </c>
      <c r="AU406" s="52">
        <v>143</v>
      </c>
      <c r="AV406" s="52">
        <v>0</v>
      </c>
      <c r="AW406" s="22">
        <f t="shared" ref="AW406:AW407" si="2175">AX406+AY406</f>
        <v>400</v>
      </c>
      <c r="AX406" s="22">
        <f>+AO406+AR406+AU406</f>
        <v>400</v>
      </c>
      <c r="AY406" s="22">
        <f>AP406+AS406+AV406</f>
        <v>0</v>
      </c>
      <c r="AZ406" s="22">
        <f t="shared" ref="AZ406:AZ407" si="2176">BA406+BB406</f>
        <v>1609</v>
      </c>
      <c r="BA406" s="22">
        <f>+N406+Z406+AL406+AX406</f>
        <v>1609</v>
      </c>
      <c r="BB406" s="22">
        <f>+O406+AA406+AM406+AY406</f>
        <v>0</v>
      </c>
    </row>
    <row r="407" spans="1:54" s="3" customFormat="1" ht="15" customHeight="1" x14ac:dyDescent="0.2">
      <c r="A407" s="23"/>
      <c r="B407" s="1"/>
      <c r="C407" s="25" t="s">
        <v>331</v>
      </c>
      <c r="D407" s="50">
        <f>E407+F407</f>
        <v>178</v>
      </c>
      <c r="E407" s="52">
        <v>178</v>
      </c>
      <c r="F407" s="52">
        <v>0</v>
      </c>
      <c r="G407" s="50">
        <f t="shared" si="2162"/>
        <v>152</v>
      </c>
      <c r="H407" s="52">
        <v>152</v>
      </c>
      <c r="I407" s="52">
        <v>0</v>
      </c>
      <c r="J407" s="50">
        <f t="shared" si="2163"/>
        <v>112</v>
      </c>
      <c r="K407" s="52">
        <v>112</v>
      </c>
      <c r="L407" s="52">
        <v>0</v>
      </c>
      <c r="M407" s="22">
        <f t="shared" si="2164"/>
        <v>442</v>
      </c>
      <c r="N407" s="22">
        <f>+E407+H407+K407</f>
        <v>442</v>
      </c>
      <c r="O407" s="22">
        <f>F407+I407+L407</f>
        <v>0</v>
      </c>
      <c r="P407" s="50">
        <f t="shared" si="2165"/>
        <v>133</v>
      </c>
      <c r="Q407" s="52">
        <v>133</v>
      </c>
      <c r="R407" s="52">
        <v>0</v>
      </c>
      <c r="S407" s="50">
        <f t="shared" si="2166"/>
        <v>196</v>
      </c>
      <c r="T407" s="52">
        <v>196</v>
      </c>
      <c r="U407" s="52">
        <v>0</v>
      </c>
      <c r="V407" s="50">
        <f t="shared" si="2167"/>
        <v>175</v>
      </c>
      <c r="W407" s="52">
        <v>175</v>
      </c>
      <c r="X407" s="52">
        <v>0</v>
      </c>
      <c r="Y407" s="22">
        <f t="shared" si="2168"/>
        <v>504</v>
      </c>
      <c r="Z407" s="22">
        <f>+Q407+T407+W407</f>
        <v>504</v>
      </c>
      <c r="AA407" s="22">
        <f>R407+U407+X407</f>
        <v>0</v>
      </c>
      <c r="AB407" s="50">
        <f>AC407+AD407</f>
        <v>256</v>
      </c>
      <c r="AC407" s="52">
        <v>256</v>
      </c>
      <c r="AD407" s="52">
        <v>0</v>
      </c>
      <c r="AE407" s="50">
        <f t="shared" si="2169"/>
        <v>261</v>
      </c>
      <c r="AF407" s="52">
        <v>261</v>
      </c>
      <c r="AG407" s="52">
        <v>0</v>
      </c>
      <c r="AH407" s="50">
        <f t="shared" si="2170"/>
        <v>261</v>
      </c>
      <c r="AI407" s="52">
        <v>261</v>
      </c>
      <c r="AJ407" s="52">
        <v>0</v>
      </c>
      <c r="AK407" s="22">
        <f t="shared" si="2171"/>
        <v>778</v>
      </c>
      <c r="AL407" s="22">
        <f>+AC407+AF407+AI407</f>
        <v>778</v>
      </c>
      <c r="AM407" s="22">
        <f>AD407+AG407+AJ407</f>
        <v>0</v>
      </c>
      <c r="AN407" s="50">
        <f t="shared" si="2172"/>
        <v>218</v>
      </c>
      <c r="AO407" s="52">
        <v>218</v>
      </c>
      <c r="AP407" s="52">
        <v>0</v>
      </c>
      <c r="AQ407" s="50">
        <f t="shared" si="2173"/>
        <v>284</v>
      </c>
      <c r="AR407" s="52">
        <v>284</v>
      </c>
      <c r="AS407" s="52">
        <v>0</v>
      </c>
      <c r="AT407" s="50">
        <f t="shared" si="2174"/>
        <v>308</v>
      </c>
      <c r="AU407" s="52">
        <v>308</v>
      </c>
      <c r="AV407" s="52">
        <v>0</v>
      </c>
      <c r="AW407" s="22">
        <f t="shared" si="2175"/>
        <v>810</v>
      </c>
      <c r="AX407" s="22">
        <f>+AO407+AR407+AU407</f>
        <v>810</v>
      </c>
      <c r="AY407" s="22">
        <f>AP407+AS407+AV407</f>
        <v>0</v>
      </c>
      <c r="AZ407" s="22">
        <f t="shared" si="2176"/>
        <v>2534</v>
      </c>
      <c r="BA407" s="22">
        <f>+N407+Z407+AL407+AX407</f>
        <v>2534</v>
      </c>
      <c r="BB407" s="22">
        <f>+O407+AA407+AM407+AY407</f>
        <v>0</v>
      </c>
    </row>
    <row r="408" spans="1:54" s="3" customFormat="1" ht="15" customHeight="1" x14ac:dyDescent="0.2">
      <c r="A408" s="23"/>
      <c r="B408" s="1"/>
      <c r="C408" s="21" t="s">
        <v>332</v>
      </c>
      <c r="D408" s="50">
        <f>SUM(D409:D410)</f>
        <v>20</v>
      </c>
      <c r="E408" s="22">
        <f t="shared" ref="E408:BB408" si="2177">SUM(E409:E410)</f>
        <v>20</v>
      </c>
      <c r="F408" s="22">
        <f t="shared" si="2177"/>
        <v>0</v>
      </c>
      <c r="G408" s="50">
        <f t="shared" si="2177"/>
        <v>33</v>
      </c>
      <c r="H408" s="22">
        <f t="shared" si="2177"/>
        <v>33</v>
      </c>
      <c r="I408" s="22">
        <f t="shared" si="2177"/>
        <v>0</v>
      </c>
      <c r="J408" s="50">
        <f t="shared" si="2177"/>
        <v>22</v>
      </c>
      <c r="K408" s="22">
        <f t="shared" si="2177"/>
        <v>22</v>
      </c>
      <c r="L408" s="22">
        <f t="shared" si="2177"/>
        <v>0</v>
      </c>
      <c r="M408" s="22">
        <f t="shared" si="2177"/>
        <v>75</v>
      </c>
      <c r="N408" s="22">
        <f t="shared" si="2177"/>
        <v>75</v>
      </c>
      <c r="O408" s="22">
        <f t="shared" si="2177"/>
        <v>0</v>
      </c>
      <c r="P408" s="50">
        <f t="shared" si="2177"/>
        <v>21</v>
      </c>
      <c r="Q408" s="22">
        <f t="shared" si="2177"/>
        <v>21</v>
      </c>
      <c r="R408" s="22">
        <f t="shared" si="2177"/>
        <v>0</v>
      </c>
      <c r="S408" s="50">
        <f t="shared" si="2177"/>
        <v>18</v>
      </c>
      <c r="T408" s="22">
        <f t="shared" si="2177"/>
        <v>18</v>
      </c>
      <c r="U408" s="22">
        <f t="shared" si="2177"/>
        <v>0</v>
      </c>
      <c r="V408" s="50">
        <f t="shared" si="2177"/>
        <v>31</v>
      </c>
      <c r="W408" s="22">
        <f t="shared" si="2177"/>
        <v>31</v>
      </c>
      <c r="X408" s="22">
        <f t="shared" si="2177"/>
        <v>0</v>
      </c>
      <c r="Y408" s="22">
        <f t="shared" si="2177"/>
        <v>70</v>
      </c>
      <c r="Z408" s="22">
        <f t="shared" si="2177"/>
        <v>70</v>
      </c>
      <c r="AA408" s="22">
        <f t="shared" si="2177"/>
        <v>0</v>
      </c>
      <c r="AB408" s="50">
        <f t="shared" si="2177"/>
        <v>20</v>
      </c>
      <c r="AC408" s="22">
        <f t="shared" si="2177"/>
        <v>20</v>
      </c>
      <c r="AD408" s="22">
        <f t="shared" si="2177"/>
        <v>0</v>
      </c>
      <c r="AE408" s="50">
        <f t="shared" si="2177"/>
        <v>24</v>
      </c>
      <c r="AF408" s="22">
        <f t="shared" si="2177"/>
        <v>24</v>
      </c>
      <c r="AG408" s="22">
        <f t="shared" si="2177"/>
        <v>0</v>
      </c>
      <c r="AH408" s="50">
        <f t="shared" si="2177"/>
        <v>26</v>
      </c>
      <c r="AI408" s="22">
        <f t="shared" si="2177"/>
        <v>26</v>
      </c>
      <c r="AJ408" s="22">
        <f t="shared" si="2177"/>
        <v>0</v>
      </c>
      <c r="AK408" s="22">
        <f t="shared" si="2177"/>
        <v>70</v>
      </c>
      <c r="AL408" s="22">
        <f t="shared" si="2177"/>
        <v>70</v>
      </c>
      <c r="AM408" s="22">
        <f t="shared" si="2177"/>
        <v>0</v>
      </c>
      <c r="AN408" s="50">
        <f t="shared" si="2177"/>
        <v>24</v>
      </c>
      <c r="AO408" s="22">
        <f t="shared" si="2177"/>
        <v>24</v>
      </c>
      <c r="AP408" s="22">
        <f t="shared" si="2177"/>
        <v>0</v>
      </c>
      <c r="AQ408" s="50">
        <f t="shared" si="2177"/>
        <v>23</v>
      </c>
      <c r="AR408" s="22">
        <f t="shared" si="2177"/>
        <v>23</v>
      </c>
      <c r="AS408" s="22">
        <f t="shared" si="2177"/>
        <v>0</v>
      </c>
      <c r="AT408" s="50">
        <f t="shared" si="2177"/>
        <v>13</v>
      </c>
      <c r="AU408" s="22">
        <f t="shared" si="2177"/>
        <v>13</v>
      </c>
      <c r="AV408" s="22">
        <f t="shared" si="2177"/>
        <v>0</v>
      </c>
      <c r="AW408" s="22">
        <f t="shared" si="2177"/>
        <v>60</v>
      </c>
      <c r="AX408" s="22">
        <f t="shared" si="2177"/>
        <v>60</v>
      </c>
      <c r="AY408" s="22">
        <f t="shared" si="2177"/>
        <v>0</v>
      </c>
      <c r="AZ408" s="22">
        <f t="shared" si="2177"/>
        <v>275</v>
      </c>
      <c r="BA408" s="22">
        <f t="shared" si="2177"/>
        <v>275</v>
      </c>
      <c r="BB408" s="22">
        <f t="shared" si="2177"/>
        <v>0</v>
      </c>
    </row>
    <row r="409" spans="1:54" s="3" customFormat="1" ht="15" customHeight="1" x14ac:dyDescent="0.2">
      <c r="A409" s="23"/>
      <c r="B409" s="1"/>
      <c r="C409" s="25" t="s">
        <v>333</v>
      </c>
      <c r="D409" s="50">
        <f>E409+F409</f>
        <v>18</v>
      </c>
      <c r="E409" s="52">
        <v>18</v>
      </c>
      <c r="F409" s="52">
        <v>0</v>
      </c>
      <c r="G409" s="50">
        <f t="shared" ref="G409:G415" si="2178">H409+I409</f>
        <v>32</v>
      </c>
      <c r="H409" s="52">
        <v>32</v>
      </c>
      <c r="I409" s="52">
        <v>0</v>
      </c>
      <c r="J409" s="50">
        <f t="shared" ref="J409:J410" si="2179">K409+L409</f>
        <v>21</v>
      </c>
      <c r="K409" s="52">
        <v>21</v>
      </c>
      <c r="L409" s="52">
        <v>0</v>
      </c>
      <c r="M409" s="22">
        <f t="shared" ref="M409:M410" si="2180">N409+O409</f>
        <v>71</v>
      </c>
      <c r="N409" s="22">
        <f>+E409+H409+K409</f>
        <v>71</v>
      </c>
      <c r="O409" s="22">
        <f>F409+I409+L409</f>
        <v>0</v>
      </c>
      <c r="P409" s="50">
        <f t="shared" ref="P409:P410" si="2181">Q409+R409</f>
        <v>20</v>
      </c>
      <c r="Q409" s="52">
        <v>20</v>
      </c>
      <c r="R409" s="52">
        <v>0</v>
      </c>
      <c r="S409" s="50">
        <f t="shared" ref="S409:S410" si="2182">T409+U409</f>
        <v>16</v>
      </c>
      <c r="T409" s="52">
        <v>16</v>
      </c>
      <c r="U409" s="52">
        <v>0</v>
      </c>
      <c r="V409" s="50">
        <f t="shared" ref="V409:V410" si="2183">W409+X409</f>
        <v>30</v>
      </c>
      <c r="W409" s="52">
        <v>30</v>
      </c>
      <c r="X409" s="52">
        <v>0</v>
      </c>
      <c r="Y409" s="22">
        <f t="shared" ref="Y409:Y410" si="2184">Z409+AA409</f>
        <v>66</v>
      </c>
      <c r="Z409" s="22">
        <f>+Q409+T409+W409</f>
        <v>66</v>
      </c>
      <c r="AA409" s="22">
        <f>R409+U409+X409</f>
        <v>0</v>
      </c>
      <c r="AB409" s="50">
        <f>AC409+AD409</f>
        <v>19</v>
      </c>
      <c r="AC409" s="52">
        <v>19</v>
      </c>
      <c r="AD409" s="52">
        <v>0</v>
      </c>
      <c r="AE409" s="50">
        <f t="shared" ref="AE409:AE410" si="2185">AF409+AG409</f>
        <v>23</v>
      </c>
      <c r="AF409" s="52">
        <v>23</v>
      </c>
      <c r="AG409" s="52">
        <v>0</v>
      </c>
      <c r="AH409" s="50">
        <f t="shared" ref="AH409:AH410" si="2186">AI409+AJ409</f>
        <v>25</v>
      </c>
      <c r="AI409" s="52">
        <v>25</v>
      </c>
      <c r="AJ409" s="52">
        <v>0</v>
      </c>
      <c r="AK409" s="22">
        <f t="shared" ref="AK409:AK410" si="2187">AL409+AM409</f>
        <v>67</v>
      </c>
      <c r="AL409" s="22">
        <f>+AC409+AF409+AI409</f>
        <v>67</v>
      </c>
      <c r="AM409" s="22">
        <f>AD409+AG409+AJ409</f>
        <v>0</v>
      </c>
      <c r="AN409" s="50">
        <f t="shared" ref="AN409:AN410" si="2188">AO409+AP409</f>
        <v>23</v>
      </c>
      <c r="AO409" s="52">
        <v>23</v>
      </c>
      <c r="AP409" s="52">
        <v>0</v>
      </c>
      <c r="AQ409" s="50">
        <f t="shared" ref="AQ409:AQ410" si="2189">AR409+AS409</f>
        <v>22</v>
      </c>
      <c r="AR409" s="52">
        <v>22</v>
      </c>
      <c r="AS409" s="52">
        <v>0</v>
      </c>
      <c r="AT409" s="50">
        <f t="shared" ref="AT409:AT410" si="2190">AU409+AV409</f>
        <v>12</v>
      </c>
      <c r="AU409" s="52">
        <v>12</v>
      </c>
      <c r="AV409" s="52">
        <v>0</v>
      </c>
      <c r="AW409" s="22">
        <f t="shared" ref="AW409:AW410" si="2191">AX409+AY409</f>
        <v>57</v>
      </c>
      <c r="AX409" s="22">
        <f>+AO409+AR409+AU409</f>
        <v>57</v>
      </c>
      <c r="AY409" s="22">
        <f>AP409+AS409+AV409</f>
        <v>0</v>
      </c>
      <c r="AZ409" s="22">
        <f t="shared" ref="AZ409:AZ410" si="2192">BA409+BB409</f>
        <v>261</v>
      </c>
      <c r="BA409" s="22">
        <f>+N409+Z409+AL409+AX409</f>
        <v>261</v>
      </c>
      <c r="BB409" s="22">
        <f>+O409+AA409+AM409+AY409</f>
        <v>0</v>
      </c>
    </row>
    <row r="410" spans="1:54" s="3" customFormat="1" ht="15" customHeight="1" x14ac:dyDescent="0.2">
      <c r="A410" s="23"/>
      <c r="B410" s="1"/>
      <c r="C410" s="25" t="s">
        <v>334</v>
      </c>
      <c r="D410" s="50">
        <f>E410+F410</f>
        <v>2</v>
      </c>
      <c r="E410" s="52">
        <v>2</v>
      </c>
      <c r="F410" s="52">
        <v>0</v>
      </c>
      <c r="G410" s="50">
        <f t="shared" si="2178"/>
        <v>1</v>
      </c>
      <c r="H410" s="52">
        <v>1</v>
      </c>
      <c r="I410" s="52">
        <v>0</v>
      </c>
      <c r="J410" s="50">
        <f t="shared" si="2179"/>
        <v>1</v>
      </c>
      <c r="K410" s="52">
        <v>1</v>
      </c>
      <c r="L410" s="52">
        <v>0</v>
      </c>
      <c r="M410" s="22">
        <f t="shared" si="2180"/>
        <v>4</v>
      </c>
      <c r="N410" s="22">
        <f>+E410+H410+K410</f>
        <v>4</v>
      </c>
      <c r="O410" s="22">
        <f>F410+I410+L410</f>
        <v>0</v>
      </c>
      <c r="P410" s="50">
        <f t="shared" si="2181"/>
        <v>1</v>
      </c>
      <c r="Q410" s="52">
        <v>1</v>
      </c>
      <c r="R410" s="52">
        <v>0</v>
      </c>
      <c r="S410" s="50">
        <f t="shared" si="2182"/>
        <v>2</v>
      </c>
      <c r="T410" s="52">
        <v>2</v>
      </c>
      <c r="U410" s="52">
        <v>0</v>
      </c>
      <c r="V410" s="50">
        <f t="shared" si="2183"/>
        <v>1</v>
      </c>
      <c r="W410" s="52">
        <v>1</v>
      </c>
      <c r="X410" s="52">
        <v>0</v>
      </c>
      <c r="Y410" s="22">
        <f t="shared" si="2184"/>
        <v>4</v>
      </c>
      <c r="Z410" s="22">
        <f>+Q410+T410+W410</f>
        <v>4</v>
      </c>
      <c r="AA410" s="22">
        <f>R410+U410+X410</f>
        <v>0</v>
      </c>
      <c r="AB410" s="50">
        <f>AC410+AD410</f>
        <v>1</v>
      </c>
      <c r="AC410" s="52">
        <v>1</v>
      </c>
      <c r="AD410" s="52">
        <v>0</v>
      </c>
      <c r="AE410" s="50">
        <f t="shared" si="2185"/>
        <v>1</v>
      </c>
      <c r="AF410" s="52">
        <v>1</v>
      </c>
      <c r="AG410" s="52">
        <v>0</v>
      </c>
      <c r="AH410" s="50">
        <f t="shared" si="2186"/>
        <v>1</v>
      </c>
      <c r="AI410" s="52">
        <v>1</v>
      </c>
      <c r="AJ410" s="52">
        <v>0</v>
      </c>
      <c r="AK410" s="22">
        <f t="shared" si="2187"/>
        <v>3</v>
      </c>
      <c r="AL410" s="22">
        <f>+AC410+AF410+AI410</f>
        <v>3</v>
      </c>
      <c r="AM410" s="22">
        <f>AD410+AG410+AJ410</f>
        <v>0</v>
      </c>
      <c r="AN410" s="50">
        <f t="shared" si="2188"/>
        <v>1</v>
      </c>
      <c r="AO410" s="52">
        <v>1</v>
      </c>
      <c r="AP410" s="52">
        <v>0</v>
      </c>
      <c r="AQ410" s="50">
        <f t="shared" si="2189"/>
        <v>1</v>
      </c>
      <c r="AR410" s="52">
        <v>1</v>
      </c>
      <c r="AS410" s="52">
        <v>0</v>
      </c>
      <c r="AT410" s="50">
        <f t="shared" si="2190"/>
        <v>1</v>
      </c>
      <c r="AU410" s="52">
        <v>1</v>
      </c>
      <c r="AV410" s="52">
        <v>0</v>
      </c>
      <c r="AW410" s="22">
        <f t="shared" si="2191"/>
        <v>3</v>
      </c>
      <c r="AX410" s="22">
        <f>+AO410+AR410+AU410</f>
        <v>3</v>
      </c>
      <c r="AY410" s="22">
        <f>AP410+AS410+AV410</f>
        <v>0</v>
      </c>
      <c r="AZ410" s="22">
        <f t="shared" si="2192"/>
        <v>14</v>
      </c>
      <c r="BA410" s="22">
        <f>+N410+Z410+AL410+AX410</f>
        <v>14</v>
      </c>
      <c r="BB410" s="22">
        <f>+O410+AA410+AM410+AY410</f>
        <v>0</v>
      </c>
    </row>
    <row r="411" spans="1:54" s="3" customFormat="1" ht="15" customHeight="1" x14ac:dyDescent="0.2">
      <c r="A411" s="23"/>
      <c r="B411" s="1"/>
      <c r="C411" s="21" t="s">
        <v>335</v>
      </c>
      <c r="D411" s="50">
        <f>SUM(D412:D413)</f>
        <v>2</v>
      </c>
      <c r="E411" s="22">
        <f>SUM(E412:E413)</f>
        <v>2</v>
      </c>
      <c r="F411" s="22">
        <f t="shared" ref="F411:R411" si="2193">SUM(F412:F413)</f>
        <v>0</v>
      </c>
      <c r="G411" s="50">
        <f t="shared" si="2193"/>
        <v>6</v>
      </c>
      <c r="H411" s="22">
        <f t="shared" si="2193"/>
        <v>6</v>
      </c>
      <c r="I411" s="22">
        <f t="shared" si="2193"/>
        <v>0</v>
      </c>
      <c r="J411" s="50">
        <f t="shared" si="2193"/>
        <v>4</v>
      </c>
      <c r="K411" s="22">
        <f t="shared" si="2193"/>
        <v>4</v>
      </c>
      <c r="L411" s="22">
        <f t="shared" si="2193"/>
        <v>0</v>
      </c>
      <c r="M411" s="22">
        <f t="shared" si="2193"/>
        <v>12</v>
      </c>
      <c r="N411" s="22">
        <f t="shared" si="2193"/>
        <v>12</v>
      </c>
      <c r="O411" s="22">
        <f t="shared" si="2193"/>
        <v>0</v>
      </c>
      <c r="P411" s="50">
        <f t="shared" si="2193"/>
        <v>4</v>
      </c>
      <c r="Q411" s="22">
        <f t="shared" si="2193"/>
        <v>4</v>
      </c>
      <c r="R411" s="22">
        <f t="shared" si="2193"/>
        <v>0</v>
      </c>
      <c r="S411" s="50">
        <f t="shared" si="2130"/>
        <v>3</v>
      </c>
      <c r="T411" s="22">
        <f t="shared" ref="T411:BB411" si="2194">SUM(T412:T413)</f>
        <v>3</v>
      </c>
      <c r="U411" s="22">
        <f t="shared" si="2194"/>
        <v>0</v>
      </c>
      <c r="V411" s="50">
        <f t="shared" si="2194"/>
        <v>2</v>
      </c>
      <c r="W411" s="22">
        <f t="shared" si="2194"/>
        <v>2</v>
      </c>
      <c r="X411" s="22">
        <f t="shared" si="2194"/>
        <v>0</v>
      </c>
      <c r="Y411" s="22">
        <f t="shared" si="2194"/>
        <v>9</v>
      </c>
      <c r="Z411" s="22">
        <f t="shared" si="2194"/>
        <v>9</v>
      </c>
      <c r="AA411" s="22">
        <f t="shared" si="2194"/>
        <v>0</v>
      </c>
      <c r="AB411" s="50">
        <f t="shared" si="2194"/>
        <v>3</v>
      </c>
      <c r="AC411" s="22">
        <f t="shared" si="2194"/>
        <v>3</v>
      </c>
      <c r="AD411" s="22">
        <f t="shared" si="2194"/>
        <v>0</v>
      </c>
      <c r="AE411" s="50">
        <f t="shared" si="2194"/>
        <v>3</v>
      </c>
      <c r="AF411" s="22">
        <f t="shared" si="2194"/>
        <v>3</v>
      </c>
      <c r="AG411" s="22">
        <f t="shared" si="2194"/>
        <v>0</v>
      </c>
      <c r="AH411" s="50">
        <f t="shared" si="2194"/>
        <v>3</v>
      </c>
      <c r="AI411" s="22">
        <f t="shared" si="2194"/>
        <v>3</v>
      </c>
      <c r="AJ411" s="22">
        <f t="shared" si="2194"/>
        <v>0</v>
      </c>
      <c r="AK411" s="22">
        <f t="shared" si="2194"/>
        <v>9</v>
      </c>
      <c r="AL411" s="22">
        <f t="shared" si="2194"/>
        <v>9</v>
      </c>
      <c r="AM411" s="22">
        <f t="shared" si="2194"/>
        <v>0</v>
      </c>
      <c r="AN411" s="50">
        <f t="shared" si="2194"/>
        <v>2</v>
      </c>
      <c r="AO411" s="22">
        <f t="shared" si="2194"/>
        <v>2</v>
      </c>
      <c r="AP411" s="22">
        <f t="shared" si="2194"/>
        <v>0</v>
      </c>
      <c r="AQ411" s="50">
        <f t="shared" si="2194"/>
        <v>4</v>
      </c>
      <c r="AR411" s="22">
        <f t="shared" si="2194"/>
        <v>4</v>
      </c>
      <c r="AS411" s="22">
        <f t="shared" si="2194"/>
        <v>0</v>
      </c>
      <c r="AT411" s="50">
        <f t="shared" si="2194"/>
        <v>3</v>
      </c>
      <c r="AU411" s="22">
        <f t="shared" si="2194"/>
        <v>3</v>
      </c>
      <c r="AV411" s="22">
        <f t="shared" si="2194"/>
        <v>0</v>
      </c>
      <c r="AW411" s="22">
        <f t="shared" si="2194"/>
        <v>9</v>
      </c>
      <c r="AX411" s="22">
        <f t="shared" si="2194"/>
        <v>9</v>
      </c>
      <c r="AY411" s="22">
        <f t="shared" si="2194"/>
        <v>0</v>
      </c>
      <c r="AZ411" s="22">
        <f t="shared" si="2194"/>
        <v>39</v>
      </c>
      <c r="BA411" s="22">
        <f t="shared" si="2194"/>
        <v>39</v>
      </c>
      <c r="BB411" s="22">
        <f t="shared" si="2194"/>
        <v>0</v>
      </c>
    </row>
    <row r="412" spans="1:54" s="3" customFormat="1" ht="15" customHeight="1" x14ac:dyDescent="0.2">
      <c r="A412" s="23"/>
      <c r="B412" s="1"/>
      <c r="C412" s="25" t="s">
        <v>336</v>
      </c>
      <c r="D412" s="50">
        <f>E412+F412</f>
        <v>0</v>
      </c>
      <c r="E412" s="52">
        <v>0</v>
      </c>
      <c r="F412" s="52">
        <v>0</v>
      </c>
      <c r="G412" s="50">
        <f t="shared" ref="G412" si="2195">H412+I412</f>
        <v>1</v>
      </c>
      <c r="H412" s="52">
        <v>1</v>
      </c>
      <c r="I412" s="52">
        <v>0</v>
      </c>
      <c r="J412" s="50">
        <f t="shared" ref="J412:J415" si="2196">K412+L412</f>
        <v>0</v>
      </c>
      <c r="K412" s="52">
        <v>0</v>
      </c>
      <c r="L412" s="52">
        <v>0</v>
      </c>
      <c r="M412" s="22">
        <f t="shared" ref="M412:M415" si="2197">N412+O412</f>
        <v>1</v>
      </c>
      <c r="N412" s="22">
        <f>+E412+H412+K412</f>
        <v>1</v>
      </c>
      <c r="O412" s="22">
        <f>F412+I412+L412</f>
        <v>0</v>
      </c>
      <c r="P412" s="50">
        <f t="shared" ref="P412:P415" si="2198">Q412+R412</f>
        <v>0</v>
      </c>
      <c r="Q412" s="52">
        <v>0</v>
      </c>
      <c r="R412" s="52">
        <v>0</v>
      </c>
      <c r="S412" s="50">
        <f t="shared" ref="S412:S415" si="2199">T412+U412</f>
        <v>0</v>
      </c>
      <c r="T412" s="52">
        <v>0</v>
      </c>
      <c r="U412" s="52">
        <v>0</v>
      </c>
      <c r="V412" s="50">
        <f t="shared" ref="V412:V415" si="2200">W412+X412</f>
        <v>0</v>
      </c>
      <c r="W412" s="52">
        <v>0</v>
      </c>
      <c r="X412" s="52">
        <v>0</v>
      </c>
      <c r="Y412" s="22">
        <f t="shared" ref="Y412:Y415" si="2201">Z412+AA412</f>
        <v>0</v>
      </c>
      <c r="Z412" s="22">
        <f>+Q412+T412+W412</f>
        <v>0</v>
      </c>
      <c r="AA412" s="22">
        <f>R412+U412+X412</f>
        <v>0</v>
      </c>
      <c r="AB412" s="50">
        <f>AC412+AD412</f>
        <v>0</v>
      </c>
      <c r="AC412" s="52">
        <v>0</v>
      </c>
      <c r="AD412" s="52">
        <v>0</v>
      </c>
      <c r="AE412" s="50">
        <f t="shared" ref="AE412:AE415" si="2202">AF412+AG412</f>
        <v>0</v>
      </c>
      <c r="AF412" s="52">
        <v>0</v>
      </c>
      <c r="AG412" s="52">
        <v>0</v>
      </c>
      <c r="AH412" s="50">
        <f t="shared" ref="AH412:AH415" si="2203">AI412+AJ412</f>
        <v>0</v>
      </c>
      <c r="AI412" s="52">
        <v>0</v>
      </c>
      <c r="AJ412" s="52">
        <v>0</v>
      </c>
      <c r="AK412" s="22">
        <f t="shared" ref="AK412:AK415" si="2204">AL412+AM412</f>
        <v>0</v>
      </c>
      <c r="AL412" s="22">
        <f>+AC412+AF412+AI412</f>
        <v>0</v>
      </c>
      <c r="AM412" s="22">
        <f>AD412+AG412+AJ412</f>
        <v>0</v>
      </c>
      <c r="AN412" s="50">
        <f t="shared" ref="AN412:AN415" si="2205">AO412+AP412</f>
        <v>0</v>
      </c>
      <c r="AO412" s="52">
        <v>0</v>
      </c>
      <c r="AP412" s="52">
        <v>0</v>
      </c>
      <c r="AQ412" s="50">
        <f t="shared" ref="AQ412:AQ415" si="2206">AR412+AS412</f>
        <v>0</v>
      </c>
      <c r="AR412" s="52">
        <v>0</v>
      </c>
      <c r="AS412" s="52">
        <v>0</v>
      </c>
      <c r="AT412" s="50">
        <f t="shared" ref="AT412:AT415" si="2207">AU412+AV412</f>
        <v>0</v>
      </c>
      <c r="AU412" s="52">
        <v>0</v>
      </c>
      <c r="AV412" s="52">
        <v>0</v>
      </c>
      <c r="AW412" s="22">
        <f t="shared" ref="AW412:AW415" si="2208">AX412+AY412</f>
        <v>0</v>
      </c>
      <c r="AX412" s="22">
        <f>+AO412+AR412+AU412</f>
        <v>0</v>
      </c>
      <c r="AY412" s="22">
        <f>AP412+AS412+AV412</f>
        <v>0</v>
      </c>
      <c r="AZ412" s="22">
        <f t="shared" ref="AZ412:AZ415" si="2209">BA412+BB412</f>
        <v>1</v>
      </c>
      <c r="BA412" s="22">
        <f t="shared" ref="BA412:BB415" si="2210">+N412+Z412+AL412+AX412</f>
        <v>1</v>
      </c>
      <c r="BB412" s="22">
        <f t="shared" si="2210"/>
        <v>0</v>
      </c>
    </row>
    <row r="413" spans="1:54" s="3" customFormat="1" ht="15" customHeight="1" x14ac:dyDescent="0.2">
      <c r="A413" s="23"/>
      <c r="B413" s="1"/>
      <c r="C413" s="25" t="s">
        <v>337</v>
      </c>
      <c r="D413" s="50">
        <f>E413+F413</f>
        <v>2</v>
      </c>
      <c r="E413" s="52">
        <v>2</v>
      </c>
      <c r="F413" s="52">
        <v>0</v>
      </c>
      <c r="G413" s="50">
        <f t="shared" si="2178"/>
        <v>5</v>
      </c>
      <c r="H413" s="52">
        <v>5</v>
      </c>
      <c r="I413" s="52">
        <v>0</v>
      </c>
      <c r="J413" s="50">
        <f t="shared" si="2196"/>
        <v>4</v>
      </c>
      <c r="K413" s="52">
        <v>4</v>
      </c>
      <c r="L413" s="52">
        <v>0</v>
      </c>
      <c r="M413" s="22">
        <f t="shared" si="2197"/>
        <v>11</v>
      </c>
      <c r="N413" s="22">
        <f>+E413+H413+K413</f>
        <v>11</v>
      </c>
      <c r="O413" s="22">
        <f>F413+I413+L413</f>
        <v>0</v>
      </c>
      <c r="P413" s="50">
        <f t="shared" si="2198"/>
        <v>4</v>
      </c>
      <c r="Q413" s="52">
        <v>4</v>
      </c>
      <c r="R413" s="52">
        <v>0</v>
      </c>
      <c r="S413" s="50">
        <f t="shared" si="2199"/>
        <v>3</v>
      </c>
      <c r="T413" s="52">
        <v>3</v>
      </c>
      <c r="U413" s="52">
        <v>0</v>
      </c>
      <c r="V413" s="50">
        <f t="shared" si="2200"/>
        <v>2</v>
      </c>
      <c r="W413" s="52">
        <v>2</v>
      </c>
      <c r="X413" s="52">
        <v>0</v>
      </c>
      <c r="Y413" s="22">
        <f t="shared" si="2201"/>
        <v>9</v>
      </c>
      <c r="Z413" s="22">
        <f>+Q413+T413+W413</f>
        <v>9</v>
      </c>
      <c r="AA413" s="22">
        <f>R413+U413+X413</f>
        <v>0</v>
      </c>
      <c r="AB413" s="50">
        <f>AC413+AD413</f>
        <v>3</v>
      </c>
      <c r="AC413" s="52">
        <v>3</v>
      </c>
      <c r="AD413" s="52">
        <v>0</v>
      </c>
      <c r="AE413" s="50">
        <f t="shared" si="2202"/>
        <v>3</v>
      </c>
      <c r="AF413" s="52">
        <v>3</v>
      </c>
      <c r="AG413" s="52">
        <v>0</v>
      </c>
      <c r="AH413" s="50">
        <f t="shared" si="2203"/>
        <v>3</v>
      </c>
      <c r="AI413" s="52">
        <v>3</v>
      </c>
      <c r="AJ413" s="52">
        <v>0</v>
      </c>
      <c r="AK413" s="22">
        <f t="shared" si="2204"/>
        <v>9</v>
      </c>
      <c r="AL413" s="22">
        <f>+AC413+AF413+AI413</f>
        <v>9</v>
      </c>
      <c r="AM413" s="22">
        <f>AD413+AG413+AJ413</f>
        <v>0</v>
      </c>
      <c r="AN413" s="50">
        <f t="shared" si="2205"/>
        <v>2</v>
      </c>
      <c r="AO413" s="52">
        <v>2</v>
      </c>
      <c r="AP413" s="52">
        <v>0</v>
      </c>
      <c r="AQ413" s="50">
        <f t="shared" si="2206"/>
        <v>4</v>
      </c>
      <c r="AR413" s="52">
        <v>4</v>
      </c>
      <c r="AS413" s="52">
        <v>0</v>
      </c>
      <c r="AT413" s="50">
        <f t="shared" si="2207"/>
        <v>3</v>
      </c>
      <c r="AU413" s="52">
        <v>3</v>
      </c>
      <c r="AV413" s="52">
        <v>0</v>
      </c>
      <c r="AW413" s="22">
        <f t="shared" si="2208"/>
        <v>9</v>
      </c>
      <c r="AX413" s="22">
        <f>+AO413+AR413+AU413</f>
        <v>9</v>
      </c>
      <c r="AY413" s="22">
        <f>AP413+AS413+AV413</f>
        <v>0</v>
      </c>
      <c r="AZ413" s="22">
        <f t="shared" si="2209"/>
        <v>38</v>
      </c>
      <c r="BA413" s="22">
        <f t="shared" si="2210"/>
        <v>38</v>
      </c>
      <c r="BB413" s="22">
        <f t="shared" si="2210"/>
        <v>0</v>
      </c>
    </row>
    <row r="414" spans="1:54" s="3" customFormat="1" ht="15" customHeight="1" x14ac:dyDescent="0.2">
      <c r="A414" s="23"/>
      <c r="B414" s="1"/>
      <c r="C414" s="21" t="s">
        <v>57</v>
      </c>
      <c r="D414" s="50">
        <f>E414+F414</f>
        <v>33</v>
      </c>
      <c r="E414" s="53">
        <v>33</v>
      </c>
      <c r="F414" s="53">
        <v>0</v>
      </c>
      <c r="G414" s="50">
        <f t="shared" si="2178"/>
        <v>34</v>
      </c>
      <c r="H414" s="53">
        <v>34</v>
      </c>
      <c r="I414" s="53">
        <v>0</v>
      </c>
      <c r="J414" s="50">
        <f t="shared" si="2196"/>
        <v>34</v>
      </c>
      <c r="K414" s="53">
        <v>34</v>
      </c>
      <c r="L414" s="53">
        <v>0</v>
      </c>
      <c r="M414" s="22">
        <f t="shared" si="2197"/>
        <v>101</v>
      </c>
      <c r="N414" s="22">
        <f>+E414+H414+K414</f>
        <v>101</v>
      </c>
      <c r="O414" s="22">
        <f>F414+I414+L414</f>
        <v>0</v>
      </c>
      <c r="P414" s="50">
        <f t="shared" si="2198"/>
        <v>49</v>
      </c>
      <c r="Q414" s="53">
        <v>48</v>
      </c>
      <c r="R414" s="53">
        <v>1</v>
      </c>
      <c r="S414" s="50">
        <f t="shared" si="2199"/>
        <v>33</v>
      </c>
      <c r="T414" s="53">
        <v>33</v>
      </c>
      <c r="U414" s="53">
        <v>0</v>
      </c>
      <c r="V414" s="50">
        <f t="shared" si="2200"/>
        <v>25</v>
      </c>
      <c r="W414" s="53">
        <v>24</v>
      </c>
      <c r="X414" s="53">
        <v>1</v>
      </c>
      <c r="Y414" s="22">
        <f t="shared" si="2201"/>
        <v>107</v>
      </c>
      <c r="Z414" s="22">
        <f>+Q414+T414+W414</f>
        <v>105</v>
      </c>
      <c r="AA414" s="22">
        <f>R414+U414+X414</f>
        <v>2</v>
      </c>
      <c r="AB414" s="50">
        <f>AC414+AD414</f>
        <v>39</v>
      </c>
      <c r="AC414" s="53">
        <v>38</v>
      </c>
      <c r="AD414" s="53">
        <v>1</v>
      </c>
      <c r="AE414" s="50">
        <f t="shared" si="2202"/>
        <v>28</v>
      </c>
      <c r="AF414" s="53">
        <v>28</v>
      </c>
      <c r="AG414" s="53">
        <v>0</v>
      </c>
      <c r="AH414" s="50">
        <f t="shared" si="2203"/>
        <v>42</v>
      </c>
      <c r="AI414" s="53">
        <v>41</v>
      </c>
      <c r="AJ414" s="53">
        <v>1</v>
      </c>
      <c r="AK414" s="22">
        <f t="shared" si="2204"/>
        <v>109</v>
      </c>
      <c r="AL414" s="22">
        <f>+AC414+AF414+AI414</f>
        <v>107</v>
      </c>
      <c r="AM414" s="22">
        <f>AD414+AG414+AJ414</f>
        <v>2</v>
      </c>
      <c r="AN414" s="50">
        <f t="shared" si="2205"/>
        <v>30</v>
      </c>
      <c r="AO414" s="53">
        <v>30</v>
      </c>
      <c r="AP414" s="53">
        <v>0</v>
      </c>
      <c r="AQ414" s="50">
        <f t="shared" si="2206"/>
        <v>38</v>
      </c>
      <c r="AR414" s="53">
        <v>38</v>
      </c>
      <c r="AS414" s="53">
        <v>0</v>
      </c>
      <c r="AT414" s="50">
        <f t="shared" si="2207"/>
        <v>26</v>
      </c>
      <c r="AU414" s="53">
        <v>25</v>
      </c>
      <c r="AV414" s="53">
        <v>1</v>
      </c>
      <c r="AW414" s="22">
        <f t="shared" si="2208"/>
        <v>94</v>
      </c>
      <c r="AX414" s="22">
        <f>+AO414+AR414+AU414</f>
        <v>93</v>
      </c>
      <c r="AY414" s="22">
        <f>AP414+AS414+AV414</f>
        <v>1</v>
      </c>
      <c r="AZ414" s="22">
        <f t="shared" si="2209"/>
        <v>411</v>
      </c>
      <c r="BA414" s="22">
        <f t="shared" si="2210"/>
        <v>406</v>
      </c>
      <c r="BB414" s="22">
        <f t="shared" si="2210"/>
        <v>5</v>
      </c>
    </row>
    <row r="415" spans="1:54" s="3" customFormat="1" ht="15" customHeight="1" x14ac:dyDescent="0.2">
      <c r="A415" s="23"/>
      <c r="B415" s="1"/>
      <c r="C415" s="21" t="s">
        <v>25</v>
      </c>
      <c r="D415" s="50">
        <f>E415+F415</f>
        <v>109</v>
      </c>
      <c r="E415" s="53">
        <v>105</v>
      </c>
      <c r="F415" s="53">
        <v>4</v>
      </c>
      <c r="G415" s="50">
        <f t="shared" si="2178"/>
        <v>97</v>
      </c>
      <c r="H415" s="53">
        <v>94</v>
      </c>
      <c r="I415" s="53">
        <v>3</v>
      </c>
      <c r="J415" s="50">
        <f t="shared" si="2196"/>
        <v>112</v>
      </c>
      <c r="K415" s="53">
        <v>110</v>
      </c>
      <c r="L415" s="53">
        <v>2</v>
      </c>
      <c r="M415" s="22">
        <f t="shared" si="2197"/>
        <v>318</v>
      </c>
      <c r="N415" s="22">
        <f>+E415+H415+K415</f>
        <v>309</v>
      </c>
      <c r="O415" s="22">
        <f>F415+I415+L415</f>
        <v>9</v>
      </c>
      <c r="P415" s="50">
        <f t="shared" si="2198"/>
        <v>108</v>
      </c>
      <c r="Q415" s="53">
        <v>107</v>
      </c>
      <c r="R415" s="53">
        <v>1</v>
      </c>
      <c r="S415" s="50">
        <f t="shared" si="2199"/>
        <v>107</v>
      </c>
      <c r="T415" s="53">
        <v>105</v>
      </c>
      <c r="U415" s="53">
        <v>2</v>
      </c>
      <c r="V415" s="50">
        <f t="shared" si="2200"/>
        <v>115</v>
      </c>
      <c r="W415" s="53">
        <v>112</v>
      </c>
      <c r="X415" s="53">
        <v>3</v>
      </c>
      <c r="Y415" s="22">
        <f t="shared" si="2201"/>
        <v>330</v>
      </c>
      <c r="Z415" s="22">
        <f>+Q415+T415+W415</f>
        <v>324</v>
      </c>
      <c r="AA415" s="22">
        <f>R415+U415+X415</f>
        <v>6</v>
      </c>
      <c r="AB415" s="50">
        <f>AC415+AD415</f>
        <v>106</v>
      </c>
      <c r="AC415" s="53">
        <v>103</v>
      </c>
      <c r="AD415" s="53">
        <v>3</v>
      </c>
      <c r="AE415" s="50">
        <f t="shared" si="2202"/>
        <v>122</v>
      </c>
      <c r="AF415" s="53">
        <v>119</v>
      </c>
      <c r="AG415" s="53">
        <v>3</v>
      </c>
      <c r="AH415" s="50">
        <f t="shared" si="2203"/>
        <v>115</v>
      </c>
      <c r="AI415" s="53">
        <v>113</v>
      </c>
      <c r="AJ415" s="53">
        <v>2</v>
      </c>
      <c r="AK415" s="22">
        <f t="shared" si="2204"/>
        <v>343</v>
      </c>
      <c r="AL415" s="22">
        <f>+AC415+AF415+AI415</f>
        <v>335</v>
      </c>
      <c r="AM415" s="22">
        <f>AD415+AG415+AJ415</f>
        <v>8</v>
      </c>
      <c r="AN415" s="50">
        <f t="shared" si="2205"/>
        <v>85</v>
      </c>
      <c r="AO415" s="53">
        <v>83</v>
      </c>
      <c r="AP415" s="53">
        <v>2</v>
      </c>
      <c r="AQ415" s="50">
        <f t="shared" si="2206"/>
        <v>103</v>
      </c>
      <c r="AR415" s="53">
        <v>101</v>
      </c>
      <c r="AS415" s="53">
        <v>2</v>
      </c>
      <c r="AT415" s="50">
        <f t="shared" si="2207"/>
        <v>92</v>
      </c>
      <c r="AU415" s="53">
        <v>91</v>
      </c>
      <c r="AV415" s="53">
        <v>1</v>
      </c>
      <c r="AW415" s="22">
        <f t="shared" si="2208"/>
        <v>280</v>
      </c>
      <c r="AX415" s="22">
        <f>+AO415+AR415+AU415</f>
        <v>275</v>
      </c>
      <c r="AY415" s="22">
        <f>AP415+AS415+AV415</f>
        <v>5</v>
      </c>
      <c r="AZ415" s="22">
        <f t="shared" si="2209"/>
        <v>1271</v>
      </c>
      <c r="BA415" s="22">
        <f t="shared" si="2210"/>
        <v>1243</v>
      </c>
      <c r="BB415" s="22">
        <f t="shared" si="2210"/>
        <v>28</v>
      </c>
    </row>
    <row r="416" spans="1:54" s="3" customFormat="1" ht="15" customHeight="1" x14ac:dyDescent="0.2">
      <c r="A416" s="23"/>
      <c r="B416" s="1"/>
      <c r="C416" s="25"/>
      <c r="D416" s="50"/>
      <c r="E416" s="22"/>
      <c r="F416" s="22"/>
      <c r="G416" s="50"/>
      <c r="H416" s="22"/>
      <c r="I416" s="22"/>
      <c r="J416" s="50"/>
      <c r="K416" s="22"/>
      <c r="L416" s="22"/>
      <c r="M416" s="22"/>
      <c r="N416" s="22"/>
      <c r="O416" s="22"/>
      <c r="P416" s="50"/>
      <c r="Q416" s="22"/>
      <c r="R416" s="22"/>
      <c r="S416" s="50"/>
      <c r="T416" s="22"/>
      <c r="U416" s="22"/>
      <c r="V416" s="50"/>
      <c r="W416" s="22"/>
      <c r="X416" s="22"/>
      <c r="Y416" s="22"/>
      <c r="Z416" s="22"/>
      <c r="AA416" s="22"/>
      <c r="AB416" s="50"/>
      <c r="AC416" s="22"/>
      <c r="AD416" s="22"/>
      <c r="AE416" s="50"/>
      <c r="AF416" s="22"/>
      <c r="AG416" s="22"/>
      <c r="AH416" s="50"/>
      <c r="AI416" s="22"/>
      <c r="AJ416" s="22"/>
      <c r="AK416" s="22"/>
      <c r="AL416" s="22"/>
      <c r="AM416" s="22"/>
      <c r="AN416" s="50"/>
      <c r="AO416" s="22"/>
      <c r="AP416" s="22"/>
      <c r="AQ416" s="50"/>
      <c r="AR416" s="22"/>
      <c r="AS416" s="22"/>
      <c r="AT416" s="50"/>
      <c r="AU416" s="22"/>
      <c r="AV416" s="22"/>
      <c r="AW416" s="22"/>
      <c r="AX416" s="22"/>
      <c r="AY416" s="22"/>
      <c r="AZ416" s="22"/>
      <c r="BA416" s="22"/>
      <c r="BB416" s="22"/>
    </row>
    <row r="417" spans="1:189" s="3" customFormat="1" ht="15" customHeight="1" x14ac:dyDescent="0.2">
      <c r="A417" s="20"/>
      <c r="B417" s="1" t="s">
        <v>9</v>
      </c>
      <c r="C417" s="21"/>
      <c r="D417" s="50">
        <f t="shared" ref="D417:I417" si="2211">D9+D69+D176+D295+D363</f>
        <v>33880</v>
      </c>
      <c r="E417" s="22">
        <f t="shared" si="2211"/>
        <v>32902</v>
      </c>
      <c r="F417" s="22">
        <f t="shared" si="2211"/>
        <v>978</v>
      </c>
      <c r="G417" s="50">
        <f t="shared" si="2211"/>
        <v>32797</v>
      </c>
      <c r="H417" s="22">
        <f t="shared" si="2211"/>
        <v>31872</v>
      </c>
      <c r="I417" s="22">
        <f t="shared" si="2211"/>
        <v>925</v>
      </c>
      <c r="J417" s="50">
        <f t="shared" ref="J417" si="2212">SUM(K417:L417)</f>
        <v>37225</v>
      </c>
      <c r="K417" s="22">
        <f>K9+K69+K176+K295+K363</f>
        <v>36153</v>
      </c>
      <c r="L417" s="22">
        <f>L9+L69+L176+L295+L363</f>
        <v>1072</v>
      </c>
      <c r="M417" s="22">
        <f t="shared" ref="M417" si="2213">SUM(N417:O417)</f>
        <v>103902</v>
      </c>
      <c r="N417" s="22">
        <f>N9+N69+N176+N295+N363</f>
        <v>100927</v>
      </c>
      <c r="O417" s="22">
        <f>O9+O69+O176+O295+O363</f>
        <v>2975</v>
      </c>
      <c r="P417" s="50">
        <f t="shared" ref="P417" si="2214">SUM(Q417:R417)</f>
        <v>38405</v>
      </c>
      <c r="Q417" s="22">
        <f>Q9+Q69+Q176+Q295+Q363</f>
        <v>37398</v>
      </c>
      <c r="R417" s="22">
        <f>R9+R69+R176+R295+R363</f>
        <v>1007</v>
      </c>
      <c r="S417" s="50">
        <f t="shared" ref="S417" si="2215">SUM(T417:U417)</f>
        <v>41636</v>
      </c>
      <c r="T417" s="22">
        <f>T9+T69+T176+T295+T363</f>
        <v>40618</v>
      </c>
      <c r="U417" s="22">
        <f>U9+U69+U176+U295+U363</f>
        <v>1018</v>
      </c>
      <c r="V417" s="50">
        <f t="shared" ref="V417" si="2216">SUM(W417:X417)</f>
        <v>38388</v>
      </c>
      <c r="W417" s="22">
        <f>W9+W69+W176+W295+W363</f>
        <v>37370</v>
      </c>
      <c r="X417" s="22">
        <f>X9+X69+X176+X295+X363</f>
        <v>1018</v>
      </c>
      <c r="Y417" s="22">
        <f t="shared" ref="Y417" si="2217">SUM(Z417:AA417)</f>
        <v>118429</v>
      </c>
      <c r="Z417" s="22">
        <f>Z9+Z69+Z176+Z295+Z363</f>
        <v>115386</v>
      </c>
      <c r="AA417" s="22">
        <f>AA9+AA69+AA176+AA295+AA363</f>
        <v>3043</v>
      </c>
      <c r="AB417" s="50">
        <f t="shared" ref="AB417" si="2218">SUM(AC417:AD417)</f>
        <v>38338</v>
      </c>
      <c r="AC417" s="22">
        <f>AC9+AC69+AC176+AC295+AC363</f>
        <v>37307</v>
      </c>
      <c r="AD417" s="22">
        <f>AD9+AD69+AD176+AD295+AD363</f>
        <v>1031</v>
      </c>
      <c r="AE417" s="50">
        <f t="shared" ref="AE417" si="2219">SUM(AF417:AG417)</f>
        <v>38162</v>
      </c>
      <c r="AF417" s="22">
        <f>AF9+AF69+AF176+AF295+AF363</f>
        <v>37134</v>
      </c>
      <c r="AG417" s="22">
        <f>AG9+AG69+AG176+AG295+AG363</f>
        <v>1028</v>
      </c>
      <c r="AH417" s="50">
        <f t="shared" ref="AH417" si="2220">SUM(AI417:AJ417)</f>
        <v>36841</v>
      </c>
      <c r="AI417" s="22">
        <f>AI9+AI69+AI176+AI295+AI363</f>
        <v>35853</v>
      </c>
      <c r="AJ417" s="22">
        <f>AJ9+AJ69+AJ176+AJ295+AJ363</f>
        <v>988</v>
      </c>
      <c r="AK417" s="22">
        <f t="shared" ref="AK417" si="2221">SUM(AL417:AM417)</f>
        <v>113389</v>
      </c>
      <c r="AL417" s="22">
        <f>AL9+AL69+AL176+AL295+AL363</f>
        <v>110342</v>
      </c>
      <c r="AM417" s="22">
        <f>AM9+AM69+AM176+AM295+AM363</f>
        <v>3047</v>
      </c>
      <c r="AN417" s="50">
        <f t="shared" ref="AN417" si="2222">SUM(AO417:AP417)</f>
        <v>38051</v>
      </c>
      <c r="AO417" s="22">
        <f>AO9+AO69+AO176+AO295+AO363</f>
        <v>37010</v>
      </c>
      <c r="AP417" s="22">
        <f>AP9+AP69+AP176+AP295+AP363</f>
        <v>1041</v>
      </c>
      <c r="AQ417" s="50">
        <f t="shared" ref="AQ417" si="2223">SUM(AR417:AS417)</f>
        <v>38013</v>
      </c>
      <c r="AR417" s="22">
        <f>AR9+AR69+AR176+AR295+AR363</f>
        <v>37126</v>
      </c>
      <c r="AS417" s="22">
        <f>AS9+AS69+AS176+AS295+AS363</f>
        <v>887</v>
      </c>
      <c r="AT417" s="50">
        <f t="shared" ref="AT417" si="2224">SUM(AU417:AV417)</f>
        <v>37224</v>
      </c>
      <c r="AU417" s="22">
        <f>AU9+AU69+AU176+AU295+AU363</f>
        <v>36263</v>
      </c>
      <c r="AV417" s="22">
        <f>AV9+AV69+AV176+AV295+AV363</f>
        <v>961</v>
      </c>
      <c r="AW417" s="22">
        <f t="shared" ref="AW417" si="2225">SUM(AX417:AY417)</f>
        <v>113288</v>
      </c>
      <c r="AX417" s="22">
        <f>AX9+AX69+AX176+AX295+AX363</f>
        <v>110399</v>
      </c>
      <c r="AY417" s="22">
        <f>AY9+AY69+AY176+AY295+AY363</f>
        <v>2889</v>
      </c>
      <c r="AZ417" s="22">
        <f t="shared" ref="AZ417" si="2226">SUM(BA417:BB417)</f>
        <v>449008</v>
      </c>
      <c r="BA417" s="22">
        <f>BA9+BA69+BA176+BA295+BA363</f>
        <v>437054</v>
      </c>
      <c r="BB417" s="22">
        <f>BB9+BB69+BB176+BB295+BB363</f>
        <v>11954</v>
      </c>
    </row>
    <row r="418" spans="1:189" s="3" customFormat="1" ht="15" customHeight="1" x14ac:dyDescent="0.2">
      <c r="A418" s="28"/>
      <c r="B418" s="29"/>
      <c r="C418" s="30"/>
      <c r="D418" s="58"/>
      <c r="E418" s="31"/>
      <c r="F418" s="31"/>
      <c r="G418" s="58"/>
      <c r="H418" s="31"/>
      <c r="I418" s="31"/>
      <c r="J418" s="58"/>
      <c r="K418" s="31"/>
      <c r="L418" s="31"/>
      <c r="M418" s="31"/>
      <c r="N418" s="31"/>
      <c r="O418" s="31"/>
      <c r="P418" s="58"/>
      <c r="Q418" s="31"/>
      <c r="R418" s="31"/>
      <c r="S418" s="58"/>
      <c r="T418" s="31"/>
      <c r="U418" s="31"/>
      <c r="V418" s="58"/>
      <c r="W418" s="31"/>
      <c r="X418" s="31"/>
      <c r="Y418" s="31"/>
      <c r="Z418" s="31"/>
      <c r="AA418" s="31"/>
      <c r="AB418" s="58"/>
      <c r="AC418" s="31"/>
      <c r="AD418" s="31"/>
      <c r="AE418" s="58"/>
      <c r="AF418" s="31"/>
      <c r="AG418" s="31"/>
      <c r="AH418" s="58"/>
      <c r="AI418" s="31"/>
      <c r="AJ418" s="31"/>
      <c r="AK418" s="31"/>
      <c r="AL418" s="31"/>
      <c r="AM418" s="31"/>
      <c r="AN418" s="58"/>
      <c r="AO418" s="31"/>
      <c r="AP418" s="31"/>
      <c r="AQ418" s="58"/>
      <c r="AR418" s="31"/>
      <c r="AS418" s="31"/>
      <c r="AT418" s="58"/>
      <c r="AU418" s="31"/>
      <c r="AV418" s="31"/>
      <c r="AW418" s="31"/>
      <c r="AX418" s="31"/>
      <c r="AY418" s="31"/>
      <c r="AZ418" s="31"/>
      <c r="BA418" s="31"/>
      <c r="BB418" s="31"/>
    </row>
    <row r="419" spans="1:189" s="3" customFormat="1" ht="15" customHeight="1" x14ac:dyDescent="0.2">
      <c r="A419" s="24"/>
      <c r="B419" s="1"/>
      <c r="C419" s="32"/>
      <c r="D419" s="33"/>
      <c r="G419" s="33"/>
      <c r="J419" s="33"/>
      <c r="P419" s="33"/>
      <c r="S419" s="33"/>
      <c r="V419" s="33"/>
      <c r="AB419" s="33"/>
      <c r="AE419" s="33"/>
      <c r="AH419" s="33"/>
      <c r="AN419" s="33"/>
      <c r="AQ419" s="33"/>
      <c r="AT419" s="33"/>
    </row>
    <row r="420" spans="1:189" s="3" customFormat="1" ht="15" customHeight="1" x14ac:dyDescent="0.2">
      <c r="A420" s="3" t="s">
        <v>338</v>
      </c>
      <c r="D420" s="33"/>
      <c r="G420" s="33"/>
      <c r="J420" s="33"/>
      <c r="P420" s="33"/>
      <c r="S420" s="33"/>
      <c r="V420" s="33"/>
      <c r="AB420" s="33"/>
      <c r="AE420" s="33"/>
      <c r="AH420" s="33"/>
      <c r="AN420" s="33"/>
      <c r="AQ420" s="33"/>
      <c r="AT420" s="33"/>
    </row>
    <row r="421" spans="1:189" s="3" customFormat="1" ht="15" customHeight="1" x14ac:dyDescent="0.2">
      <c r="A421" s="3" t="s">
        <v>339</v>
      </c>
      <c r="D421" s="33"/>
      <c r="G421" s="33"/>
      <c r="J421" s="33"/>
      <c r="O421" s="3" t="s">
        <v>342</v>
      </c>
      <c r="P421" s="33"/>
      <c r="S421" s="33"/>
      <c r="V421" s="33"/>
      <c r="AB421" s="33"/>
      <c r="AE421" s="33"/>
      <c r="AH421" s="33"/>
      <c r="AN421" s="33"/>
      <c r="AQ421" s="33"/>
      <c r="AT421" s="33"/>
    </row>
    <row r="422" spans="1:189" s="3" customFormat="1" ht="15" customHeight="1" x14ac:dyDescent="0.2">
      <c r="A422" s="3" t="s">
        <v>340</v>
      </c>
      <c r="D422" s="33"/>
      <c r="G422" s="33"/>
      <c r="J422" s="33"/>
      <c r="M422" s="3" t="s">
        <v>342</v>
      </c>
      <c r="P422" s="33"/>
      <c r="S422" s="33"/>
      <c r="V422" s="33"/>
      <c r="AB422" s="33"/>
      <c r="AE422" s="33"/>
      <c r="AH422" s="33"/>
      <c r="AN422" s="33"/>
      <c r="AQ422" s="33"/>
      <c r="AT422" s="33"/>
    </row>
    <row r="423" spans="1:189" s="3" customFormat="1" ht="15" customHeight="1" x14ac:dyDescent="0.2">
      <c r="A423" s="3" t="s">
        <v>359</v>
      </c>
      <c r="D423" s="33"/>
      <c r="G423" s="33"/>
      <c r="J423" s="33"/>
      <c r="P423" s="33"/>
      <c r="S423" s="33"/>
      <c r="V423" s="33"/>
      <c r="AB423" s="33"/>
      <c r="AE423" s="33"/>
      <c r="AH423" s="33"/>
      <c r="AN423" s="33"/>
      <c r="AQ423" s="33"/>
      <c r="AT423" s="33"/>
      <c r="GG423" s="3" t="s">
        <v>342</v>
      </c>
    </row>
    <row r="424" spans="1:189" s="3" customFormat="1" ht="15" customHeight="1" x14ac:dyDescent="0.2">
      <c r="D424" s="33"/>
      <c r="G424" s="33"/>
      <c r="J424" s="33"/>
      <c r="P424" s="33"/>
      <c r="S424" s="33"/>
      <c r="V424" s="33"/>
      <c r="AB424" s="33"/>
      <c r="AE424" s="33"/>
      <c r="AH424" s="33"/>
      <c r="AN424" s="33"/>
      <c r="AQ424" s="33"/>
      <c r="AT424" s="33"/>
    </row>
  </sheetData>
  <mergeCells count="18">
    <mergeCell ref="AK6:AM6"/>
    <mergeCell ref="AN6:AP6"/>
    <mergeCell ref="AQ6:AS6"/>
    <mergeCell ref="AT6:AV6"/>
    <mergeCell ref="AW6:AY6"/>
    <mergeCell ref="AZ6:BB6"/>
    <mergeCell ref="S6:U6"/>
    <mergeCell ref="V6:X6"/>
    <mergeCell ref="Y6:AA6"/>
    <mergeCell ref="AB6:AD6"/>
    <mergeCell ref="AE6:AG6"/>
    <mergeCell ref="AH6:AJ6"/>
    <mergeCell ref="A6:C7"/>
    <mergeCell ref="D6:F6"/>
    <mergeCell ref="G6:I6"/>
    <mergeCell ref="J6:L6"/>
    <mergeCell ref="M6:O6"/>
    <mergeCell ref="P6:R6"/>
  </mergeCells>
  <pageMargins left="0.7" right="0.7" top="0.75" bottom="0.75" header="0.3" footer="0.3"/>
  <pageSetup scale="1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sum-ship</vt:lpstr>
      <vt:lpstr>shipcalls</vt:lpstr>
      <vt:lpstr>shipcalls!Print_Area</vt:lpstr>
      <vt:lpstr>'sum-ship'!Print_Area</vt:lpstr>
      <vt:lpstr>'sum-ship'!Print_Titles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cp:lastPrinted>2018-08-07T05:58:55Z</cp:lastPrinted>
  <dcterms:created xsi:type="dcterms:W3CDTF">2018-08-07T05:56:40Z</dcterms:created>
  <dcterms:modified xsi:type="dcterms:W3CDTF">2018-08-07T05:59:14Z</dcterms:modified>
</cp:coreProperties>
</file>