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-pass" sheetId="1" r:id="rId1"/>
    <sheet name="passengers" sheetId="2" r:id="rId2"/>
  </sheets>
  <externalReferences>
    <externalReference r:id="rId3"/>
  </externalReferences>
  <definedNames>
    <definedName name="_xlnm.Print_Area" localSheetId="1">passengers!$A$1:$BY$423</definedName>
    <definedName name="_xlnm.Print_Area" localSheetId="0">'sum-pass'!$A$1:$W$422</definedName>
    <definedName name="_xlnm.Print_Titles" localSheetId="1">passengers!$A:$C,passengers!$1:$7</definedName>
    <definedName name="_xlnm.Print_Titles" localSheetId="0">'sum-pass'!$A:$C,'sum-pass'!$1:$7</definedName>
  </definedNames>
  <calcPr calcId="144525"/>
</workbook>
</file>

<file path=xl/calcChain.xml><?xml version="1.0" encoding="utf-8"?>
<calcChain xmlns="http://schemas.openxmlformats.org/spreadsheetml/2006/main">
  <c r="BO414" i="2" l="1"/>
  <c r="BN414" i="2"/>
  <c r="BR414" i="2" s="1"/>
  <c r="BM414" i="2"/>
  <c r="BH414" i="2"/>
  <c r="BD414" i="2"/>
  <c r="AZ414" i="2"/>
  <c r="AY414" i="2"/>
  <c r="AX414" i="2"/>
  <c r="AW414" i="2"/>
  <c r="AV414" i="2" s="1"/>
  <c r="AR414" i="2"/>
  <c r="AN414" i="2"/>
  <c r="AJ414" i="2"/>
  <c r="AI414" i="2"/>
  <c r="AH414" i="2"/>
  <c r="AG414" i="2"/>
  <c r="AF414" i="2"/>
  <c r="AB414" i="2"/>
  <c r="X414" i="2"/>
  <c r="T414" i="2"/>
  <c r="S414" i="2"/>
  <c r="BS414" i="2" s="1"/>
  <c r="R414" i="2"/>
  <c r="Q414" i="2"/>
  <c r="BQ414" i="2" s="1"/>
  <c r="BP414" i="2" s="1"/>
  <c r="L414" i="2"/>
  <c r="H414" i="2"/>
  <c r="D414" i="2"/>
  <c r="BO413" i="2"/>
  <c r="BN413" i="2"/>
  <c r="BR413" i="2" s="1"/>
  <c r="BM413" i="2"/>
  <c r="BL413" i="2" s="1"/>
  <c r="BH413" i="2"/>
  <c r="BD413" i="2"/>
  <c r="AZ413" i="2"/>
  <c r="AY413" i="2"/>
  <c r="AX413" i="2"/>
  <c r="AW413" i="2"/>
  <c r="AV413" i="2" s="1"/>
  <c r="AR413" i="2"/>
  <c r="AN413" i="2"/>
  <c r="AJ413" i="2"/>
  <c r="AI413" i="2"/>
  <c r="AH413" i="2"/>
  <c r="AG413" i="2"/>
  <c r="AF413" i="2"/>
  <c r="AB413" i="2"/>
  <c r="X413" i="2"/>
  <c r="T413" i="2"/>
  <c r="S413" i="2"/>
  <c r="BS413" i="2" s="1"/>
  <c r="R413" i="2"/>
  <c r="Q413" i="2"/>
  <c r="BQ413" i="2" s="1"/>
  <c r="L413" i="2"/>
  <c r="H413" i="2"/>
  <c r="D413" i="2"/>
  <c r="BO412" i="2"/>
  <c r="BN412" i="2"/>
  <c r="BR412" i="2" s="1"/>
  <c r="BM412" i="2"/>
  <c r="BL412" i="2" s="1"/>
  <c r="BH412" i="2"/>
  <c r="BD412" i="2"/>
  <c r="AZ412" i="2"/>
  <c r="AY412" i="2"/>
  <c r="AX412" i="2"/>
  <c r="AW412" i="2"/>
  <c r="AV412" i="2" s="1"/>
  <c r="AR412" i="2"/>
  <c r="AN412" i="2"/>
  <c r="AJ412" i="2"/>
  <c r="AI412" i="2"/>
  <c r="AH412" i="2"/>
  <c r="AG412" i="2"/>
  <c r="AF412" i="2"/>
  <c r="AB412" i="2"/>
  <c r="X412" i="2"/>
  <c r="T412" i="2"/>
  <c r="S412" i="2"/>
  <c r="BS412" i="2" s="1"/>
  <c r="R412" i="2"/>
  <c r="Q412" i="2"/>
  <c r="BQ412" i="2" s="1"/>
  <c r="L412" i="2"/>
  <c r="H412" i="2"/>
  <c r="D412" i="2"/>
  <c r="BO411" i="2"/>
  <c r="BN411" i="2"/>
  <c r="BR411" i="2" s="1"/>
  <c r="BR410" i="2" s="1"/>
  <c r="BM411" i="2"/>
  <c r="BL411" i="2" s="1"/>
  <c r="BL410" i="2" s="1"/>
  <c r="BH411" i="2"/>
  <c r="BH410" i="2" s="1"/>
  <c r="BD411" i="2"/>
  <c r="BD410" i="2" s="1"/>
  <c r="AZ411" i="2"/>
  <c r="AY411" i="2"/>
  <c r="AX411" i="2"/>
  <c r="AW411" i="2"/>
  <c r="AV411" i="2" s="1"/>
  <c r="AV410" i="2" s="1"/>
  <c r="AR411" i="2"/>
  <c r="AN411" i="2"/>
  <c r="AJ411" i="2"/>
  <c r="AJ410" i="2" s="1"/>
  <c r="AI411" i="2"/>
  <c r="AH411" i="2"/>
  <c r="AG411" i="2"/>
  <c r="AF411" i="2"/>
  <c r="AF410" i="2" s="1"/>
  <c r="AB411" i="2"/>
  <c r="X411" i="2"/>
  <c r="T411" i="2"/>
  <c r="S411" i="2"/>
  <c r="BS411" i="2" s="1"/>
  <c r="R411" i="2"/>
  <c r="Q411" i="2"/>
  <c r="BQ411" i="2" s="1"/>
  <c r="L411" i="2"/>
  <c r="L410" i="2" s="1"/>
  <c r="H411" i="2"/>
  <c r="D411" i="2"/>
  <c r="BO410" i="2"/>
  <c r="BN410" i="2"/>
  <c r="BM410" i="2"/>
  <c r="BK410" i="2"/>
  <c r="BJ410" i="2"/>
  <c r="BI410" i="2"/>
  <c r="BG410" i="2"/>
  <c r="BF410" i="2"/>
  <c r="BE410" i="2"/>
  <c r="BC410" i="2"/>
  <c r="BB410" i="2"/>
  <c r="BA410" i="2"/>
  <c r="AZ410" i="2"/>
  <c r="AY410" i="2"/>
  <c r="AX410" i="2"/>
  <c r="AU410" i="2"/>
  <c r="AT410" i="2"/>
  <c r="AS410" i="2"/>
  <c r="AR410" i="2"/>
  <c r="AQ410" i="2"/>
  <c r="AP410" i="2"/>
  <c r="AO410" i="2"/>
  <c r="AN410" i="2"/>
  <c r="AM410" i="2"/>
  <c r="AL410" i="2"/>
  <c r="AK410" i="2"/>
  <c r="AI410" i="2"/>
  <c r="AH410" i="2"/>
  <c r="AG410" i="2"/>
  <c r="AE410" i="2"/>
  <c r="AD410" i="2"/>
  <c r="AC410" i="2"/>
  <c r="AB410" i="2"/>
  <c r="AA410" i="2"/>
  <c r="Z410" i="2"/>
  <c r="Y410" i="2"/>
  <c r="X410" i="2"/>
  <c r="W410" i="2"/>
  <c r="V410" i="2"/>
  <c r="U410" i="2"/>
  <c r="T410" i="2"/>
  <c r="R410" i="2"/>
  <c r="Q410" i="2"/>
  <c r="O410" i="2"/>
  <c r="N410" i="2"/>
  <c r="M410" i="2"/>
  <c r="K410" i="2"/>
  <c r="J410" i="2"/>
  <c r="I410" i="2"/>
  <c r="H410" i="2"/>
  <c r="G410" i="2"/>
  <c r="F410" i="2"/>
  <c r="E410" i="2"/>
  <c r="D410" i="2"/>
  <c r="BO409" i="2"/>
  <c r="BN409" i="2"/>
  <c r="BR409" i="2" s="1"/>
  <c r="BM409" i="2"/>
  <c r="BL409" i="2" s="1"/>
  <c r="BH409" i="2"/>
  <c r="BD409" i="2"/>
  <c r="AZ409" i="2"/>
  <c r="AY409" i="2"/>
  <c r="AX409" i="2"/>
  <c r="AW409" i="2"/>
  <c r="AV409" i="2" s="1"/>
  <c r="AR409" i="2"/>
  <c r="AN409" i="2"/>
  <c r="AJ409" i="2"/>
  <c r="AI409" i="2"/>
  <c r="AH409" i="2"/>
  <c r="AG409" i="2"/>
  <c r="AF409" i="2"/>
  <c r="AB409" i="2"/>
  <c r="X409" i="2"/>
  <c r="T409" i="2"/>
  <c r="S409" i="2"/>
  <c r="BS409" i="2" s="1"/>
  <c r="R409" i="2"/>
  <c r="Q409" i="2"/>
  <c r="BQ409" i="2" s="1"/>
  <c r="L409" i="2"/>
  <c r="H409" i="2"/>
  <c r="D409" i="2"/>
  <c r="BO408" i="2"/>
  <c r="BN408" i="2"/>
  <c r="BR408" i="2" s="1"/>
  <c r="BR407" i="2" s="1"/>
  <c r="BM408" i="2"/>
  <c r="BL408" i="2" s="1"/>
  <c r="BL407" i="2" s="1"/>
  <c r="BH408" i="2"/>
  <c r="BD408" i="2"/>
  <c r="BD407" i="2" s="1"/>
  <c r="AZ408" i="2"/>
  <c r="AY408" i="2"/>
  <c r="AX408" i="2"/>
  <c r="AW408" i="2"/>
  <c r="AV408" i="2" s="1"/>
  <c r="AR408" i="2"/>
  <c r="AN408" i="2"/>
  <c r="AJ408" i="2"/>
  <c r="AJ407" i="2" s="1"/>
  <c r="AI408" i="2"/>
  <c r="AH408" i="2"/>
  <c r="AG408" i="2"/>
  <c r="AF408" i="2"/>
  <c r="AF407" i="2" s="1"/>
  <c r="AB408" i="2"/>
  <c r="X408" i="2"/>
  <c r="T408" i="2"/>
  <c r="S408" i="2"/>
  <c r="BS408" i="2" s="1"/>
  <c r="R408" i="2"/>
  <c r="Q408" i="2"/>
  <c r="BQ408" i="2" s="1"/>
  <c r="L408" i="2"/>
  <c r="L407" i="2" s="1"/>
  <c r="H408" i="2"/>
  <c r="D408" i="2"/>
  <c r="BO407" i="2"/>
  <c r="BN407" i="2"/>
  <c r="BM407" i="2"/>
  <c r="BK407" i="2"/>
  <c r="BJ407" i="2"/>
  <c r="BI407" i="2"/>
  <c r="BH407" i="2"/>
  <c r="BG407" i="2"/>
  <c r="BF407" i="2"/>
  <c r="BE407" i="2"/>
  <c r="BC407" i="2"/>
  <c r="BB407" i="2"/>
  <c r="BA407" i="2"/>
  <c r="AZ407" i="2"/>
  <c r="AY407" i="2"/>
  <c r="AX407" i="2"/>
  <c r="AU407" i="2"/>
  <c r="AT407" i="2"/>
  <c r="AS407" i="2"/>
  <c r="AR407" i="2"/>
  <c r="AQ407" i="2"/>
  <c r="AP407" i="2"/>
  <c r="AO407" i="2"/>
  <c r="AN407" i="2"/>
  <c r="AM407" i="2"/>
  <c r="AL407" i="2"/>
  <c r="AK407" i="2"/>
  <c r="AI407" i="2"/>
  <c r="AH407" i="2"/>
  <c r="AG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R407" i="2"/>
  <c r="Q407" i="2"/>
  <c r="O407" i="2"/>
  <c r="N407" i="2"/>
  <c r="M407" i="2"/>
  <c r="K407" i="2"/>
  <c r="J407" i="2"/>
  <c r="I407" i="2"/>
  <c r="H407" i="2"/>
  <c r="G407" i="2"/>
  <c r="F407" i="2"/>
  <c r="E407" i="2"/>
  <c r="D407" i="2"/>
  <c r="BO406" i="2"/>
  <c r="BN406" i="2"/>
  <c r="BR406" i="2" s="1"/>
  <c r="BM406" i="2"/>
  <c r="BL406" i="2" s="1"/>
  <c r="BL404" i="2" s="1"/>
  <c r="BH406" i="2"/>
  <c r="BD406" i="2"/>
  <c r="BD404" i="2" s="1"/>
  <c r="AZ406" i="2"/>
  <c r="AY406" i="2"/>
  <c r="AX406" i="2"/>
  <c r="AW406" i="2"/>
  <c r="AV406" i="2" s="1"/>
  <c r="AR406" i="2"/>
  <c r="AN406" i="2"/>
  <c r="AJ406" i="2"/>
  <c r="AJ404" i="2" s="1"/>
  <c r="AI406" i="2"/>
  <c r="AH406" i="2"/>
  <c r="AG406" i="2"/>
  <c r="AF406" i="2"/>
  <c r="AF404" i="2" s="1"/>
  <c r="AB406" i="2"/>
  <c r="X406" i="2"/>
  <c r="T406" i="2"/>
  <c r="S406" i="2"/>
  <c r="BS406" i="2" s="1"/>
  <c r="R406" i="2"/>
  <c r="Q406" i="2"/>
  <c r="P406" i="2" s="1"/>
  <c r="L406" i="2"/>
  <c r="L404" i="2" s="1"/>
  <c r="H406" i="2"/>
  <c r="D406" i="2"/>
  <c r="BO405" i="2"/>
  <c r="BN405" i="2"/>
  <c r="BR405" i="2" s="1"/>
  <c r="BR404" i="2" s="1"/>
  <c r="BM405" i="2"/>
  <c r="BL405" i="2" s="1"/>
  <c r="BH405" i="2"/>
  <c r="BD405" i="2"/>
  <c r="AZ405" i="2"/>
  <c r="AY405" i="2"/>
  <c r="AX405" i="2"/>
  <c r="AW405" i="2"/>
  <c r="AV405" i="2" s="1"/>
  <c r="AR405" i="2"/>
  <c r="AN405" i="2"/>
  <c r="AJ405" i="2"/>
  <c r="AI405" i="2"/>
  <c r="AH405" i="2"/>
  <c r="AG405" i="2"/>
  <c r="AF405" i="2"/>
  <c r="AB405" i="2"/>
  <c r="X405" i="2"/>
  <c r="T405" i="2"/>
  <c r="S405" i="2"/>
  <c r="BS405" i="2" s="1"/>
  <c r="R405" i="2"/>
  <c r="Q405" i="2"/>
  <c r="P405" i="2" s="1"/>
  <c r="L405" i="2"/>
  <c r="H405" i="2"/>
  <c r="D405" i="2"/>
  <c r="BO404" i="2"/>
  <c r="BN404" i="2"/>
  <c r="BM404" i="2"/>
  <c r="BK404" i="2"/>
  <c r="BJ404" i="2"/>
  <c r="BI404" i="2"/>
  <c r="BH404" i="2"/>
  <c r="BG404" i="2"/>
  <c r="BF404" i="2"/>
  <c r="BE404" i="2"/>
  <c r="BC404" i="2"/>
  <c r="BB404" i="2"/>
  <c r="BA404" i="2"/>
  <c r="AZ404" i="2"/>
  <c r="AY404" i="2"/>
  <c r="AX404" i="2"/>
  <c r="AU404" i="2"/>
  <c r="AT404" i="2"/>
  <c r="AS404" i="2"/>
  <c r="AR404" i="2"/>
  <c r="AQ404" i="2"/>
  <c r="AP404" i="2"/>
  <c r="AO404" i="2"/>
  <c r="AN404" i="2"/>
  <c r="AM404" i="2"/>
  <c r="AL404" i="2"/>
  <c r="AK404" i="2"/>
  <c r="AI404" i="2"/>
  <c r="AH404" i="2"/>
  <c r="AG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R404" i="2"/>
  <c r="Q404" i="2"/>
  <c r="O404" i="2"/>
  <c r="N404" i="2"/>
  <c r="M404" i="2"/>
  <c r="K404" i="2"/>
  <c r="J404" i="2"/>
  <c r="I404" i="2"/>
  <c r="H404" i="2"/>
  <c r="G404" i="2"/>
  <c r="F404" i="2"/>
  <c r="E404" i="2"/>
  <c r="D404" i="2"/>
  <c r="BO403" i="2"/>
  <c r="BN403" i="2"/>
  <c r="BR403" i="2" s="1"/>
  <c r="BM403" i="2"/>
  <c r="BL403" i="2" s="1"/>
  <c r="BH403" i="2"/>
  <c r="BD403" i="2"/>
  <c r="AZ403" i="2"/>
  <c r="AY403" i="2"/>
  <c r="AX403" i="2"/>
  <c r="AW403" i="2"/>
  <c r="AV403" i="2" s="1"/>
  <c r="AR403" i="2"/>
  <c r="AN403" i="2"/>
  <c r="AJ403" i="2"/>
  <c r="AI403" i="2"/>
  <c r="AH403" i="2"/>
  <c r="AG403" i="2"/>
  <c r="AF403" i="2"/>
  <c r="AB403" i="2"/>
  <c r="X403" i="2"/>
  <c r="T403" i="2"/>
  <c r="S403" i="2"/>
  <c r="BS403" i="2" s="1"/>
  <c r="R403" i="2"/>
  <c r="Q403" i="2"/>
  <c r="P403" i="2" s="1"/>
  <c r="L403" i="2"/>
  <c r="H403" i="2"/>
  <c r="D403" i="2"/>
  <c r="BO402" i="2"/>
  <c r="BN402" i="2"/>
  <c r="BR402" i="2" s="1"/>
  <c r="BM402" i="2"/>
  <c r="BL402" i="2" s="1"/>
  <c r="BH402" i="2"/>
  <c r="BD402" i="2"/>
  <c r="BD401" i="2" s="1"/>
  <c r="BD400" i="2" s="1"/>
  <c r="AZ402" i="2"/>
  <c r="AY402" i="2"/>
  <c r="AY401" i="2" s="1"/>
  <c r="AY400" i="2" s="1"/>
  <c r="AX402" i="2"/>
  <c r="AW402" i="2"/>
  <c r="AV402" i="2" s="1"/>
  <c r="AV401" i="2" s="1"/>
  <c r="AR402" i="2"/>
  <c r="AN402" i="2"/>
  <c r="AJ402" i="2"/>
  <c r="AJ401" i="2" s="1"/>
  <c r="AJ400" i="2" s="1"/>
  <c r="AI402" i="2"/>
  <c r="AI401" i="2" s="1"/>
  <c r="AI400" i="2" s="1"/>
  <c r="AH402" i="2"/>
  <c r="AG402" i="2"/>
  <c r="AF402" i="2"/>
  <c r="AF401" i="2" s="1"/>
  <c r="AF400" i="2" s="1"/>
  <c r="AB402" i="2"/>
  <c r="X402" i="2"/>
  <c r="T402" i="2"/>
  <c r="S402" i="2"/>
  <c r="BS402" i="2" s="1"/>
  <c r="BS401" i="2" s="1"/>
  <c r="R402" i="2"/>
  <c r="Q402" i="2"/>
  <c r="P402" i="2" s="1"/>
  <c r="L402" i="2"/>
  <c r="L401" i="2" s="1"/>
  <c r="H402" i="2"/>
  <c r="D402" i="2"/>
  <c r="BO401" i="2"/>
  <c r="BN401" i="2"/>
  <c r="BM401" i="2"/>
  <c r="BK401" i="2"/>
  <c r="BJ401" i="2"/>
  <c r="BI401" i="2"/>
  <c r="BH401" i="2"/>
  <c r="BG401" i="2"/>
  <c r="BF401" i="2"/>
  <c r="BE401" i="2"/>
  <c r="BC401" i="2"/>
  <c r="BB401" i="2"/>
  <c r="BA401" i="2"/>
  <c r="AZ401" i="2"/>
  <c r="AX401" i="2"/>
  <c r="AU401" i="2"/>
  <c r="AT401" i="2"/>
  <c r="AS401" i="2"/>
  <c r="AR401" i="2"/>
  <c r="AQ401" i="2"/>
  <c r="AP401" i="2"/>
  <c r="AO401" i="2"/>
  <c r="AN401" i="2"/>
  <c r="AM401" i="2"/>
  <c r="AL401" i="2"/>
  <c r="AK401" i="2"/>
  <c r="AH401" i="2"/>
  <c r="AG401" i="2"/>
  <c r="AE401" i="2"/>
  <c r="AD401" i="2"/>
  <c r="AC401" i="2"/>
  <c r="AB401" i="2"/>
  <c r="AA401" i="2"/>
  <c r="Z401" i="2"/>
  <c r="Y401" i="2"/>
  <c r="X401" i="2"/>
  <c r="W401" i="2"/>
  <c r="V401" i="2"/>
  <c r="U401" i="2"/>
  <c r="T401" i="2"/>
  <c r="R401" i="2"/>
  <c r="Q401" i="2"/>
  <c r="O401" i="2"/>
  <c r="N401" i="2"/>
  <c r="M401" i="2"/>
  <c r="K401" i="2"/>
  <c r="J401" i="2"/>
  <c r="I401" i="2"/>
  <c r="H401" i="2"/>
  <c r="G401" i="2"/>
  <c r="F401" i="2"/>
  <c r="E401" i="2"/>
  <c r="D401" i="2"/>
  <c r="BO400" i="2"/>
  <c r="BN400" i="2"/>
  <c r="BM400" i="2"/>
  <c r="BK400" i="2"/>
  <c r="BJ400" i="2"/>
  <c r="BI400" i="2"/>
  <c r="BH400" i="2"/>
  <c r="BG400" i="2"/>
  <c r="BF400" i="2"/>
  <c r="BE400" i="2"/>
  <c r="BC400" i="2"/>
  <c r="BB400" i="2"/>
  <c r="BA400" i="2"/>
  <c r="AZ400" i="2"/>
  <c r="AX400" i="2"/>
  <c r="AU400" i="2"/>
  <c r="AT400" i="2"/>
  <c r="AS400" i="2"/>
  <c r="AR400" i="2"/>
  <c r="AQ400" i="2"/>
  <c r="AP400" i="2"/>
  <c r="AO400" i="2"/>
  <c r="AN400" i="2"/>
  <c r="AM400" i="2"/>
  <c r="AL400" i="2"/>
  <c r="AK400" i="2"/>
  <c r="AH400" i="2"/>
  <c r="AG400" i="2"/>
  <c r="AE400" i="2"/>
  <c r="AD400" i="2"/>
  <c r="AC400" i="2"/>
  <c r="AB400" i="2"/>
  <c r="AA400" i="2"/>
  <c r="Z400" i="2"/>
  <c r="Y400" i="2"/>
  <c r="X400" i="2"/>
  <c r="W400" i="2"/>
  <c r="V400" i="2"/>
  <c r="U400" i="2"/>
  <c r="T400" i="2"/>
  <c r="R400" i="2"/>
  <c r="Q400" i="2"/>
  <c r="O400" i="2"/>
  <c r="N400" i="2"/>
  <c r="M400" i="2"/>
  <c r="K400" i="2"/>
  <c r="J400" i="2"/>
  <c r="I400" i="2"/>
  <c r="H400" i="2"/>
  <c r="G400" i="2"/>
  <c r="F400" i="2"/>
  <c r="E400" i="2"/>
  <c r="D400" i="2"/>
  <c r="BR398" i="2"/>
  <c r="BO398" i="2"/>
  <c r="BN398" i="2"/>
  <c r="BM398" i="2"/>
  <c r="BL398" i="2" s="1"/>
  <c r="BH398" i="2"/>
  <c r="BD398" i="2"/>
  <c r="AZ398" i="2"/>
  <c r="AY398" i="2"/>
  <c r="AX398" i="2"/>
  <c r="AW398" i="2"/>
  <c r="AR398" i="2"/>
  <c r="AN398" i="2"/>
  <c r="AJ398" i="2"/>
  <c r="AI398" i="2"/>
  <c r="AH398" i="2"/>
  <c r="AG398" i="2"/>
  <c r="AF398" i="2"/>
  <c r="AB398" i="2"/>
  <c r="X398" i="2"/>
  <c r="T398" i="2"/>
  <c r="S398" i="2"/>
  <c r="BS398" i="2" s="1"/>
  <c r="R398" i="2"/>
  <c r="Q398" i="2"/>
  <c r="L398" i="2"/>
  <c r="H398" i="2"/>
  <c r="D398" i="2"/>
  <c r="BO397" i="2"/>
  <c r="BN397" i="2"/>
  <c r="BM397" i="2"/>
  <c r="BL397" i="2" s="1"/>
  <c r="BH397" i="2"/>
  <c r="BD397" i="2"/>
  <c r="AZ397" i="2"/>
  <c r="AY397" i="2"/>
  <c r="AX397" i="2"/>
  <c r="AW397" i="2"/>
  <c r="BQ397" i="2" s="1"/>
  <c r="AV397" i="2"/>
  <c r="AR397" i="2"/>
  <c r="AN397" i="2"/>
  <c r="AJ397" i="2"/>
  <c r="AI397" i="2"/>
  <c r="AF397" i="2" s="1"/>
  <c r="AH397" i="2"/>
  <c r="AG397" i="2"/>
  <c r="AB397" i="2"/>
  <c r="X397" i="2"/>
  <c r="T397" i="2"/>
  <c r="S397" i="2"/>
  <c r="R397" i="2"/>
  <c r="BR397" i="2" s="1"/>
  <c r="Q397" i="2"/>
  <c r="P397" i="2" s="1"/>
  <c r="L397" i="2"/>
  <c r="H397" i="2"/>
  <c r="D397" i="2"/>
  <c r="BR396" i="2"/>
  <c r="BO396" i="2"/>
  <c r="BN396" i="2"/>
  <c r="BM396" i="2"/>
  <c r="BL396" i="2" s="1"/>
  <c r="BH396" i="2"/>
  <c r="BD396" i="2"/>
  <c r="AZ396" i="2"/>
  <c r="AY396" i="2"/>
  <c r="AX396" i="2"/>
  <c r="AW396" i="2"/>
  <c r="BQ396" i="2" s="1"/>
  <c r="AV396" i="2"/>
  <c r="AR396" i="2"/>
  <c r="AN396" i="2"/>
  <c r="AJ396" i="2"/>
  <c r="AI396" i="2"/>
  <c r="AF396" i="2" s="1"/>
  <c r="AH396" i="2"/>
  <c r="AG396" i="2"/>
  <c r="AB396" i="2"/>
  <c r="X396" i="2"/>
  <c r="T396" i="2"/>
  <c r="S396" i="2"/>
  <c r="R396" i="2"/>
  <c r="Q396" i="2"/>
  <c r="P396" i="2" s="1"/>
  <c r="L396" i="2"/>
  <c r="H396" i="2"/>
  <c r="D396" i="2"/>
  <c r="BO395" i="2"/>
  <c r="BN395" i="2"/>
  <c r="BM395" i="2"/>
  <c r="BL395" i="2" s="1"/>
  <c r="BH395" i="2"/>
  <c r="BD395" i="2"/>
  <c r="AZ395" i="2"/>
  <c r="AY395" i="2"/>
  <c r="AX395" i="2"/>
  <c r="AW395" i="2"/>
  <c r="AV395" i="2"/>
  <c r="AR395" i="2"/>
  <c r="AN395" i="2"/>
  <c r="AJ395" i="2"/>
  <c r="AI395" i="2"/>
  <c r="AF395" i="2" s="1"/>
  <c r="AH395" i="2"/>
  <c r="AG395" i="2"/>
  <c r="AB395" i="2"/>
  <c r="X395" i="2"/>
  <c r="T395" i="2"/>
  <c r="S395" i="2"/>
  <c r="R395" i="2"/>
  <c r="BR395" i="2" s="1"/>
  <c r="Q395" i="2"/>
  <c r="L395" i="2"/>
  <c r="H395" i="2"/>
  <c r="D395" i="2"/>
  <c r="BO394" i="2"/>
  <c r="BN394" i="2"/>
  <c r="BM394" i="2"/>
  <c r="BL394" i="2"/>
  <c r="BH394" i="2"/>
  <c r="BD394" i="2"/>
  <c r="AZ394" i="2"/>
  <c r="AY394" i="2"/>
  <c r="AV394" i="2" s="1"/>
  <c r="AX394" i="2"/>
  <c r="AW394" i="2"/>
  <c r="AR394" i="2"/>
  <c r="AN394" i="2"/>
  <c r="AJ394" i="2"/>
  <c r="AI394" i="2"/>
  <c r="AH394" i="2"/>
  <c r="AF394" i="2" s="1"/>
  <c r="AG394" i="2"/>
  <c r="AB394" i="2"/>
  <c r="X394" i="2"/>
  <c r="T394" i="2"/>
  <c r="S394" i="2"/>
  <c r="R394" i="2"/>
  <c r="BR394" i="2" s="1"/>
  <c r="Q394" i="2"/>
  <c r="P394" i="2" s="1"/>
  <c r="L394" i="2"/>
  <c r="L392" i="2" s="1"/>
  <c r="L391" i="2" s="1"/>
  <c r="H394" i="2"/>
  <c r="D394" i="2"/>
  <c r="BO393" i="2"/>
  <c r="BN393" i="2"/>
  <c r="BN392" i="2" s="1"/>
  <c r="BN391" i="2" s="1"/>
  <c r="BM393" i="2"/>
  <c r="BQ393" i="2" s="1"/>
  <c r="BH393" i="2"/>
  <c r="BD393" i="2"/>
  <c r="AZ393" i="2"/>
  <c r="AZ392" i="2" s="1"/>
  <c r="AZ391" i="2" s="1"/>
  <c r="AY393" i="2"/>
  <c r="AX393" i="2"/>
  <c r="AW393" i="2"/>
  <c r="AW392" i="2" s="1"/>
  <c r="AW391" i="2" s="1"/>
  <c r="AV393" i="2"/>
  <c r="AV392" i="2" s="1"/>
  <c r="AR393" i="2"/>
  <c r="AN393" i="2"/>
  <c r="AJ393" i="2"/>
  <c r="AI393" i="2"/>
  <c r="AF393" i="2" s="1"/>
  <c r="AF392" i="2" s="1"/>
  <c r="AF391" i="2" s="1"/>
  <c r="AH393" i="2"/>
  <c r="AG393" i="2"/>
  <c r="AB393" i="2"/>
  <c r="AB392" i="2" s="1"/>
  <c r="AB391" i="2" s="1"/>
  <c r="X393" i="2"/>
  <c r="T393" i="2"/>
  <c r="S393" i="2"/>
  <c r="R393" i="2"/>
  <c r="BR393" i="2" s="1"/>
  <c r="BR392" i="2" s="1"/>
  <c r="Q393" i="2"/>
  <c r="L393" i="2"/>
  <c r="H393" i="2"/>
  <c r="D393" i="2"/>
  <c r="D392" i="2" s="1"/>
  <c r="D391" i="2" s="1"/>
  <c r="BO392" i="2"/>
  <c r="BK392" i="2"/>
  <c r="BJ392" i="2"/>
  <c r="BI392" i="2"/>
  <c r="BH392" i="2"/>
  <c r="BG392" i="2"/>
  <c r="BF392" i="2"/>
  <c r="BE392" i="2"/>
  <c r="BD392" i="2"/>
  <c r="BC392" i="2"/>
  <c r="BB392" i="2"/>
  <c r="BA392" i="2"/>
  <c r="AY392" i="2"/>
  <c r="AX392" i="2"/>
  <c r="AU392" i="2"/>
  <c r="AT392" i="2"/>
  <c r="AS392" i="2"/>
  <c r="AR392" i="2"/>
  <c r="AQ392" i="2"/>
  <c r="AP392" i="2"/>
  <c r="AO392" i="2"/>
  <c r="AN392" i="2"/>
  <c r="AM392" i="2"/>
  <c r="AL392" i="2"/>
  <c r="AK392" i="2"/>
  <c r="AJ392" i="2"/>
  <c r="AI392" i="2"/>
  <c r="AG392" i="2"/>
  <c r="AE392" i="2"/>
  <c r="AD392" i="2"/>
  <c r="AC392" i="2"/>
  <c r="AA392" i="2"/>
  <c r="Z392" i="2"/>
  <c r="Y392" i="2"/>
  <c r="X392" i="2"/>
  <c r="W392" i="2"/>
  <c r="V392" i="2"/>
  <c r="U392" i="2"/>
  <c r="T392" i="2"/>
  <c r="S392" i="2"/>
  <c r="O392" i="2"/>
  <c r="N392" i="2"/>
  <c r="M392" i="2"/>
  <c r="K392" i="2"/>
  <c r="J392" i="2"/>
  <c r="I392" i="2"/>
  <c r="H392" i="2"/>
  <c r="G392" i="2"/>
  <c r="F392" i="2"/>
  <c r="E392" i="2"/>
  <c r="BO391" i="2"/>
  <c r="BK391" i="2"/>
  <c r="BJ391" i="2"/>
  <c r="BI391" i="2"/>
  <c r="BH391" i="2"/>
  <c r="BG391" i="2"/>
  <c r="BF391" i="2"/>
  <c r="BE391" i="2"/>
  <c r="BD391" i="2"/>
  <c r="BC391" i="2"/>
  <c r="BB391" i="2"/>
  <c r="BA391" i="2"/>
  <c r="AY391" i="2"/>
  <c r="AX391" i="2"/>
  <c r="AU391" i="2"/>
  <c r="AT391" i="2"/>
  <c r="AS391" i="2"/>
  <c r="AR391" i="2"/>
  <c r="AQ391" i="2"/>
  <c r="AP391" i="2"/>
  <c r="AO391" i="2"/>
  <c r="AN391" i="2"/>
  <c r="AM391" i="2"/>
  <c r="AL391" i="2"/>
  <c r="AK391" i="2"/>
  <c r="AJ391" i="2"/>
  <c r="AI391" i="2"/>
  <c r="AG391" i="2"/>
  <c r="AE391" i="2"/>
  <c r="AD391" i="2"/>
  <c r="AC391" i="2"/>
  <c r="AA391" i="2"/>
  <c r="Z391" i="2"/>
  <c r="Y391" i="2"/>
  <c r="X391" i="2"/>
  <c r="W391" i="2"/>
  <c r="V391" i="2"/>
  <c r="U391" i="2"/>
  <c r="T391" i="2"/>
  <c r="S391" i="2"/>
  <c r="O391" i="2"/>
  <c r="N391" i="2"/>
  <c r="M391" i="2"/>
  <c r="K391" i="2"/>
  <c r="J391" i="2"/>
  <c r="I391" i="2"/>
  <c r="H391" i="2"/>
  <c r="G391" i="2"/>
  <c r="F391" i="2"/>
  <c r="E391" i="2"/>
  <c r="BO389" i="2"/>
  <c r="BL389" i="2" s="1"/>
  <c r="BN389" i="2"/>
  <c r="BM389" i="2"/>
  <c r="BH389" i="2"/>
  <c r="BD389" i="2"/>
  <c r="AZ389" i="2"/>
  <c r="AY389" i="2"/>
  <c r="AX389" i="2"/>
  <c r="AW389" i="2"/>
  <c r="AV389" i="2" s="1"/>
  <c r="AR389" i="2"/>
  <c r="AN389" i="2"/>
  <c r="AJ389" i="2"/>
  <c r="AI389" i="2"/>
  <c r="AH389" i="2"/>
  <c r="AG389" i="2"/>
  <c r="AF389" i="2" s="1"/>
  <c r="AB389" i="2"/>
  <c r="X389" i="2"/>
  <c r="T389" i="2"/>
  <c r="S389" i="2"/>
  <c r="R389" i="2"/>
  <c r="BR389" i="2" s="1"/>
  <c r="Q389" i="2"/>
  <c r="BQ389" i="2" s="1"/>
  <c r="P389" i="2"/>
  <c r="L389" i="2"/>
  <c r="H389" i="2"/>
  <c r="D389" i="2"/>
  <c r="BO388" i="2"/>
  <c r="BL388" i="2" s="1"/>
  <c r="BN388" i="2"/>
  <c r="BM388" i="2"/>
  <c r="BH388" i="2"/>
  <c r="BD388" i="2"/>
  <c r="AZ388" i="2"/>
  <c r="AY388" i="2"/>
  <c r="AX388" i="2"/>
  <c r="AW388" i="2"/>
  <c r="AV388" i="2" s="1"/>
  <c r="AR388" i="2"/>
  <c r="AN388" i="2"/>
  <c r="AJ388" i="2"/>
  <c r="AI388" i="2"/>
  <c r="AH388" i="2"/>
  <c r="AG388" i="2"/>
  <c r="AF388" i="2" s="1"/>
  <c r="AB388" i="2"/>
  <c r="X388" i="2"/>
  <c r="T388" i="2"/>
  <c r="S388" i="2"/>
  <c r="R388" i="2"/>
  <c r="BR388" i="2" s="1"/>
  <c r="Q388" i="2"/>
  <c r="BQ388" i="2" s="1"/>
  <c r="P388" i="2"/>
  <c r="L388" i="2"/>
  <c r="H388" i="2"/>
  <c r="D388" i="2"/>
  <c r="BO387" i="2"/>
  <c r="BL387" i="2" s="1"/>
  <c r="BN387" i="2"/>
  <c r="BM387" i="2"/>
  <c r="BH387" i="2"/>
  <c r="BD387" i="2"/>
  <c r="AZ387" i="2"/>
  <c r="AY387" i="2"/>
  <c r="AX387" i="2"/>
  <c r="AW387" i="2"/>
  <c r="AV387" i="2" s="1"/>
  <c r="AR387" i="2"/>
  <c r="AN387" i="2"/>
  <c r="AJ387" i="2"/>
  <c r="AI387" i="2"/>
  <c r="AH387" i="2"/>
  <c r="AG387" i="2"/>
  <c r="AF387" i="2" s="1"/>
  <c r="AB387" i="2"/>
  <c r="X387" i="2"/>
  <c r="T387" i="2"/>
  <c r="S387" i="2"/>
  <c r="R387" i="2"/>
  <c r="BR387" i="2" s="1"/>
  <c r="Q387" i="2"/>
  <c r="BQ387" i="2" s="1"/>
  <c r="P387" i="2"/>
  <c r="L387" i="2"/>
  <c r="H387" i="2"/>
  <c r="D387" i="2"/>
  <c r="BO386" i="2"/>
  <c r="BL386" i="2" s="1"/>
  <c r="BN386" i="2"/>
  <c r="BM386" i="2"/>
  <c r="BH386" i="2"/>
  <c r="BH385" i="2" s="1"/>
  <c r="BD386" i="2"/>
  <c r="AZ386" i="2"/>
  <c r="AY386" i="2"/>
  <c r="AX386" i="2"/>
  <c r="AX385" i="2" s="1"/>
  <c r="AW386" i="2"/>
  <c r="AV386" i="2" s="1"/>
  <c r="AR386" i="2"/>
  <c r="AN386" i="2"/>
  <c r="AN385" i="2" s="1"/>
  <c r="AJ386" i="2"/>
  <c r="AI386" i="2"/>
  <c r="AH386" i="2"/>
  <c r="AH385" i="2" s="1"/>
  <c r="AG386" i="2"/>
  <c r="AF386" i="2" s="1"/>
  <c r="AB386" i="2"/>
  <c r="X386" i="2"/>
  <c r="T386" i="2"/>
  <c r="T385" i="2" s="1"/>
  <c r="S386" i="2"/>
  <c r="R386" i="2"/>
  <c r="BR386" i="2" s="1"/>
  <c r="Q386" i="2"/>
  <c r="BQ386" i="2" s="1"/>
  <c r="P386" i="2"/>
  <c r="P385" i="2" s="1"/>
  <c r="L386" i="2"/>
  <c r="H386" i="2"/>
  <c r="D386" i="2"/>
  <c r="BO385" i="2"/>
  <c r="BN385" i="2"/>
  <c r="BM385" i="2"/>
  <c r="BK385" i="2"/>
  <c r="BJ385" i="2"/>
  <c r="BI385" i="2"/>
  <c r="BG385" i="2"/>
  <c r="BF385" i="2"/>
  <c r="BE385" i="2"/>
  <c r="BD385" i="2"/>
  <c r="BC385" i="2"/>
  <c r="BB385" i="2"/>
  <c r="BA385" i="2"/>
  <c r="AZ385" i="2"/>
  <c r="AY385" i="2"/>
  <c r="AW385" i="2"/>
  <c r="AU385" i="2"/>
  <c r="AT385" i="2"/>
  <c r="AS385" i="2"/>
  <c r="AR385" i="2"/>
  <c r="AQ385" i="2"/>
  <c r="AP385" i="2"/>
  <c r="AO385" i="2"/>
  <c r="AM385" i="2"/>
  <c r="AL385" i="2"/>
  <c r="AK385" i="2"/>
  <c r="AJ385" i="2"/>
  <c r="AI385" i="2"/>
  <c r="AE385" i="2"/>
  <c r="AD385" i="2"/>
  <c r="AC385" i="2"/>
  <c r="AB385" i="2"/>
  <c r="AA385" i="2"/>
  <c r="Z385" i="2"/>
  <c r="Y385" i="2"/>
  <c r="X385" i="2"/>
  <c r="W385" i="2"/>
  <c r="V385" i="2"/>
  <c r="U385" i="2"/>
  <c r="S385" i="2"/>
  <c r="R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BO383" i="2"/>
  <c r="BL383" i="2" s="1"/>
  <c r="BN383" i="2"/>
  <c r="BM383" i="2"/>
  <c r="BH383" i="2"/>
  <c r="BD383" i="2"/>
  <c r="AZ383" i="2"/>
  <c r="AY383" i="2"/>
  <c r="AX383" i="2"/>
  <c r="AW383" i="2"/>
  <c r="AV383" i="2" s="1"/>
  <c r="AR383" i="2"/>
  <c r="AN383" i="2"/>
  <c r="AJ383" i="2"/>
  <c r="AI383" i="2"/>
  <c r="AH383" i="2"/>
  <c r="AG383" i="2"/>
  <c r="AF383" i="2" s="1"/>
  <c r="AB383" i="2"/>
  <c r="X383" i="2"/>
  <c r="T383" i="2"/>
  <c r="S383" i="2"/>
  <c r="R383" i="2"/>
  <c r="BR383" i="2" s="1"/>
  <c r="Q383" i="2"/>
  <c r="BQ383" i="2" s="1"/>
  <c r="P383" i="2"/>
  <c r="L383" i="2"/>
  <c r="H383" i="2"/>
  <c r="D383" i="2"/>
  <c r="BO382" i="2"/>
  <c r="BL382" i="2" s="1"/>
  <c r="BN382" i="2"/>
  <c r="BM382" i="2"/>
  <c r="BH382" i="2"/>
  <c r="BD382" i="2"/>
  <c r="AZ382" i="2"/>
  <c r="AY382" i="2"/>
  <c r="AX382" i="2"/>
  <c r="AW382" i="2"/>
  <c r="AV382" i="2" s="1"/>
  <c r="AR382" i="2"/>
  <c r="AN382" i="2"/>
  <c r="AJ382" i="2"/>
  <c r="AI382" i="2"/>
  <c r="AH382" i="2"/>
  <c r="AG382" i="2"/>
  <c r="AF382" i="2" s="1"/>
  <c r="AB382" i="2"/>
  <c r="X382" i="2"/>
  <c r="T382" i="2"/>
  <c r="S382" i="2"/>
  <c r="R382" i="2"/>
  <c r="BR382" i="2" s="1"/>
  <c r="Q382" i="2"/>
  <c r="BQ382" i="2" s="1"/>
  <c r="P382" i="2"/>
  <c r="L382" i="2"/>
  <c r="H382" i="2"/>
  <c r="D382" i="2"/>
  <c r="BO381" i="2"/>
  <c r="BL381" i="2" s="1"/>
  <c r="BL380" i="2" s="1"/>
  <c r="BN381" i="2"/>
  <c r="BM381" i="2"/>
  <c r="BH381" i="2"/>
  <c r="BH380" i="2" s="1"/>
  <c r="BH379" i="2" s="1"/>
  <c r="BD381" i="2"/>
  <c r="AZ381" i="2"/>
  <c r="AY381" i="2"/>
  <c r="AX381" i="2"/>
  <c r="AX380" i="2" s="1"/>
  <c r="AX379" i="2" s="1"/>
  <c r="AW381" i="2"/>
  <c r="AR381" i="2"/>
  <c r="AN381" i="2"/>
  <c r="AN380" i="2" s="1"/>
  <c r="AN379" i="2" s="1"/>
  <c r="AJ381" i="2"/>
  <c r="AI381" i="2"/>
  <c r="AH381" i="2"/>
  <c r="AG381" i="2"/>
  <c r="AB381" i="2"/>
  <c r="X381" i="2"/>
  <c r="T381" i="2"/>
  <c r="T380" i="2" s="1"/>
  <c r="T379" i="2" s="1"/>
  <c r="S381" i="2"/>
  <c r="R381" i="2"/>
  <c r="BR381" i="2" s="1"/>
  <c r="Q381" i="2"/>
  <c r="P381" i="2"/>
  <c r="P380" i="2" s="1"/>
  <c r="P379" i="2" s="1"/>
  <c r="L381" i="2"/>
  <c r="H381" i="2"/>
  <c r="D381" i="2"/>
  <c r="BO380" i="2"/>
  <c r="BN380" i="2"/>
  <c r="BM380" i="2"/>
  <c r="BK380" i="2"/>
  <c r="BJ380" i="2"/>
  <c r="BI380" i="2"/>
  <c r="BG380" i="2"/>
  <c r="BF380" i="2"/>
  <c r="BE380" i="2"/>
  <c r="BD380" i="2"/>
  <c r="BC380" i="2"/>
  <c r="BB380" i="2"/>
  <c r="BA380" i="2"/>
  <c r="AZ380" i="2"/>
  <c r="AY380" i="2"/>
  <c r="AW380" i="2"/>
  <c r="AU380" i="2"/>
  <c r="AT380" i="2"/>
  <c r="AS380" i="2"/>
  <c r="AR380" i="2"/>
  <c r="AQ380" i="2"/>
  <c r="AP380" i="2"/>
  <c r="AO380" i="2"/>
  <c r="AM380" i="2"/>
  <c r="AL380" i="2"/>
  <c r="AK380" i="2"/>
  <c r="AJ380" i="2"/>
  <c r="AI380" i="2"/>
  <c r="AH380" i="2"/>
  <c r="AE380" i="2"/>
  <c r="AD380" i="2"/>
  <c r="AC380" i="2"/>
  <c r="AB380" i="2"/>
  <c r="AA380" i="2"/>
  <c r="Z380" i="2"/>
  <c r="Y380" i="2"/>
  <c r="X380" i="2"/>
  <c r="W380" i="2"/>
  <c r="V380" i="2"/>
  <c r="U380" i="2"/>
  <c r="S380" i="2"/>
  <c r="R380" i="2"/>
  <c r="Q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BO379" i="2"/>
  <c r="BN379" i="2"/>
  <c r="BM379" i="2"/>
  <c r="BK379" i="2"/>
  <c r="BJ379" i="2"/>
  <c r="BI379" i="2"/>
  <c r="BG379" i="2"/>
  <c r="BF379" i="2"/>
  <c r="BE379" i="2"/>
  <c r="BD379" i="2"/>
  <c r="BC379" i="2"/>
  <c r="BB379" i="2"/>
  <c r="BA379" i="2"/>
  <c r="AZ379" i="2"/>
  <c r="AY379" i="2"/>
  <c r="AW379" i="2"/>
  <c r="AU379" i="2"/>
  <c r="AT379" i="2"/>
  <c r="AS379" i="2"/>
  <c r="AR379" i="2"/>
  <c r="AQ379" i="2"/>
  <c r="AP379" i="2"/>
  <c r="AO379" i="2"/>
  <c r="AM379" i="2"/>
  <c r="AL379" i="2"/>
  <c r="AK379" i="2"/>
  <c r="AJ379" i="2"/>
  <c r="AI379" i="2"/>
  <c r="AH379" i="2"/>
  <c r="AE379" i="2"/>
  <c r="AD379" i="2"/>
  <c r="AC379" i="2"/>
  <c r="AB379" i="2"/>
  <c r="AA379" i="2"/>
  <c r="Z379" i="2"/>
  <c r="Y379" i="2"/>
  <c r="X379" i="2"/>
  <c r="W379" i="2"/>
  <c r="V379" i="2"/>
  <c r="U379" i="2"/>
  <c r="S379" i="2"/>
  <c r="R379" i="2"/>
  <c r="Q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BS377" i="2"/>
  <c r="BO377" i="2"/>
  <c r="BN377" i="2"/>
  <c r="BM377" i="2"/>
  <c r="BH377" i="2"/>
  <c r="BD377" i="2"/>
  <c r="AZ377" i="2"/>
  <c r="AY377" i="2"/>
  <c r="AX377" i="2"/>
  <c r="AW377" i="2"/>
  <c r="AR377" i="2"/>
  <c r="AN377" i="2"/>
  <c r="AJ377" i="2"/>
  <c r="AI377" i="2"/>
  <c r="AH377" i="2"/>
  <c r="AG377" i="2"/>
  <c r="AF377" i="2" s="1"/>
  <c r="AB377" i="2"/>
  <c r="X377" i="2"/>
  <c r="T377" i="2"/>
  <c r="S377" i="2"/>
  <c r="R377" i="2"/>
  <c r="BR377" i="2" s="1"/>
  <c r="Q377" i="2"/>
  <c r="BQ377" i="2" s="1"/>
  <c r="P377" i="2"/>
  <c r="L377" i="2"/>
  <c r="H377" i="2"/>
  <c r="D377" i="2"/>
  <c r="BS376" i="2"/>
  <c r="BO376" i="2"/>
  <c r="BN376" i="2"/>
  <c r="BM376" i="2"/>
  <c r="BL376" i="2" s="1"/>
  <c r="BH376" i="2"/>
  <c r="BD376" i="2"/>
  <c r="AZ376" i="2"/>
  <c r="AY376" i="2"/>
  <c r="AX376" i="2"/>
  <c r="AW376" i="2"/>
  <c r="AR376" i="2"/>
  <c r="AN376" i="2"/>
  <c r="AJ376" i="2"/>
  <c r="AI376" i="2"/>
  <c r="AH376" i="2"/>
  <c r="AG376" i="2"/>
  <c r="AB376" i="2"/>
  <c r="X376" i="2"/>
  <c r="T376" i="2"/>
  <c r="S376" i="2"/>
  <c r="R376" i="2"/>
  <c r="BR376" i="2" s="1"/>
  <c r="Q376" i="2"/>
  <c r="P376" i="2"/>
  <c r="L376" i="2"/>
  <c r="H376" i="2"/>
  <c r="D376" i="2"/>
  <c r="BO375" i="2"/>
  <c r="BO374" i="2" s="1"/>
  <c r="BO364" i="2" s="1"/>
  <c r="BO362" i="2" s="1"/>
  <c r="BN375" i="2"/>
  <c r="BM375" i="2"/>
  <c r="BH375" i="2"/>
  <c r="BH374" i="2" s="1"/>
  <c r="BD375" i="2"/>
  <c r="BD374" i="2" s="1"/>
  <c r="AZ375" i="2"/>
  <c r="AZ374" i="2" s="1"/>
  <c r="AY375" i="2"/>
  <c r="AX375" i="2"/>
  <c r="AX374" i="2" s="1"/>
  <c r="AW375" i="2"/>
  <c r="AR375" i="2"/>
  <c r="AN375" i="2"/>
  <c r="AN374" i="2" s="1"/>
  <c r="AJ375" i="2"/>
  <c r="AJ374" i="2" s="1"/>
  <c r="AI375" i="2"/>
  <c r="AH375" i="2"/>
  <c r="AG375" i="2"/>
  <c r="BQ375" i="2" s="1"/>
  <c r="AF375" i="2"/>
  <c r="AF374" i="2" s="1"/>
  <c r="AB375" i="2"/>
  <c r="AB374" i="2" s="1"/>
  <c r="X375" i="2"/>
  <c r="T375" i="2"/>
  <c r="T374" i="2" s="1"/>
  <c r="S375" i="2"/>
  <c r="BS375" i="2" s="1"/>
  <c r="BS374" i="2" s="1"/>
  <c r="R375" i="2"/>
  <c r="Q375" i="2"/>
  <c r="L375" i="2"/>
  <c r="L374" i="2" s="1"/>
  <c r="H375" i="2"/>
  <c r="H374" i="2" s="1"/>
  <c r="D375" i="2"/>
  <c r="BQ374" i="2"/>
  <c r="BN374" i="2"/>
  <c r="BM374" i="2"/>
  <c r="BK374" i="2"/>
  <c r="BJ374" i="2"/>
  <c r="BI374" i="2"/>
  <c r="BG374" i="2"/>
  <c r="BF374" i="2"/>
  <c r="BE374" i="2"/>
  <c r="BC374" i="2"/>
  <c r="BB374" i="2"/>
  <c r="BA374" i="2"/>
  <c r="AY374" i="2"/>
  <c r="AW374" i="2"/>
  <c r="AU374" i="2"/>
  <c r="AT374" i="2"/>
  <c r="AS374" i="2"/>
  <c r="AR374" i="2"/>
  <c r="AQ374" i="2"/>
  <c r="AP374" i="2"/>
  <c r="AO374" i="2"/>
  <c r="AM374" i="2"/>
  <c r="AL374" i="2"/>
  <c r="AK374" i="2"/>
  <c r="AI374" i="2"/>
  <c r="AH374" i="2"/>
  <c r="AG374" i="2"/>
  <c r="AE374" i="2"/>
  <c r="AD374" i="2"/>
  <c r="AC374" i="2"/>
  <c r="AA374" i="2"/>
  <c r="Z374" i="2"/>
  <c r="Y374" i="2"/>
  <c r="X374" i="2"/>
  <c r="W374" i="2"/>
  <c r="V374" i="2"/>
  <c r="U374" i="2"/>
  <c r="S374" i="2"/>
  <c r="R374" i="2"/>
  <c r="Q374" i="2"/>
  <c r="O374" i="2"/>
  <c r="N374" i="2"/>
  <c r="M374" i="2"/>
  <c r="K374" i="2"/>
  <c r="J374" i="2"/>
  <c r="I374" i="2"/>
  <c r="G374" i="2"/>
  <c r="F374" i="2"/>
  <c r="E374" i="2"/>
  <c r="D374" i="2"/>
  <c r="BO373" i="2"/>
  <c r="BN373" i="2"/>
  <c r="BM373" i="2"/>
  <c r="BL373" i="2"/>
  <c r="BH373" i="2"/>
  <c r="BD373" i="2"/>
  <c r="AZ373" i="2"/>
  <c r="AY373" i="2"/>
  <c r="BS373" i="2" s="1"/>
  <c r="BS372" i="2" s="1"/>
  <c r="AX373" i="2"/>
  <c r="AX372" i="2" s="1"/>
  <c r="AV372" i="2" s="1"/>
  <c r="AW373" i="2"/>
  <c r="AR373" i="2"/>
  <c r="AN373" i="2"/>
  <c r="AJ373" i="2"/>
  <c r="AI373" i="2"/>
  <c r="AH373" i="2"/>
  <c r="AH372" i="2" s="1"/>
  <c r="AG373" i="2"/>
  <c r="AF373" i="2" s="1"/>
  <c r="AB373" i="2"/>
  <c r="X373" i="2"/>
  <c r="T373" i="2"/>
  <c r="S373" i="2"/>
  <c r="R373" i="2"/>
  <c r="BR373" i="2" s="1"/>
  <c r="BR372" i="2" s="1"/>
  <c r="Q373" i="2"/>
  <c r="P373" i="2" s="1"/>
  <c r="L373" i="2"/>
  <c r="H373" i="2"/>
  <c r="D373" i="2"/>
  <c r="BO372" i="2"/>
  <c r="BN372" i="2"/>
  <c r="BM372" i="2"/>
  <c r="BL372" i="2"/>
  <c r="BK372" i="2"/>
  <c r="BJ372" i="2"/>
  <c r="BI372" i="2"/>
  <c r="BH372" i="2"/>
  <c r="BG372" i="2"/>
  <c r="BF372" i="2"/>
  <c r="BE372" i="2"/>
  <c r="BD372" i="2"/>
  <c r="BC372" i="2"/>
  <c r="BB372" i="2"/>
  <c r="BA372" i="2"/>
  <c r="AZ372" i="2"/>
  <c r="AY372" i="2"/>
  <c r="AW372" i="2"/>
  <c r="AU372" i="2"/>
  <c r="AT372" i="2"/>
  <c r="AS372" i="2"/>
  <c r="AR372" i="2"/>
  <c r="AQ372" i="2"/>
  <c r="AP372" i="2"/>
  <c r="AO372" i="2"/>
  <c r="AN372" i="2"/>
  <c r="AM372" i="2"/>
  <c r="AL372" i="2"/>
  <c r="AK372" i="2"/>
  <c r="AJ372" i="2"/>
  <c r="AI372" i="2"/>
  <c r="AG372" i="2"/>
  <c r="AE372" i="2"/>
  <c r="AD372" i="2"/>
  <c r="AC372" i="2"/>
  <c r="AB372" i="2"/>
  <c r="AA372" i="2"/>
  <c r="Z372" i="2"/>
  <c r="Y372" i="2"/>
  <c r="X372" i="2"/>
  <c r="W372" i="2"/>
  <c r="V372" i="2"/>
  <c r="U372" i="2"/>
  <c r="T372" i="2"/>
  <c r="S372" i="2"/>
  <c r="R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BO371" i="2"/>
  <c r="BN371" i="2"/>
  <c r="BM371" i="2"/>
  <c r="BL371" i="2"/>
  <c r="BH371" i="2"/>
  <c r="BD371" i="2"/>
  <c r="AZ371" i="2"/>
  <c r="AY371" i="2"/>
  <c r="BS371" i="2" s="1"/>
  <c r="AX371" i="2"/>
  <c r="AW371" i="2"/>
  <c r="AV371" i="2" s="1"/>
  <c r="AR371" i="2"/>
  <c r="AN371" i="2"/>
  <c r="AJ371" i="2"/>
  <c r="AI371" i="2"/>
  <c r="AH371" i="2"/>
  <c r="AG371" i="2"/>
  <c r="AF371" i="2" s="1"/>
  <c r="AB371" i="2"/>
  <c r="X371" i="2"/>
  <c r="T371" i="2"/>
  <c r="S371" i="2"/>
  <c r="R371" i="2"/>
  <c r="BR371" i="2" s="1"/>
  <c r="Q371" i="2"/>
  <c r="P371" i="2" s="1"/>
  <c r="P365" i="2" s="1"/>
  <c r="L371" i="2"/>
  <c r="H371" i="2"/>
  <c r="D371" i="2"/>
  <c r="BO370" i="2"/>
  <c r="BN370" i="2"/>
  <c r="BM370" i="2"/>
  <c r="BL370" i="2"/>
  <c r="BH370" i="2"/>
  <c r="BD370" i="2"/>
  <c r="AZ370" i="2"/>
  <c r="AY370" i="2"/>
  <c r="BS370" i="2" s="1"/>
  <c r="AX370" i="2"/>
  <c r="AW370" i="2"/>
  <c r="AV370" i="2" s="1"/>
  <c r="AR370" i="2"/>
  <c r="AN370" i="2"/>
  <c r="AJ370" i="2"/>
  <c r="AI370" i="2"/>
  <c r="AH370" i="2"/>
  <c r="AG370" i="2"/>
  <c r="AF370" i="2" s="1"/>
  <c r="AB370" i="2"/>
  <c r="X370" i="2"/>
  <c r="T370" i="2"/>
  <c r="S370" i="2"/>
  <c r="R370" i="2"/>
  <c r="BR370" i="2" s="1"/>
  <c r="Q370" i="2"/>
  <c r="BQ370" i="2" s="1"/>
  <c r="P370" i="2"/>
  <c r="L370" i="2"/>
  <c r="H370" i="2"/>
  <c r="D370" i="2"/>
  <c r="BO369" i="2"/>
  <c r="BL369" i="2" s="1"/>
  <c r="BN369" i="2"/>
  <c r="BM369" i="2"/>
  <c r="BH369" i="2"/>
  <c r="BD369" i="2"/>
  <c r="AZ369" i="2"/>
  <c r="AY369" i="2"/>
  <c r="BS369" i="2" s="1"/>
  <c r="AX369" i="2"/>
  <c r="AW369" i="2"/>
  <c r="AV369" i="2" s="1"/>
  <c r="AR369" i="2"/>
  <c r="AN369" i="2"/>
  <c r="AJ369" i="2"/>
  <c r="AI369" i="2"/>
  <c r="AH369" i="2"/>
  <c r="AG369" i="2"/>
  <c r="AF369" i="2" s="1"/>
  <c r="AB369" i="2"/>
  <c r="X369" i="2"/>
  <c r="T369" i="2"/>
  <c r="S369" i="2"/>
  <c r="R369" i="2"/>
  <c r="BR369" i="2" s="1"/>
  <c r="Q369" i="2"/>
  <c r="BQ369" i="2" s="1"/>
  <c r="P369" i="2"/>
  <c r="L369" i="2"/>
  <c r="H369" i="2"/>
  <c r="D369" i="2"/>
  <c r="BO368" i="2"/>
  <c r="BL368" i="2" s="1"/>
  <c r="BN368" i="2"/>
  <c r="BM368" i="2"/>
  <c r="BH368" i="2"/>
  <c r="BD368" i="2"/>
  <c r="AZ368" i="2"/>
  <c r="AY368" i="2"/>
  <c r="AX368" i="2"/>
  <c r="AW368" i="2"/>
  <c r="AV368" i="2" s="1"/>
  <c r="AR368" i="2"/>
  <c r="AN368" i="2"/>
  <c r="AJ368" i="2"/>
  <c r="AI368" i="2"/>
  <c r="AH368" i="2"/>
  <c r="AG368" i="2"/>
  <c r="AF368" i="2" s="1"/>
  <c r="AB368" i="2"/>
  <c r="X368" i="2"/>
  <c r="T368" i="2"/>
  <c r="S368" i="2"/>
  <c r="R368" i="2"/>
  <c r="BR368" i="2" s="1"/>
  <c r="Q368" i="2"/>
  <c r="BQ368" i="2" s="1"/>
  <c r="P368" i="2"/>
  <c r="L368" i="2"/>
  <c r="H368" i="2"/>
  <c r="D368" i="2"/>
  <c r="BO367" i="2"/>
  <c r="BL367" i="2" s="1"/>
  <c r="BN367" i="2"/>
  <c r="BM367" i="2"/>
  <c r="BH367" i="2"/>
  <c r="BD367" i="2"/>
  <c r="AZ367" i="2"/>
  <c r="AY367" i="2"/>
  <c r="AX367" i="2"/>
  <c r="AW367" i="2"/>
  <c r="AV367" i="2" s="1"/>
  <c r="AR367" i="2"/>
  <c r="AN367" i="2"/>
  <c r="AJ367" i="2"/>
  <c r="AI367" i="2"/>
  <c r="AH367" i="2"/>
  <c r="AG367" i="2"/>
  <c r="AF367" i="2" s="1"/>
  <c r="AB367" i="2"/>
  <c r="X367" i="2"/>
  <c r="T367" i="2"/>
  <c r="S367" i="2"/>
  <c r="R367" i="2"/>
  <c r="BR367" i="2" s="1"/>
  <c r="Q367" i="2"/>
  <c r="BQ367" i="2" s="1"/>
  <c r="P367" i="2"/>
  <c r="L367" i="2"/>
  <c r="H367" i="2"/>
  <c r="D367" i="2"/>
  <c r="BO366" i="2"/>
  <c r="BL366" i="2" s="1"/>
  <c r="BN366" i="2"/>
  <c r="BM366" i="2"/>
  <c r="BH366" i="2"/>
  <c r="BH365" i="2" s="1"/>
  <c r="BH364" i="2" s="1"/>
  <c r="BH362" i="2" s="1"/>
  <c r="BD366" i="2"/>
  <c r="AZ366" i="2"/>
  <c r="AY366" i="2"/>
  <c r="AX366" i="2"/>
  <c r="AX365" i="2" s="1"/>
  <c r="AX364" i="2" s="1"/>
  <c r="AX362" i="2" s="1"/>
  <c r="AW366" i="2"/>
  <c r="AV366" i="2" s="1"/>
  <c r="AV365" i="2" s="1"/>
  <c r="AR366" i="2"/>
  <c r="AN366" i="2"/>
  <c r="AJ366" i="2"/>
  <c r="AI366" i="2"/>
  <c r="AH366" i="2"/>
  <c r="AG366" i="2"/>
  <c r="AF366" i="2" s="1"/>
  <c r="AF365" i="2" s="1"/>
  <c r="AB366" i="2"/>
  <c r="X366" i="2"/>
  <c r="T366" i="2"/>
  <c r="S366" i="2"/>
  <c r="R366" i="2"/>
  <c r="BR366" i="2" s="1"/>
  <c r="BR365" i="2" s="1"/>
  <c r="Q366" i="2"/>
  <c r="BQ366" i="2" s="1"/>
  <c r="P366" i="2"/>
  <c r="L366" i="2"/>
  <c r="H366" i="2"/>
  <c r="D366" i="2"/>
  <c r="BO365" i="2"/>
  <c r="BN365" i="2"/>
  <c r="BM365" i="2"/>
  <c r="BK365" i="2"/>
  <c r="BJ365" i="2"/>
  <c r="BI365" i="2"/>
  <c r="BG365" i="2"/>
  <c r="BF365" i="2"/>
  <c r="BE365" i="2"/>
  <c r="BD365" i="2"/>
  <c r="BC365" i="2"/>
  <c r="BB365" i="2"/>
  <c r="BA365" i="2"/>
  <c r="AZ365" i="2"/>
  <c r="AY365" i="2"/>
  <c r="AW365" i="2"/>
  <c r="AU365" i="2"/>
  <c r="AT365" i="2"/>
  <c r="AS365" i="2"/>
  <c r="AR365" i="2"/>
  <c r="AQ365" i="2"/>
  <c r="AP365" i="2"/>
  <c r="AO365" i="2"/>
  <c r="AN365" i="2"/>
  <c r="AM365" i="2"/>
  <c r="AL365" i="2"/>
  <c r="AK365" i="2"/>
  <c r="AJ365" i="2"/>
  <c r="AI365" i="2"/>
  <c r="AH365" i="2"/>
  <c r="AE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BN364" i="2"/>
  <c r="BM364" i="2"/>
  <c r="BK364" i="2"/>
  <c r="BJ364" i="2"/>
  <c r="BI364" i="2"/>
  <c r="BG364" i="2"/>
  <c r="BF364" i="2"/>
  <c r="BE364" i="2"/>
  <c r="BD364" i="2"/>
  <c r="BC364" i="2"/>
  <c r="BB364" i="2"/>
  <c r="BA364" i="2"/>
  <c r="AZ364" i="2"/>
  <c r="AY364" i="2"/>
  <c r="AW364" i="2"/>
  <c r="AU364" i="2"/>
  <c r="AT364" i="2"/>
  <c r="AS364" i="2"/>
  <c r="AR364" i="2"/>
  <c r="AQ364" i="2"/>
  <c r="AP364" i="2"/>
  <c r="AO364" i="2"/>
  <c r="AN364" i="2"/>
  <c r="AM364" i="2"/>
  <c r="AL364" i="2"/>
  <c r="AK364" i="2"/>
  <c r="AJ364" i="2"/>
  <c r="AI364" i="2"/>
  <c r="AE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R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BN362" i="2"/>
  <c r="BK362" i="2"/>
  <c r="BJ362" i="2"/>
  <c r="BI362" i="2"/>
  <c r="BG362" i="2"/>
  <c r="BF362" i="2"/>
  <c r="BE362" i="2"/>
  <c r="BD362" i="2"/>
  <c r="BC362" i="2"/>
  <c r="BB362" i="2"/>
  <c r="BA362" i="2"/>
  <c r="AZ362" i="2"/>
  <c r="AY362" i="2"/>
  <c r="AU362" i="2"/>
  <c r="AT362" i="2"/>
  <c r="AS362" i="2"/>
  <c r="AR362" i="2"/>
  <c r="AQ362" i="2"/>
  <c r="AP362" i="2"/>
  <c r="AO362" i="2"/>
  <c r="AN362" i="2"/>
  <c r="AM362" i="2"/>
  <c r="AL362" i="2"/>
  <c r="AK362" i="2"/>
  <c r="AJ362" i="2"/>
  <c r="AI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O362" i="2"/>
  <c r="N362" i="2"/>
  <c r="M362" i="2"/>
  <c r="K362" i="2"/>
  <c r="J362" i="2"/>
  <c r="I362" i="2"/>
  <c r="H362" i="2"/>
  <c r="G362" i="2"/>
  <c r="F362" i="2"/>
  <c r="E362" i="2"/>
  <c r="D362" i="2"/>
  <c r="BO360" i="2"/>
  <c r="BS360" i="2" s="1"/>
  <c r="BN360" i="2"/>
  <c r="BM360" i="2"/>
  <c r="BL360" i="2" s="1"/>
  <c r="BH360" i="2"/>
  <c r="BD360" i="2"/>
  <c r="AZ360" i="2"/>
  <c r="AY360" i="2"/>
  <c r="AX360" i="2"/>
  <c r="AW360" i="2"/>
  <c r="AV360" i="2" s="1"/>
  <c r="AR360" i="2"/>
  <c r="AN360" i="2"/>
  <c r="AJ360" i="2"/>
  <c r="AI360" i="2"/>
  <c r="AH360" i="2"/>
  <c r="AG360" i="2"/>
  <c r="AF360" i="2" s="1"/>
  <c r="AB360" i="2"/>
  <c r="X360" i="2"/>
  <c r="T360" i="2"/>
  <c r="S360" i="2"/>
  <c r="R360" i="2"/>
  <c r="BR360" i="2" s="1"/>
  <c r="Q360" i="2"/>
  <c r="P360" i="2"/>
  <c r="L360" i="2"/>
  <c r="H360" i="2"/>
  <c r="D360" i="2"/>
  <c r="BO359" i="2"/>
  <c r="BS359" i="2" s="1"/>
  <c r="BN359" i="2"/>
  <c r="BM359" i="2"/>
  <c r="BL359" i="2" s="1"/>
  <c r="BH359" i="2"/>
  <c r="BD359" i="2"/>
  <c r="AZ359" i="2"/>
  <c r="AY359" i="2"/>
  <c r="AX359" i="2"/>
  <c r="AW359" i="2"/>
  <c r="AV359" i="2" s="1"/>
  <c r="AR359" i="2"/>
  <c r="AN359" i="2"/>
  <c r="AJ359" i="2"/>
  <c r="AI359" i="2"/>
  <c r="AH359" i="2"/>
  <c r="AG359" i="2"/>
  <c r="AF359" i="2" s="1"/>
  <c r="AB359" i="2"/>
  <c r="X359" i="2"/>
  <c r="T359" i="2"/>
  <c r="S359" i="2"/>
  <c r="R359" i="2"/>
  <c r="BR359" i="2" s="1"/>
  <c r="Q359" i="2"/>
  <c r="P359" i="2"/>
  <c r="L359" i="2"/>
  <c r="H359" i="2"/>
  <c r="D359" i="2"/>
  <c r="BO358" i="2"/>
  <c r="BS358" i="2" s="1"/>
  <c r="BN358" i="2"/>
  <c r="BM358" i="2"/>
  <c r="BL358" i="2" s="1"/>
  <c r="BH358" i="2"/>
  <c r="BD358" i="2"/>
  <c r="AZ358" i="2"/>
  <c r="AY358" i="2"/>
  <c r="AX358" i="2"/>
  <c r="AW358" i="2"/>
  <c r="AV358" i="2" s="1"/>
  <c r="AR358" i="2"/>
  <c r="AN358" i="2"/>
  <c r="AJ358" i="2"/>
  <c r="AI358" i="2"/>
  <c r="AH358" i="2"/>
  <c r="AG358" i="2"/>
  <c r="AF358" i="2" s="1"/>
  <c r="AB358" i="2"/>
  <c r="X358" i="2"/>
  <c r="T358" i="2"/>
  <c r="S358" i="2"/>
  <c r="R358" i="2"/>
  <c r="BR358" i="2" s="1"/>
  <c r="Q358" i="2"/>
  <c r="P358" i="2"/>
  <c r="L358" i="2"/>
  <c r="H358" i="2"/>
  <c r="D358" i="2"/>
  <c r="BO357" i="2"/>
  <c r="BS357" i="2" s="1"/>
  <c r="BN357" i="2"/>
  <c r="BM357" i="2"/>
  <c r="BL357" i="2" s="1"/>
  <c r="BH357" i="2"/>
  <c r="BD357" i="2"/>
  <c r="AZ357" i="2"/>
  <c r="AY357" i="2"/>
  <c r="AX357" i="2"/>
  <c r="AW357" i="2"/>
  <c r="AV357" i="2" s="1"/>
  <c r="AR357" i="2"/>
  <c r="AN357" i="2"/>
  <c r="AJ357" i="2"/>
  <c r="AI357" i="2"/>
  <c r="AH357" i="2"/>
  <c r="AG357" i="2"/>
  <c r="AF357" i="2" s="1"/>
  <c r="AB357" i="2"/>
  <c r="X357" i="2"/>
  <c r="T357" i="2"/>
  <c r="S357" i="2"/>
  <c r="R357" i="2"/>
  <c r="BR357" i="2" s="1"/>
  <c r="Q357" i="2"/>
  <c r="P357" i="2"/>
  <c r="L357" i="2"/>
  <c r="H357" i="2"/>
  <c r="D357" i="2"/>
  <c r="BO356" i="2"/>
  <c r="BS356" i="2" s="1"/>
  <c r="BN356" i="2"/>
  <c r="BM356" i="2"/>
  <c r="BL356" i="2" s="1"/>
  <c r="BH356" i="2"/>
  <c r="BD356" i="2"/>
  <c r="AZ356" i="2"/>
  <c r="AY356" i="2"/>
  <c r="AX356" i="2"/>
  <c r="AW356" i="2"/>
  <c r="AV356" i="2" s="1"/>
  <c r="AR356" i="2"/>
  <c r="AN356" i="2"/>
  <c r="AJ356" i="2"/>
  <c r="AI356" i="2"/>
  <c r="AH356" i="2"/>
  <c r="AG356" i="2"/>
  <c r="AF356" i="2" s="1"/>
  <c r="AB356" i="2"/>
  <c r="X356" i="2"/>
  <c r="T356" i="2"/>
  <c r="S356" i="2"/>
  <c r="R356" i="2"/>
  <c r="BR356" i="2" s="1"/>
  <c r="Q356" i="2"/>
  <c r="P356" i="2"/>
  <c r="L356" i="2"/>
  <c r="H356" i="2"/>
  <c r="D356" i="2"/>
  <c r="BO355" i="2"/>
  <c r="BS355" i="2" s="1"/>
  <c r="BS354" i="2" s="1"/>
  <c r="BN355" i="2"/>
  <c r="BM355" i="2"/>
  <c r="BL355" i="2" s="1"/>
  <c r="BH355" i="2"/>
  <c r="BH354" i="2" s="1"/>
  <c r="BD355" i="2"/>
  <c r="BD354" i="2" s="1"/>
  <c r="AZ355" i="2"/>
  <c r="AZ354" i="2" s="1"/>
  <c r="AY355" i="2"/>
  <c r="AX355" i="2"/>
  <c r="AX354" i="2" s="1"/>
  <c r="AX348" i="2" s="1"/>
  <c r="AW355" i="2"/>
  <c r="AV355" i="2" s="1"/>
  <c r="AV354" i="2" s="1"/>
  <c r="AR355" i="2"/>
  <c r="AN355" i="2"/>
  <c r="AN354" i="2" s="1"/>
  <c r="AJ355" i="2"/>
  <c r="AJ354" i="2" s="1"/>
  <c r="AI355" i="2"/>
  <c r="AH355" i="2"/>
  <c r="AG355" i="2"/>
  <c r="AF355" i="2" s="1"/>
  <c r="AB355" i="2"/>
  <c r="AB354" i="2" s="1"/>
  <c r="X355" i="2"/>
  <c r="T355" i="2"/>
  <c r="T354" i="2" s="1"/>
  <c r="S355" i="2"/>
  <c r="R355" i="2"/>
  <c r="BR355" i="2" s="1"/>
  <c r="Q355" i="2"/>
  <c r="P355" i="2"/>
  <c r="P354" i="2" s="1"/>
  <c r="L355" i="2"/>
  <c r="L354" i="2" s="1"/>
  <c r="H355" i="2"/>
  <c r="H354" i="2" s="1"/>
  <c r="D355" i="2"/>
  <c r="BO354" i="2"/>
  <c r="BN354" i="2"/>
  <c r="BM354" i="2"/>
  <c r="BK354" i="2"/>
  <c r="BJ354" i="2"/>
  <c r="BI354" i="2"/>
  <c r="BG354" i="2"/>
  <c r="BF354" i="2"/>
  <c r="BE354" i="2"/>
  <c r="BC354" i="2"/>
  <c r="BB354" i="2"/>
  <c r="BA354" i="2"/>
  <c r="AY354" i="2"/>
  <c r="AW354" i="2"/>
  <c r="AU354" i="2"/>
  <c r="AT354" i="2"/>
  <c r="AS354" i="2"/>
  <c r="AR354" i="2"/>
  <c r="AQ354" i="2"/>
  <c r="AP354" i="2"/>
  <c r="AO354" i="2"/>
  <c r="AM354" i="2"/>
  <c r="AL354" i="2"/>
  <c r="AK354" i="2"/>
  <c r="AI354" i="2"/>
  <c r="AH354" i="2"/>
  <c r="AE354" i="2"/>
  <c r="AD354" i="2"/>
  <c r="AC354" i="2"/>
  <c r="AA354" i="2"/>
  <c r="Z354" i="2"/>
  <c r="Y354" i="2"/>
  <c r="X354" i="2"/>
  <c r="W354" i="2"/>
  <c r="V354" i="2"/>
  <c r="U354" i="2"/>
  <c r="S354" i="2"/>
  <c r="R354" i="2"/>
  <c r="Q354" i="2"/>
  <c r="O354" i="2"/>
  <c r="N354" i="2"/>
  <c r="M354" i="2"/>
  <c r="K354" i="2"/>
  <c r="J354" i="2"/>
  <c r="I354" i="2"/>
  <c r="G354" i="2"/>
  <c r="F354" i="2"/>
  <c r="E354" i="2"/>
  <c r="D354" i="2"/>
  <c r="BO353" i="2"/>
  <c r="BS353" i="2" s="1"/>
  <c r="BN353" i="2"/>
  <c r="BM353" i="2"/>
  <c r="BL353" i="2" s="1"/>
  <c r="BH353" i="2"/>
  <c r="BD353" i="2"/>
  <c r="AZ353" i="2"/>
  <c r="AY353" i="2"/>
  <c r="AX353" i="2"/>
  <c r="AW353" i="2"/>
  <c r="AV353" i="2" s="1"/>
  <c r="AR353" i="2"/>
  <c r="AN353" i="2"/>
  <c r="AJ353" i="2"/>
  <c r="AI353" i="2"/>
  <c r="AH353" i="2"/>
  <c r="AG353" i="2"/>
  <c r="AF353" i="2" s="1"/>
  <c r="AB353" i="2"/>
  <c r="X353" i="2"/>
  <c r="T353" i="2"/>
  <c r="S353" i="2"/>
  <c r="R353" i="2"/>
  <c r="BR353" i="2" s="1"/>
  <c r="Q353" i="2"/>
  <c r="P353" i="2"/>
  <c r="L353" i="2"/>
  <c r="H353" i="2"/>
  <c r="D353" i="2"/>
  <c r="BO352" i="2"/>
  <c r="BS352" i="2" s="1"/>
  <c r="BN352" i="2"/>
  <c r="BM352" i="2"/>
  <c r="BL352" i="2" s="1"/>
  <c r="BH352" i="2"/>
  <c r="BD352" i="2"/>
  <c r="AZ352" i="2"/>
  <c r="AY352" i="2"/>
  <c r="AX352" i="2"/>
  <c r="AW352" i="2"/>
  <c r="AV352" i="2" s="1"/>
  <c r="AR352" i="2"/>
  <c r="AN352" i="2"/>
  <c r="AJ352" i="2"/>
  <c r="AI352" i="2"/>
  <c r="AH352" i="2"/>
  <c r="AG352" i="2"/>
  <c r="AF352" i="2" s="1"/>
  <c r="AB352" i="2"/>
  <c r="X352" i="2"/>
  <c r="T352" i="2"/>
  <c r="S352" i="2"/>
  <c r="R352" i="2"/>
  <c r="BR352" i="2" s="1"/>
  <c r="Q352" i="2"/>
  <c r="P352" i="2"/>
  <c r="L352" i="2"/>
  <c r="H352" i="2"/>
  <c r="D352" i="2"/>
  <c r="BO351" i="2"/>
  <c r="BS351" i="2" s="1"/>
  <c r="BN351" i="2"/>
  <c r="BM351" i="2"/>
  <c r="BL351" i="2" s="1"/>
  <c r="BH351" i="2"/>
  <c r="BD351" i="2"/>
  <c r="AZ351" i="2"/>
  <c r="AY351" i="2"/>
  <c r="AX351" i="2"/>
  <c r="AW351" i="2"/>
  <c r="AV351" i="2" s="1"/>
  <c r="AR351" i="2"/>
  <c r="AN351" i="2"/>
  <c r="AJ351" i="2"/>
  <c r="AI351" i="2"/>
  <c r="AH351" i="2"/>
  <c r="AG351" i="2"/>
  <c r="AF351" i="2" s="1"/>
  <c r="AB351" i="2"/>
  <c r="X351" i="2"/>
  <c r="T351" i="2"/>
  <c r="S351" i="2"/>
  <c r="R351" i="2"/>
  <c r="BR351" i="2" s="1"/>
  <c r="Q351" i="2"/>
  <c r="P351" i="2"/>
  <c r="L351" i="2"/>
  <c r="H351" i="2"/>
  <c r="D351" i="2"/>
  <c r="BO350" i="2"/>
  <c r="BS350" i="2" s="1"/>
  <c r="BS349" i="2" s="1"/>
  <c r="BS348" i="2" s="1"/>
  <c r="BN350" i="2"/>
  <c r="BM350" i="2"/>
  <c r="BL350" i="2" s="1"/>
  <c r="BH350" i="2"/>
  <c r="BH349" i="2" s="1"/>
  <c r="BH348" i="2" s="1"/>
  <c r="BD350" i="2"/>
  <c r="BD349" i="2" s="1"/>
  <c r="BD348" i="2" s="1"/>
  <c r="AZ350" i="2"/>
  <c r="AZ349" i="2" s="1"/>
  <c r="AZ348" i="2" s="1"/>
  <c r="AY350" i="2"/>
  <c r="AX350" i="2"/>
  <c r="AW350" i="2"/>
  <c r="AV350" i="2" s="1"/>
  <c r="AV349" i="2" s="1"/>
  <c r="AV348" i="2" s="1"/>
  <c r="AR350" i="2"/>
  <c r="AN350" i="2"/>
  <c r="AN349" i="2" s="1"/>
  <c r="AJ350" i="2"/>
  <c r="AJ349" i="2" s="1"/>
  <c r="AJ348" i="2" s="1"/>
  <c r="AI350" i="2"/>
  <c r="AH350" i="2"/>
  <c r="AG350" i="2"/>
  <c r="AF350" i="2" s="1"/>
  <c r="AB350" i="2"/>
  <c r="AB349" i="2" s="1"/>
  <c r="AB348" i="2" s="1"/>
  <c r="X350" i="2"/>
  <c r="T350" i="2"/>
  <c r="T349" i="2" s="1"/>
  <c r="T348" i="2" s="1"/>
  <c r="S350" i="2"/>
  <c r="R350" i="2"/>
  <c r="BR350" i="2" s="1"/>
  <c r="Q350" i="2"/>
  <c r="P350" i="2"/>
  <c r="P349" i="2" s="1"/>
  <c r="P348" i="2" s="1"/>
  <c r="L350" i="2"/>
  <c r="L349" i="2" s="1"/>
  <c r="H350" i="2"/>
  <c r="H349" i="2" s="1"/>
  <c r="H348" i="2" s="1"/>
  <c r="D350" i="2"/>
  <c r="BO349" i="2"/>
  <c r="BN349" i="2"/>
  <c r="BM349" i="2"/>
  <c r="BK349" i="2"/>
  <c r="BJ349" i="2"/>
  <c r="BI349" i="2"/>
  <c r="BG349" i="2"/>
  <c r="BF349" i="2"/>
  <c r="BE349" i="2"/>
  <c r="BC349" i="2"/>
  <c r="BB349" i="2"/>
  <c r="BA349" i="2"/>
  <c r="AY349" i="2"/>
  <c r="AX349" i="2"/>
  <c r="AW349" i="2"/>
  <c r="AU349" i="2"/>
  <c r="AT349" i="2"/>
  <c r="AS349" i="2"/>
  <c r="AR349" i="2"/>
  <c r="AQ349" i="2"/>
  <c r="AP349" i="2"/>
  <c r="AO349" i="2"/>
  <c r="AM349" i="2"/>
  <c r="AL349" i="2"/>
  <c r="AK349" i="2"/>
  <c r="AI349" i="2"/>
  <c r="AH349" i="2"/>
  <c r="AE349" i="2"/>
  <c r="AD349" i="2"/>
  <c r="AC349" i="2"/>
  <c r="AA349" i="2"/>
  <c r="Z349" i="2"/>
  <c r="Y349" i="2"/>
  <c r="X349" i="2"/>
  <c r="W349" i="2"/>
  <c r="V349" i="2"/>
  <c r="U349" i="2"/>
  <c r="S349" i="2"/>
  <c r="R349" i="2"/>
  <c r="Q349" i="2"/>
  <c r="O349" i="2"/>
  <c r="N349" i="2"/>
  <c r="M349" i="2"/>
  <c r="K349" i="2"/>
  <c r="J349" i="2"/>
  <c r="I349" i="2"/>
  <c r="G349" i="2"/>
  <c r="F349" i="2"/>
  <c r="E349" i="2"/>
  <c r="D349" i="2"/>
  <c r="BO348" i="2"/>
  <c r="BN348" i="2"/>
  <c r="BM348" i="2"/>
  <c r="BK348" i="2"/>
  <c r="BJ348" i="2"/>
  <c r="BI348" i="2"/>
  <c r="BG348" i="2"/>
  <c r="BF348" i="2"/>
  <c r="BE348" i="2"/>
  <c r="BC348" i="2"/>
  <c r="BB348" i="2"/>
  <c r="BA348" i="2"/>
  <c r="AY348" i="2"/>
  <c r="AW348" i="2"/>
  <c r="AU348" i="2"/>
  <c r="AT348" i="2"/>
  <c r="AS348" i="2"/>
  <c r="AR348" i="2"/>
  <c r="AQ348" i="2"/>
  <c r="AP348" i="2"/>
  <c r="AO348" i="2"/>
  <c r="AM348" i="2"/>
  <c r="AL348" i="2"/>
  <c r="AK348" i="2"/>
  <c r="AI348" i="2"/>
  <c r="AH348" i="2"/>
  <c r="AE348" i="2"/>
  <c r="AD348" i="2"/>
  <c r="AC348" i="2"/>
  <c r="AA348" i="2"/>
  <c r="Z348" i="2"/>
  <c r="Y348" i="2"/>
  <c r="X348" i="2"/>
  <c r="W348" i="2"/>
  <c r="V348" i="2"/>
  <c r="U348" i="2"/>
  <c r="S348" i="2"/>
  <c r="R348" i="2"/>
  <c r="Q348" i="2"/>
  <c r="O348" i="2"/>
  <c r="N348" i="2"/>
  <c r="M348" i="2"/>
  <c r="K348" i="2"/>
  <c r="J348" i="2"/>
  <c r="I348" i="2"/>
  <c r="G348" i="2"/>
  <c r="F348" i="2"/>
  <c r="E348" i="2"/>
  <c r="D348" i="2"/>
  <c r="BO346" i="2"/>
  <c r="BN346" i="2"/>
  <c r="BM346" i="2"/>
  <c r="BL346" i="2" s="1"/>
  <c r="BH346" i="2"/>
  <c r="BD346" i="2"/>
  <c r="AZ346" i="2"/>
  <c r="AY346" i="2"/>
  <c r="AX346" i="2"/>
  <c r="BR346" i="2" s="1"/>
  <c r="AW346" i="2"/>
  <c r="AV346" i="2" s="1"/>
  <c r="AR346" i="2"/>
  <c r="AN346" i="2"/>
  <c r="AJ346" i="2"/>
  <c r="AI346" i="2"/>
  <c r="AH346" i="2"/>
  <c r="AG346" i="2"/>
  <c r="AF346" i="2" s="1"/>
  <c r="AB346" i="2"/>
  <c r="X346" i="2"/>
  <c r="T346" i="2"/>
  <c r="S346" i="2"/>
  <c r="BS346" i="2" s="1"/>
  <c r="R346" i="2"/>
  <c r="Q346" i="2"/>
  <c r="P346" i="2"/>
  <c r="L346" i="2"/>
  <c r="H346" i="2"/>
  <c r="D346" i="2"/>
  <c r="BO345" i="2"/>
  <c r="BN345" i="2"/>
  <c r="BM345" i="2"/>
  <c r="BL345" i="2" s="1"/>
  <c r="BH345" i="2"/>
  <c r="BD345" i="2"/>
  <c r="AZ345" i="2"/>
  <c r="AY345" i="2"/>
  <c r="AX345" i="2"/>
  <c r="BR345" i="2" s="1"/>
  <c r="AW345" i="2"/>
  <c r="AV345" i="2" s="1"/>
  <c r="AR345" i="2"/>
  <c r="AN345" i="2"/>
  <c r="AJ345" i="2"/>
  <c r="AI345" i="2"/>
  <c r="AH345" i="2"/>
  <c r="AG345" i="2"/>
  <c r="AF345" i="2" s="1"/>
  <c r="AB345" i="2"/>
  <c r="X345" i="2"/>
  <c r="T345" i="2"/>
  <c r="S345" i="2"/>
  <c r="BS345" i="2" s="1"/>
  <c r="R345" i="2"/>
  <c r="Q345" i="2"/>
  <c r="P345" i="2"/>
  <c r="L345" i="2"/>
  <c r="H345" i="2"/>
  <c r="D345" i="2"/>
  <c r="BO344" i="2"/>
  <c r="BN344" i="2"/>
  <c r="BM344" i="2"/>
  <c r="BL344" i="2" s="1"/>
  <c r="BH344" i="2"/>
  <c r="BD344" i="2"/>
  <c r="AZ344" i="2"/>
  <c r="AY344" i="2"/>
  <c r="AX344" i="2"/>
  <c r="BR344" i="2" s="1"/>
  <c r="AW344" i="2"/>
  <c r="AV344" i="2" s="1"/>
  <c r="AR344" i="2"/>
  <c r="AN344" i="2"/>
  <c r="AJ344" i="2"/>
  <c r="AI344" i="2"/>
  <c r="AH344" i="2"/>
  <c r="AG344" i="2"/>
  <c r="AF344" i="2" s="1"/>
  <c r="AB344" i="2"/>
  <c r="X344" i="2"/>
  <c r="T344" i="2"/>
  <c r="S344" i="2"/>
  <c r="BS344" i="2" s="1"/>
  <c r="R344" i="2"/>
  <c r="Q344" i="2"/>
  <c r="P344" i="2"/>
  <c r="L344" i="2"/>
  <c r="H344" i="2"/>
  <c r="D344" i="2"/>
  <c r="BO343" i="2"/>
  <c r="BN343" i="2"/>
  <c r="BM343" i="2"/>
  <c r="BL343" i="2" s="1"/>
  <c r="BH343" i="2"/>
  <c r="BD343" i="2"/>
  <c r="AZ343" i="2"/>
  <c r="AY343" i="2"/>
  <c r="AX343" i="2"/>
  <c r="BR343" i="2" s="1"/>
  <c r="AW343" i="2"/>
  <c r="AV343" i="2" s="1"/>
  <c r="AR343" i="2"/>
  <c r="AN343" i="2"/>
  <c r="AJ343" i="2"/>
  <c r="AI343" i="2"/>
  <c r="AH343" i="2"/>
  <c r="AG343" i="2"/>
  <c r="AF343" i="2" s="1"/>
  <c r="AB343" i="2"/>
  <c r="X343" i="2"/>
  <c r="T343" i="2"/>
  <c r="S343" i="2"/>
  <c r="BS343" i="2" s="1"/>
  <c r="R343" i="2"/>
  <c r="Q343" i="2"/>
  <c r="P343" i="2"/>
  <c r="L343" i="2"/>
  <c r="H343" i="2"/>
  <c r="D343" i="2"/>
  <c r="BO342" i="2"/>
  <c r="BN342" i="2"/>
  <c r="BM342" i="2"/>
  <c r="BH342" i="2"/>
  <c r="BD342" i="2"/>
  <c r="AZ342" i="2"/>
  <c r="AY342" i="2"/>
  <c r="AX342" i="2"/>
  <c r="BR342" i="2" s="1"/>
  <c r="AW342" i="2"/>
  <c r="AR342" i="2"/>
  <c r="AN342" i="2"/>
  <c r="AJ342" i="2"/>
  <c r="AI342" i="2"/>
  <c r="AH342" i="2"/>
  <c r="AG342" i="2"/>
  <c r="AF342" i="2"/>
  <c r="AB342" i="2"/>
  <c r="X342" i="2"/>
  <c r="T342" i="2"/>
  <c r="S342" i="2"/>
  <c r="P342" i="2" s="1"/>
  <c r="R342" i="2"/>
  <c r="Q342" i="2"/>
  <c r="L342" i="2"/>
  <c r="H342" i="2"/>
  <c r="D342" i="2"/>
  <c r="BO341" i="2"/>
  <c r="BO340" i="2" s="1"/>
  <c r="BN341" i="2"/>
  <c r="BM341" i="2"/>
  <c r="BH341" i="2"/>
  <c r="BH340" i="2" s="1"/>
  <c r="BD341" i="2"/>
  <c r="BD340" i="2" s="1"/>
  <c r="AZ341" i="2"/>
  <c r="AZ340" i="2" s="1"/>
  <c r="AY341" i="2"/>
  <c r="AX341" i="2"/>
  <c r="AX340" i="2" s="1"/>
  <c r="AW341" i="2"/>
  <c r="AR341" i="2"/>
  <c r="AN341" i="2"/>
  <c r="AN340" i="2" s="1"/>
  <c r="AJ341" i="2"/>
  <c r="AJ340" i="2" s="1"/>
  <c r="AI341" i="2"/>
  <c r="AH341" i="2"/>
  <c r="AG341" i="2"/>
  <c r="AF341" i="2"/>
  <c r="AF340" i="2" s="1"/>
  <c r="AB341" i="2"/>
  <c r="AB340" i="2" s="1"/>
  <c r="X341" i="2"/>
  <c r="T341" i="2"/>
  <c r="T340" i="2" s="1"/>
  <c r="S341" i="2"/>
  <c r="BS341" i="2" s="1"/>
  <c r="R341" i="2"/>
  <c r="Q341" i="2"/>
  <c r="L341" i="2"/>
  <c r="L340" i="2" s="1"/>
  <c r="H341" i="2"/>
  <c r="H340" i="2" s="1"/>
  <c r="D341" i="2"/>
  <c r="BN340" i="2"/>
  <c r="BM340" i="2"/>
  <c r="BK340" i="2"/>
  <c r="BJ340" i="2"/>
  <c r="BI340" i="2"/>
  <c r="BG340" i="2"/>
  <c r="BF340" i="2"/>
  <c r="BE340" i="2"/>
  <c r="BC340" i="2"/>
  <c r="BB340" i="2"/>
  <c r="BA340" i="2"/>
  <c r="AY340" i="2"/>
  <c r="AW340" i="2"/>
  <c r="AU340" i="2"/>
  <c r="AT340" i="2"/>
  <c r="AS340" i="2"/>
  <c r="AR340" i="2"/>
  <c r="AQ340" i="2"/>
  <c r="AP340" i="2"/>
  <c r="AO340" i="2"/>
  <c r="AM340" i="2"/>
  <c r="AL340" i="2"/>
  <c r="AK340" i="2"/>
  <c r="AI340" i="2"/>
  <c r="AH340" i="2"/>
  <c r="AG340" i="2"/>
  <c r="AE340" i="2"/>
  <c r="AD340" i="2"/>
  <c r="AC340" i="2"/>
  <c r="AA340" i="2"/>
  <c r="Z340" i="2"/>
  <c r="Y340" i="2"/>
  <c r="X340" i="2"/>
  <c r="W340" i="2"/>
  <c r="V340" i="2"/>
  <c r="U340" i="2"/>
  <c r="S340" i="2"/>
  <c r="R340" i="2"/>
  <c r="Q340" i="2"/>
  <c r="O340" i="2"/>
  <c r="N340" i="2"/>
  <c r="M340" i="2"/>
  <c r="K340" i="2"/>
  <c r="J340" i="2"/>
  <c r="I340" i="2"/>
  <c r="G340" i="2"/>
  <c r="F340" i="2"/>
  <c r="E340" i="2"/>
  <c r="D340" i="2"/>
  <c r="BO339" i="2"/>
  <c r="BN339" i="2"/>
  <c r="BM339" i="2"/>
  <c r="BH339" i="2"/>
  <c r="BD339" i="2"/>
  <c r="AZ339" i="2"/>
  <c r="AY339" i="2"/>
  <c r="AX339" i="2"/>
  <c r="AW339" i="2"/>
  <c r="AV339" i="2" s="1"/>
  <c r="AR339" i="2"/>
  <c r="AN339" i="2"/>
  <c r="AJ339" i="2"/>
  <c r="AI339" i="2"/>
  <c r="AH339" i="2"/>
  <c r="AG339" i="2"/>
  <c r="BQ339" i="2" s="1"/>
  <c r="AF339" i="2"/>
  <c r="AB339" i="2"/>
  <c r="X339" i="2"/>
  <c r="T339" i="2"/>
  <c r="S339" i="2"/>
  <c r="BS339" i="2" s="1"/>
  <c r="R339" i="2"/>
  <c r="P339" i="2" s="1"/>
  <c r="Q339" i="2"/>
  <c r="L339" i="2"/>
  <c r="H339" i="2"/>
  <c r="D339" i="2"/>
  <c r="BR338" i="2"/>
  <c r="BO338" i="2"/>
  <c r="BN338" i="2"/>
  <c r="BM338" i="2"/>
  <c r="BL338" i="2" s="1"/>
  <c r="BH338" i="2"/>
  <c r="BH337" i="2" s="1"/>
  <c r="BD338" i="2"/>
  <c r="AZ338" i="2"/>
  <c r="AY338" i="2"/>
  <c r="AX338" i="2"/>
  <c r="AV338" i="2" s="1"/>
  <c r="AV337" i="2" s="1"/>
  <c r="AW338" i="2"/>
  <c r="AR338" i="2"/>
  <c r="AN338" i="2"/>
  <c r="AN337" i="2" s="1"/>
  <c r="AJ338" i="2"/>
  <c r="AI338" i="2"/>
  <c r="BS338" i="2" s="1"/>
  <c r="BS337" i="2" s="1"/>
  <c r="AH338" i="2"/>
  <c r="AG338" i="2"/>
  <c r="AG337" i="2" s="1"/>
  <c r="AB338" i="2"/>
  <c r="X338" i="2"/>
  <c r="T338" i="2"/>
  <c r="T337" i="2" s="1"/>
  <c r="S338" i="2"/>
  <c r="R338" i="2"/>
  <c r="Q338" i="2"/>
  <c r="P338" i="2"/>
  <c r="L338" i="2"/>
  <c r="H338" i="2"/>
  <c r="D338" i="2"/>
  <c r="BO337" i="2"/>
  <c r="BN337" i="2"/>
  <c r="BK337" i="2"/>
  <c r="BJ337" i="2"/>
  <c r="BI337" i="2"/>
  <c r="BG337" i="2"/>
  <c r="BF337" i="2"/>
  <c r="BE337" i="2"/>
  <c r="BE329" i="2" s="1"/>
  <c r="BE295" i="2" s="1"/>
  <c r="BC337" i="2"/>
  <c r="BB337" i="2"/>
  <c r="BA337" i="2"/>
  <c r="AY337" i="2"/>
  <c r="AX337" i="2"/>
  <c r="AU337" i="2"/>
  <c r="AT337" i="2"/>
  <c r="AS337" i="2"/>
  <c r="AR337" i="2"/>
  <c r="AQ337" i="2"/>
  <c r="AP337" i="2"/>
  <c r="AO337" i="2"/>
  <c r="AM337" i="2"/>
  <c r="AL337" i="2"/>
  <c r="AK337" i="2"/>
  <c r="AK329" i="2" s="1"/>
  <c r="AK295" i="2" s="1"/>
  <c r="AI337" i="2"/>
  <c r="AH337" i="2"/>
  <c r="AE337" i="2"/>
  <c r="AD337" i="2"/>
  <c r="AC337" i="2"/>
  <c r="AA337" i="2"/>
  <c r="Z337" i="2"/>
  <c r="Y337" i="2"/>
  <c r="X337" i="2"/>
  <c r="W337" i="2"/>
  <c r="V337" i="2"/>
  <c r="U337" i="2"/>
  <c r="R337" i="2"/>
  <c r="Q337" i="2"/>
  <c r="O337" i="2"/>
  <c r="N337" i="2"/>
  <c r="M337" i="2"/>
  <c r="K337" i="2"/>
  <c r="J337" i="2"/>
  <c r="I337" i="2"/>
  <c r="G337" i="2"/>
  <c r="F337" i="2"/>
  <c r="E337" i="2"/>
  <c r="D337" i="2"/>
  <c r="BO336" i="2"/>
  <c r="BN336" i="2"/>
  <c r="BM336" i="2"/>
  <c r="BL336" i="2" s="1"/>
  <c r="BH336" i="2"/>
  <c r="BD336" i="2"/>
  <c r="AZ336" i="2"/>
  <c r="AY336" i="2"/>
  <c r="AX336" i="2"/>
  <c r="AV336" i="2" s="1"/>
  <c r="AW336" i="2"/>
  <c r="AR336" i="2"/>
  <c r="AN336" i="2"/>
  <c r="AJ336" i="2"/>
  <c r="AI336" i="2"/>
  <c r="BS336" i="2" s="1"/>
  <c r="AH336" i="2"/>
  <c r="AG336" i="2"/>
  <c r="BQ336" i="2" s="1"/>
  <c r="AB336" i="2"/>
  <c r="X336" i="2"/>
  <c r="T336" i="2"/>
  <c r="S336" i="2"/>
  <c r="R336" i="2"/>
  <c r="Q336" i="2"/>
  <c r="P336" i="2"/>
  <c r="L336" i="2"/>
  <c r="H336" i="2"/>
  <c r="D336" i="2"/>
  <c r="BO335" i="2"/>
  <c r="BO334" i="2" s="1"/>
  <c r="BN335" i="2"/>
  <c r="BN334" i="2" s="1"/>
  <c r="BN329" i="2" s="1"/>
  <c r="BM335" i="2"/>
  <c r="BH335" i="2"/>
  <c r="BD335" i="2"/>
  <c r="BD334" i="2" s="1"/>
  <c r="AZ335" i="2"/>
  <c r="AZ334" i="2" s="1"/>
  <c r="AY335" i="2"/>
  <c r="AX335" i="2"/>
  <c r="AW335" i="2"/>
  <c r="AV335" i="2"/>
  <c r="AR335" i="2"/>
  <c r="AN335" i="2"/>
  <c r="AJ335" i="2"/>
  <c r="AJ334" i="2" s="1"/>
  <c r="AI335" i="2"/>
  <c r="AI334" i="2" s="1"/>
  <c r="AI329" i="2" s="1"/>
  <c r="AH335" i="2"/>
  <c r="AG335" i="2"/>
  <c r="BQ335" i="2" s="1"/>
  <c r="AB335" i="2"/>
  <c r="AB334" i="2" s="1"/>
  <c r="X335" i="2"/>
  <c r="T335" i="2"/>
  <c r="S335" i="2"/>
  <c r="BS335" i="2" s="1"/>
  <c r="BS334" i="2" s="1"/>
  <c r="R335" i="2"/>
  <c r="P335" i="2" s="1"/>
  <c r="P334" i="2" s="1"/>
  <c r="Q335" i="2"/>
  <c r="L335" i="2"/>
  <c r="L334" i="2" s="1"/>
  <c r="H335" i="2"/>
  <c r="H334" i="2" s="1"/>
  <c r="D335" i="2"/>
  <c r="BM334" i="2"/>
  <c r="BK334" i="2"/>
  <c r="BJ334" i="2"/>
  <c r="BI334" i="2"/>
  <c r="BI329" i="2" s="1"/>
  <c r="BI295" i="2" s="1"/>
  <c r="BG334" i="2"/>
  <c r="BF334" i="2"/>
  <c r="BE334" i="2"/>
  <c r="BC334" i="2"/>
  <c r="BB334" i="2"/>
  <c r="BA334" i="2"/>
  <c r="BA329" i="2" s="1"/>
  <c r="BA295" i="2" s="1"/>
  <c r="AY334" i="2"/>
  <c r="AW334" i="2"/>
  <c r="AU334" i="2"/>
  <c r="AT334" i="2"/>
  <c r="AS334" i="2"/>
  <c r="AS329" i="2" s="1"/>
  <c r="AS295" i="2" s="1"/>
  <c r="AR334" i="2"/>
  <c r="AQ334" i="2"/>
  <c r="AP334" i="2"/>
  <c r="AO334" i="2"/>
  <c r="AO329" i="2" s="1"/>
  <c r="AO295" i="2" s="1"/>
  <c r="AM334" i="2"/>
  <c r="AL334" i="2"/>
  <c r="AK334" i="2"/>
  <c r="AH334" i="2"/>
  <c r="AG334" i="2"/>
  <c r="AE334" i="2"/>
  <c r="AD334" i="2"/>
  <c r="AC334" i="2"/>
  <c r="AC329" i="2" s="1"/>
  <c r="AC295" i="2" s="1"/>
  <c r="AA334" i="2"/>
  <c r="Z334" i="2"/>
  <c r="Y334" i="2"/>
  <c r="Y329" i="2" s="1"/>
  <c r="Y295" i="2" s="1"/>
  <c r="X334" i="2"/>
  <c r="W334" i="2"/>
  <c r="V334" i="2"/>
  <c r="U334" i="2"/>
  <c r="U329" i="2" s="1"/>
  <c r="U295" i="2" s="1"/>
  <c r="S334" i="2"/>
  <c r="R334" i="2"/>
  <c r="Q334" i="2"/>
  <c r="O334" i="2"/>
  <c r="N334" i="2"/>
  <c r="M334" i="2"/>
  <c r="M329" i="2" s="1"/>
  <c r="M295" i="2" s="1"/>
  <c r="K334" i="2"/>
  <c r="J334" i="2"/>
  <c r="I334" i="2"/>
  <c r="I329" i="2" s="1"/>
  <c r="I295" i="2" s="1"/>
  <c r="G334" i="2"/>
  <c r="F334" i="2"/>
  <c r="E334" i="2"/>
  <c r="E329" i="2" s="1"/>
  <c r="E295" i="2" s="1"/>
  <c r="D334" i="2"/>
  <c r="BO333" i="2"/>
  <c r="BN333" i="2"/>
  <c r="BM333" i="2"/>
  <c r="BH333" i="2"/>
  <c r="BD333" i="2"/>
  <c r="AZ333" i="2"/>
  <c r="AZ330" i="2" s="1"/>
  <c r="AY333" i="2"/>
  <c r="AX333" i="2"/>
  <c r="AW333" i="2"/>
  <c r="AV333" i="2"/>
  <c r="AR333" i="2"/>
  <c r="AN333" i="2"/>
  <c r="AJ333" i="2"/>
  <c r="AI333" i="2"/>
  <c r="AF333" i="2" s="1"/>
  <c r="AH333" i="2"/>
  <c r="AG333" i="2"/>
  <c r="BQ333" i="2" s="1"/>
  <c r="AB333" i="2"/>
  <c r="AB330" i="2" s="1"/>
  <c r="X333" i="2"/>
  <c r="T333" i="2"/>
  <c r="S333" i="2"/>
  <c r="R333" i="2"/>
  <c r="P333" i="2" s="1"/>
  <c r="Q333" i="2"/>
  <c r="L333" i="2"/>
  <c r="H333" i="2"/>
  <c r="H330" i="2" s="1"/>
  <c r="D333" i="2"/>
  <c r="BO332" i="2"/>
  <c r="BN332" i="2"/>
  <c r="BM332" i="2"/>
  <c r="BL332" i="2" s="1"/>
  <c r="BH332" i="2"/>
  <c r="BD332" i="2"/>
  <c r="AZ332" i="2"/>
  <c r="AY332" i="2"/>
  <c r="AX332" i="2"/>
  <c r="AV332" i="2" s="1"/>
  <c r="AW332" i="2"/>
  <c r="AR332" i="2"/>
  <c r="AN332" i="2"/>
  <c r="AJ332" i="2"/>
  <c r="AI332" i="2"/>
  <c r="BS332" i="2" s="1"/>
  <c r="AH332" i="2"/>
  <c r="AG332" i="2"/>
  <c r="BQ332" i="2" s="1"/>
  <c r="AB332" i="2"/>
  <c r="X332" i="2"/>
  <c r="T332" i="2"/>
  <c r="S332" i="2"/>
  <c r="R332" i="2"/>
  <c r="Q332" i="2"/>
  <c r="P332" i="2"/>
  <c r="L332" i="2"/>
  <c r="H332" i="2"/>
  <c r="D332" i="2"/>
  <c r="BO331" i="2"/>
  <c r="BN331" i="2"/>
  <c r="BL331" i="2" s="1"/>
  <c r="BM331" i="2"/>
  <c r="BH331" i="2"/>
  <c r="BH330" i="2" s="1"/>
  <c r="BD331" i="2"/>
  <c r="BD330" i="2" s="1"/>
  <c r="AZ331" i="2"/>
  <c r="AY331" i="2"/>
  <c r="AX331" i="2"/>
  <c r="AW331" i="2"/>
  <c r="AV331" i="2" s="1"/>
  <c r="AV330" i="2" s="1"/>
  <c r="AR331" i="2"/>
  <c r="AN331" i="2"/>
  <c r="AN330" i="2" s="1"/>
  <c r="AJ331" i="2"/>
  <c r="AJ330" i="2" s="1"/>
  <c r="AI331" i="2"/>
  <c r="AH331" i="2"/>
  <c r="AG331" i="2"/>
  <c r="AG330" i="2" s="1"/>
  <c r="AF331" i="2"/>
  <c r="AB331" i="2"/>
  <c r="X331" i="2"/>
  <c r="T331" i="2"/>
  <c r="T330" i="2" s="1"/>
  <c r="S331" i="2"/>
  <c r="P331" i="2" s="1"/>
  <c r="P330" i="2" s="1"/>
  <c r="R331" i="2"/>
  <c r="BR331" i="2" s="1"/>
  <c r="Q331" i="2"/>
  <c r="BQ331" i="2" s="1"/>
  <c r="L331" i="2"/>
  <c r="L330" i="2" s="1"/>
  <c r="H331" i="2"/>
  <c r="D331" i="2"/>
  <c r="BO330" i="2"/>
  <c r="BN330" i="2"/>
  <c r="BK330" i="2"/>
  <c r="BJ330" i="2"/>
  <c r="BI330" i="2"/>
  <c r="BG330" i="2"/>
  <c r="BF330" i="2"/>
  <c r="BE330" i="2"/>
  <c r="BC330" i="2"/>
  <c r="BB330" i="2"/>
  <c r="BA330" i="2"/>
  <c r="AY330" i="2"/>
  <c r="AX330" i="2"/>
  <c r="AU330" i="2"/>
  <c r="AT330" i="2"/>
  <c r="AS330" i="2"/>
  <c r="AR330" i="2"/>
  <c r="AQ330" i="2"/>
  <c r="AP330" i="2"/>
  <c r="AO330" i="2"/>
  <c r="AM330" i="2"/>
  <c r="AL330" i="2"/>
  <c r="AK330" i="2"/>
  <c r="AI330" i="2"/>
  <c r="AH330" i="2"/>
  <c r="AE330" i="2"/>
  <c r="AD330" i="2"/>
  <c r="AC330" i="2"/>
  <c r="AA330" i="2"/>
  <c r="Z330" i="2"/>
  <c r="Y330" i="2"/>
  <c r="X330" i="2"/>
  <c r="W330" i="2"/>
  <c r="V330" i="2"/>
  <c r="U330" i="2"/>
  <c r="S330" i="2"/>
  <c r="R330" i="2"/>
  <c r="O330" i="2"/>
  <c r="N330" i="2"/>
  <c r="M330" i="2"/>
  <c r="K330" i="2"/>
  <c r="J330" i="2"/>
  <c r="I330" i="2"/>
  <c r="G330" i="2"/>
  <c r="F330" i="2"/>
  <c r="E330" i="2"/>
  <c r="D330" i="2"/>
  <c r="BK329" i="2"/>
  <c r="BJ329" i="2"/>
  <c r="BG329" i="2"/>
  <c r="BF329" i="2"/>
  <c r="BC329" i="2"/>
  <c r="BB329" i="2"/>
  <c r="AY329" i="2"/>
  <c r="AU329" i="2"/>
  <c r="AT329" i="2"/>
  <c r="AR329" i="2"/>
  <c r="AQ329" i="2"/>
  <c r="AP329" i="2"/>
  <c r="AM329" i="2"/>
  <c r="AL329" i="2"/>
  <c r="AH329" i="2"/>
  <c r="AE329" i="2"/>
  <c r="AD329" i="2"/>
  <c r="AA329" i="2"/>
  <c r="Z329" i="2"/>
  <c r="X329" i="2"/>
  <c r="W329" i="2"/>
  <c r="V329" i="2"/>
  <c r="R329" i="2"/>
  <c r="O329" i="2"/>
  <c r="N329" i="2"/>
  <c r="K329" i="2"/>
  <c r="J329" i="2"/>
  <c r="G329" i="2"/>
  <c r="F329" i="2"/>
  <c r="D329" i="2"/>
  <c r="BO327" i="2"/>
  <c r="BN327" i="2"/>
  <c r="BL327" i="2" s="1"/>
  <c r="BM327" i="2"/>
  <c r="BH327" i="2"/>
  <c r="BD327" i="2"/>
  <c r="AZ327" i="2"/>
  <c r="AY327" i="2"/>
  <c r="AX327" i="2"/>
  <c r="AW327" i="2"/>
  <c r="AV327" i="2" s="1"/>
  <c r="AR327" i="2"/>
  <c r="AN327" i="2"/>
  <c r="AJ327" i="2"/>
  <c r="AI327" i="2"/>
  <c r="AH327" i="2"/>
  <c r="AG327" i="2"/>
  <c r="AF327" i="2"/>
  <c r="AB327" i="2"/>
  <c r="X327" i="2"/>
  <c r="T327" i="2"/>
  <c r="S327" i="2"/>
  <c r="BS327" i="2" s="1"/>
  <c r="R327" i="2"/>
  <c r="Q327" i="2"/>
  <c r="BQ327" i="2" s="1"/>
  <c r="L327" i="2"/>
  <c r="H327" i="2"/>
  <c r="D327" i="2"/>
  <c r="BO326" i="2"/>
  <c r="BN326" i="2"/>
  <c r="BL326" i="2" s="1"/>
  <c r="BM326" i="2"/>
  <c r="BH326" i="2"/>
  <c r="BD326" i="2"/>
  <c r="AZ326" i="2"/>
  <c r="AY326" i="2"/>
  <c r="AX326" i="2"/>
  <c r="AW326" i="2"/>
  <c r="AV326" i="2" s="1"/>
  <c r="AR326" i="2"/>
  <c r="AN326" i="2"/>
  <c r="AJ326" i="2"/>
  <c r="AI326" i="2"/>
  <c r="AH326" i="2"/>
  <c r="AG326" i="2"/>
  <c r="AF326" i="2"/>
  <c r="AB326" i="2"/>
  <c r="X326" i="2"/>
  <c r="T326" i="2"/>
  <c r="S326" i="2"/>
  <c r="BS326" i="2" s="1"/>
  <c r="R326" i="2"/>
  <c r="Q326" i="2"/>
  <c r="BQ326" i="2" s="1"/>
  <c r="L326" i="2"/>
  <c r="H326" i="2"/>
  <c r="D326" i="2"/>
  <c r="BO325" i="2"/>
  <c r="BN325" i="2"/>
  <c r="BL325" i="2" s="1"/>
  <c r="BM325" i="2"/>
  <c r="BH325" i="2"/>
  <c r="BD325" i="2"/>
  <c r="AZ325" i="2"/>
  <c r="AY325" i="2"/>
  <c r="AX325" i="2"/>
  <c r="AW325" i="2"/>
  <c r="AV325" i="2" s="1"/>
  <c r="AR325" i="2"/>
  <c r="AN325" i="2"/>
  <c r="AJ325" i="2"/>
  <c r="AI325" i="2"/>
  <c r="AH325" i="2"/>
  <c r="AG325" i="2"/>
  <c r="AF325" i="2"/>
  <c r="AB325" i="2"/>
  <c r="X325" i="2"/>
  <c r="T325" i="2"/>
  <c r="S325" i="2"/>
  <c r="BS325" i="2" s="1"/>
  <c r="R325" i="2"/>
  <c r="Q325" i="2"/>
  <c r="BQ325" i="2" s="1"/>
  <c r="L325" i="2"/>
  <c r="H325" i="2"/>
  <c r="D325" i="2"/>
  <c r="BO324" i="2"/>
  <c r="BN324" i="2"/>
  <c r="BL324" i="2" s="1"/>
  <c r="BM324" i="2"/>
  <c r="BH324" i="2"/>
  <c r="BD324" i="2"/>
  <c r="BD319" i="2" s="1"/>
  <c r="AZ324" i="2"/>
  <c r="AY324" i="2"/>
  <c r="AX324" i="2"/>
  <c r="AW324" i="2"/>
  <c r="AV324" i="2" s="1"/>
  <c r="AV319" i="2" s="1"/>
  <c r="AR324" i="2"/>
  <c r="AN324" i="2"/>
  <c r="AN319" i="2" s="1"/>
  <c r="AJ324" i="2"/>
  <c r="AI324" i="2"/>
  <c r="AH324" i="2"/>
  <c r="AG324" i="2"/>
  <c r="AF324" i="2"/>
  <c r="AB324" i="2"/>
  <c r="X324" i="2"/>
  <c r="T324" i="2"/>
  <c r="T319" i="2" s="1"/>
  <c r="S324" i="2"/>
  <c r="BS324" i="2" s="1"/>
  <c r="R324" i="2"/>
  <c r="Q324" i="2"/>
  <c r="BQ324" i="2" s="1"/>
  <c r="L324" i="2"/>
  <c r="L319" i="2" s="1"/>
  <c r="H324" i="2"/>
  <c r="D324" i="2"/>
  <c r="BO323" i="2"/>
  <c r="BN323" i="2"/>
  <c r="BL323" i="2" s="1"/>
  <c r="BM323" i="2"/>
  <c r="BH323" i="2"/>
  <c r="BD323" i="2"/>
  <c r="AZ323" i="2"/>
  <c r="AY323" i="2"/>
  <c r="AX323" i="2"/>
  <c r="AW323" i="2"/>
  <c r="AV323" i="2" s="1"/>
  <c r="AR323" i="2"/>
  <c r="AN323" i="2"/>
  <c r="AJ323" i="2"/>
  <c r="AI323" i="2"/>
  <c r="AH323" i="2"/>
  <c r="AG323" i="2"/>
  <c r="AF323" i="2"/>
  <c r="AB323" i="2"/>
  <c r="X323" i="2"/>
  <c r="T323" i="2"/>
  <c r="S323" i="2"/>
  <c r="BS323" i="2" s="1"/>
  <c r="R323" i="2"/>
  <c r="Q323" i="2"/>
  <c r="BQ323" i="2" s="1"/>
  <c r="L323" i="2"/>
  <c r="H323" i="2"/>
  <c r="D323" i="2"/>
  <c r="BO322" i="2"/>
  <c r="BN322" i="2"/>
  <c r="BL322" i="2" s="1"/>
  <c r="BM322" i="2"/>
  <c r="BH322" i="2"/>
  <c r="BD322" i="2"/>
  <c r="AZ322" i="2"/>
  <c r="AY322" i="2"/>
  <c r="AX322" i="2"/>
  <c r="AW322" i="2"/>
  <c r="AV322" i="2" s="1"/>
  <c r="AR322" i="2"/>
  <c r="AN322" i="2"/>
  <c r="AJ322" i="2"/>
  <c r="AI322" i="2"/>
  <c r="AH322" i="2"/>
  <c r="AG322" i="2"/>
  <c r="AF322" i="2"/>
  <c r="AB322" i="2"/>
  <c r="X322" i="2"/>
  <c r="T322" i="2"/>
  <c r="S322" i="2"/>
  <c r="BS322" i="2" s="1"/>
  <c r="R322" i="2"/>
  <c r="Q322" i="2"/>
  <c r="BQ322" i="2" s="1"/>
  <c r="L322" i="2"/>
  <c r="H322" i="2"/>
  <c r="D322" i="2"/>
  <c r="BO321" i="2"/>
  <c r="BN321" i="2"/>
  <c r="BL321" i="2" s="1"/>
  <c r="BL320" i="2" s="1"/>
  <c r="BM321" i="2"/>
  <c r="BH321" i="2"/>
  <c r="BH320" i="2" s="1"/>
  <c r="BD321" i="2"/>
  <c r="BD320" i="2" s="1"/>
  <c r="AZ321" i="2"/>
  <c r="AY321" i="2"/>
  <c r="AX321" i="2"/>
  <c r="AW321" i="2"/>
  <c r="AV321" i="2" s="1"/>
  <c r="AV320" i="2" s="1"/>
  <c r="AR321" i="2"/>
  <c r="AN321" i="2"/>
  <c r="AN320" i="2" s="1"/>
  <c r="AJ321" i="2"/>
  <c r="AJ320" i="2" s="1"/>
  <c r="AI321" i="2"/>
  <c r="AH321" i="2"/>
  <c r="AG321" i="2"/>
  <c r="AG320" i="2" s="1"/>
  <c r="AG319" i="2" s="1"/>
  <c r="AF321" i="2"/>
  <c r="AF320" i="2" s="1"/>
  <c r="AB321" i="2"/>
  <c r="X321" i="2"/>
  <c r="T321" i="2"/>
  <c r="T320" i="2" s="1"/>
  <c r="S321" i="2"/>
  <c r="BS321" i="2" s="1"/>
  <c r="R321" i="2"/>
  <c r="Q321" i="2"/>
  <c r="BQ321" i="2" s="1"/>
  <c r="L321" i="2"/>
  <c r="L320" i="2" s="1"/>
  <c r="H321" i="2"/>
  <c r="D321" i="2"/>
  <c r="BO320" i="2"/>
  <c r="BN320" i="2"/>
  <c r="BM320" i="2"/>
  <c r="BK320" i="2"/>
  <c r="BJ320" i="2"/>
  <c r="BI320" i="2"/>
  <c r="BG320" i="2"/>
  <c r="BF320" i="2"/>
  <c r="BE320" i="2"/>
  <c r="BC320" i="2"/>
  <c r="BB320" i="2"/>
  <c r="BA320" i="2"/>
  <c r="AZ320" i="2"/>
  <c r="AY320" i="2"/>
  <c r="AX320" i="2"/>
  <c r="AU320" i="2"/>
  <c r="AT320" i="2"/>
  <c r="AS320" i="2"/>
  <c r="AR320" i="2"/>
  <c r="AQ320" i="2"/>
  <c r="AP320" i="2"/>
  <c r="AO320" i="2"/>
  <c r="AM320" i="2"/>
  <c r="AL320" i="2"/>
  <c r="AK320" i="2"/>
  <c r="AI320" i="2"/>
  <c r="AH320" i="2"/>
  <c r="AE320" i="2"/>
  <c r="AD320" i="2"/>
  <c r="AC320" i="2"/>
  <c r="AB320" i="2"/>
  <c r="AA320" i="2"/>
  <c r="Z320" i="2"/>
  <c r="Y320" i="2"/>
  <c r="X320" i="2"/>
  <c r="W320" i="2"/>
  <c r="V320" i="2"/>
  <c r="U320" i="2"/>
  <c r="R320" i="2"/>
  <c r="O320" i="2"/>
  <c r="N320" i="2"/>
  <c r="M320" i="2"/>
  <c r="K320" i="2"/>
  <c r="J320" i="2"/>
  <c r="I320" i="2"/>
  <c r="H320" i="2"/>
  <c r="G320" i="2"/>
  <c r="F320" i="2"/>
  <c r="E320" i="2"/>
  <c r="D320" i="2"/>
  <c r="BO319" i="2"/>
  <c r="BN319" i="2"/>
  <c r="BM319" i="2"/>
  <c r="BK319" i="2"/>
  <c r="BJ319" i="2"/>
  <c r="BI319" i="2"/>
  <c r="BG319" i="2"/>
  <c r="BF319" i="2"/>
  <c r="BE319" i="2"/>
  <c r="BC319" i="2"/>
  <c r="BB319" i="2"/>
  <c r="BA319" i="2"/>
  <c r="AZ319" i="2"/>
  <c r="AY319" i="2"/>
  <c r="AX319" i="2"/>
  <c r="AU319" i="2"/>
  <c r="AT319" i="2"/>
  <c r="AS319" i="2"/>
  <c r="AR319" i="2"/>
  <c r="AQ319" i="2"/>
  <c r="AP319" i="2"/>
  <c r="AO319" i="2"/>
  <c r="AM319" i="2"/>
  <c r="AL319" i="2"/>
  <c r="AK319" i="2"/>
  <c r="AI319" i="2"/>
  <c r="AH319" i="2"/>
  <c r="AE319" i="2"/>
  <c r="AD319" i="2"/>
  <c r="AC319" i="2"/>
  <c r="AB319" i="2"/>
  <c r="AA319" i="2"/>
  <c r="Z319" i="2"/>
  <c r="Y319" i="2"/>
  <c r="X319" i="2"/>
  <c r="W319" i="2"/>
  <c r="V319" i="2"/>
  <c r="U319" i="2"/>
  <c r="R319" i="2"/>
  <c r="O319" i="2"/>
  <c r="N319" i="2"/>
  <c r="M319" i="2"/>
  <c r="K319" i="2"/>
  <c r="J319" i="2"/>
  <c r="I319" i="2"/>
  <c r="H319" i="2"/>
  <c r="G319" i="2"/>
  <c r="F319" i="2"/>
  <c r="E319" i="2"/>
  <c r="D319" i="2"/>
  <c r="BO317" i="2"/>
  <c r="BN317" i="2"/>
  <c r="BL317" i="2" s="1"/>
  <c r="BM317" i="2"/>
  <c r="BH317" i="2"/>
  <c r="BD317" i="2"/>
  <c r="AZ317" i="2"/>
  <c r="AY317" i="2"/>
  <c r="AX317" i="2"/>
  <c r="AW317" i="2"/>
  <c r="AV317" i="2" s="1"/>
  <c r="AR317" i="2"/>
  <c r="AN317" i="2"/>
  <c r="AJ317" i="2"/>
  <c r="AI317" i="2"/>
  <c r="AH317" i="2"/>
  <c r="AG317" i="2"/>
  <c r="AF317" i="2"/>
  <c r="AB317" i="2"/>
  <c r="X317" i="2"/>
  <c r="T317" i="2"/>
  <c r="S317" i="2"/>
  <c r="BS317" i="2" s="1"/>
  <c r="R317" i="2"/>
  <c r="Q317" i="2"/>
  <c r="BQ317" i="2" s="1"/>
  <c r="L317" i="2"/>
  <c r="H317" i="2"/>
  <c r="D317" i="2"/>
  <c r="BO316" i="2"/>
  <c r="BN316" i="2"/>
  <c r="BL316" i="2" s="1"/>
  <c r="BM316" i="2"/>
  <c r="BH316" i="2"/>
  <c r="BD316" i="2"/>
  <c r="AZ316" i="2"/>
  <c r="AY316" i="2"/>
  <c r="AX316" i="2"/>
  <c r="AW316" i="2"/>
  <c r="AV316" i="2" s="1"/>
  <c r="AR316" i="2"/>
  <c r="AN316" i="2"/>
  <c r="AJ316" i="2"/>
  <c r="AI316" i="2"/>
  <c r="AH316" i="2"/>
  <c r="AG316" i="2"/>
  <c r="AF316" i="2"/>
  <c r="AB316" i="2"/>
  <c r="X316" i="2"/>
  <c r="T316" i="2"/>
  <c r="S316" i="2"/>
  <c r="BS316" i="2" s="1"/>
  <c r="R316" i="2"/>
  <c r="Q316" i="2"/>
  <c r="BQ316" i="2" s="1"/>
  <c r="L316" i="2"/>
  <c r="H316" i="2"/>
  <c r="D316" i="2"/>
  <c r="BO315" i="2"/>
  <c r="BN315" i="2"/>
  <c r="BL315" i="2" s="1"/>
  <c r="BL314" i="2" s="1"/>
  <c r="BL313" i="2" s="1"/>
  <c r="BM315" i="2"/>
  <c r="BH315" i="2"/>
  <c r="BH314" i="2" s="1"/>
  <c r="BH313" i="2" s="1"/>
  <c r="BD315" i="2"/>
  <c r="BD314" i="2" s="1"/>
  <c r="BD313" i="2" s="1"/>
  <c r="AZ315" i="2"/>
  <c r="AY315" i="2"/>
  <c r="AX315" i="2"/>
  <c r="AW315" i="2"/>
  <c r="AV315" i="2" s="1"/>
  <c r="AV314" i="2" s="1"/>
  <c r="AR315" i="2"/>
  <c r="AN315" i="2"/>
  <c r="AN314" i="2" s="1"/>
  <c r="AN313" i="2" s="1"/>
  <c r="AJ315" i="2"/>
  <c r="AJ314" i="2" s="1"/>
  <c r="AJ313" i="2" s="1"/>
  <c r="AI315" i="2"/>
  <c r="AH315" i="2"/>
  <c r="AG315" i="2"/>
  <c r="AG314" i="2" s="1"/>
  <c r="AG313" i="2" s="1"/>
  <c r="AF315" i="2"/>
  <c r="AF314" i="2" s="1"/>
  <c r="AF313" i="2" s="1"/>
  <c r="AB315" i="2"/>
  <c r="X315" i="2"/>
  <c r="T315" i="2"/>
  <c r="T314" i="2" s="1"/>
  <c r="T313" i="2" s="1"/>
  <c r="S315" i="2"/>
  <c r="BS315" i="2" s="1"/>
  <c r="R315" i="2"/>
  <c r="Q315" i="2"/>
  <c r="BQ315" i="2" s="1"/>
  <c r="L315" i="2"/>
  <c r="L314" i="2" s="1"/>
  <c r="L313" i="2" s="1"/>
  <c r="H315" i="2"/>
  <c r="D315" i="2"/>
  <c r="BO314" i="2"/>
  <c r="BN314" i="2"/>
  <c r="BM314" i="2"/>
  <c r="BK314" i="2"/>
  <c r="BJ314" i="2"/>
  <c r="BI314" i="2"/>
  <c r="BG314" i="2"/>
  <c r="BF314" i="2"/>
  <c r="BE314" i="2"/>
  <c r="BC314" i="2"/>
  <c r="BB314" i="2"/>
  <c r="BA314" i="2"/>
  <c r="AZ314" i="2"/>
  <c r="AY314" i="2"/>
  <c r="AX314" i="2"/>
  <c r="AU314" i="2"/>
  <c r="AT314" i="2"/>
  <c r="AS314" i="2"/>
  <c r="AR314" i="2"/>
  <c r="AQ314" i="2"/>
  <c r="AP314" i="2"/>
  <c r="AO314" i="2"/>
  <c r="AM314" i="2"/>
  <c r="AL314" i="2"/>
  <c r="AK314" i="2"/>
  <c r="AI314" i="2"/>
  <c r="AH314" i="2"/>
  <c r="AE314" i="2"/>
  <c r="AD314" i="2"/>
  <c r="AC314" i="2"/>
  <c r="AB314" i="2"/>
  <c r="AA314" i="2"/>
  <c r="Z314" i="2"/>
  <c r="Y314" i="2"/>
  <c r="X314" i="2"/>
  <c r="W314" i="2"/>
  <c r="V314" i="2"/>
  <c r="U314" i="2"/>
  <c r="R314" i="2"/>
  <c r="O314" i="2"/>
  <c r="N314" i="2"/>
  <c r="M314" i="2"/>
  <c r="K314" i="2"/>
  <c r="J314" i="2"/>
  <c r="I314" i="2"/>
  <c r="H314" i="2"/>
  <c r="G314" i="2"/>
  <c r="F314" i="2"/>
  <c r="E314" i="2"/>
  <c r="D314" i="2"/>
  <c r="BO313" i="2"/>
  <c r="BN313" i="2"/>
  <c r="BM313" i="2"/>
  <c r="BK313" i="2"/>
  <c r="BJ313" i="2"/>
  <c r="BI313" i="2"/>
  <c r="BG313" i="2"/>
  <c r="BF313" i="2"/>
  <c r="BE313" i="2"/>
  <c r="BC313" i="2"/>
  <c r="BB313" i="2"/>
  <c r="BA313" i="2"/>
  <c r="AZ313" i="2"/>
  <c r="AY313" i="2"/>
  <c r="AX313" i="2"/>
  <c r="AU313" i="2"/>
  <c r="AT313" i="2"/>
  <c r="AS313" i="2"/>
  <c r="AR313" i="2"/>
  <c r="AQ313" i="2"/>
  <c r="AP313" i="2"/>
  <c r="AO313" i="2"/>
  <c r="AM313" i="2"/>
  <c r="AL313" i="2"/>
  <c r="AK313" i="2"/>
  <c r="AI313" i="2"/>
  <c r="AH313" i="2"/>
  <c r="AE313" i="2"/>
  <c r="AD313" i="2"/>
  <c r="AC313" i="2"/>
  <c r="AB313" i="2"/>
  <c r="AA313" i="2"/>
  <c r="Z313" i="2"/>
  <c r="Y313" i="2"/>
  <c r="X313" i="2"/>
  <c r="W313" i="2"/>
  <c r="V313" i="2"/>
  <c r="U313" i="2"/>
  <c r="R313" i="2"/>
  <c r="O313" i="2"/>
  <c r="N313" i="2"/>
  <c r="M313" i="2"/>
  <c r="K313" i="2"/>
  <c r="J313" i="2"/>
  <c r="I313" i="2"/>
  <c r="H313" i="2"/>
  <c r="G313" i="2"/>
  <c r="F313" i="2"/>
  <c r="E313" i="2"/>
  <c r="D313" i="2"/>
  <c r="BO311" i="2"/>
  <c r="BN311" i="2"/>
  <c r="BL311" i="2" s="1"/>
  <c r="BM311" i="2"/>
  <c r="BH311" i="2"/>
  <c r="BD311" i="2"/>
  <c r="AZ311" i="2"/>
  <c r="AY311" i="2"/>
  <c r="AX311" i="2"/>
  <c r="AW311" i="2"/>
  <c r="AV311" i="2" s="1"/>
  <c r="AR311" i="2"/>
  <c r="AN311" i="2"/>
  <c r="AJ311" i="2"/>
  <c r="AI311" i="2"/>
  <c r="AH311" i="2"/>
  <c r="AG311" i="2"/>
  <c r="AF311" i="2"/>
  <c r="AB311" i="2"/>
  <c r="X311" i="2"/>
  <c r="T311" i="2"/>
  <c r="S311" i="2"/>
  <c r="BS311" i="2" s="1"/>
  <c r="R311" i="2"/>
  <c r="Q311" i="2"/>
  <c r="BQ311" i="2" s="1"/>
  <c r="L311" i="2"/>
  <c r="H311" i="2"/>
  <c r="D311" i="2"/>
  <c r="BO310" i="2"/>
  <c r="BN310" i="2"/>
  <c r="BL310" i="2" s="1"/>
  <c r="BM310" i="2"/>
  <c r="BH310" i="2"/>
  <c r="BD310" i="2"/>
  <c r="AZ310" i="2"/>
  <c r="AY310" i="2"/>
  <c r="AX310" i="2"/>
  <c r="AW310" i="2"/>
  <c r="AV310" i="2" s="1"/>
  <c r="AR310" i="2"/>
  <c r="AN310" i="2"/>
  <c r="AJ310" i="2"/>
  <c r="AI310" i="2"/>
  <c r="AH310" i="2"/>
  <c r="AG310" i="2"/>
  <c r="AF310" i="2"/>
  <c r="AB310" i="2"/>
  <c r="X310" i="2"/>
  <c r="T310" i="2"/>
  <c r="S310" i="2"/>
  <c r="BS310" i="2" s="1"/>
  <c r="R310" i="2"/>
  <c r="Q310" i="2"/>
  <c r="BQ310" i="2" s="1"/>
  <c r="L310" i="2"/>
  <c r="H310" i="2"/>
  <c r="D310" i="2"/>
  <c r="BO309" i="2"/>
  <c r="BN309" i="2"/>
  <c r="BL309" i="2" s="1"/>
  <c r="BM309" i="2"/>
  <c r="BH309" i="2"/>
  <c r="BD309" i="2"/>
  <c r="AZ309" i="2"/>
  <c r="AY309" i="2"/>
  <c r="AX309" i="2"/>
  <c r="AW309" i="2"/>
  <c r="AV309" i="2" s="1"/>
  <c r="AR309" i="2"/>
  <c r="AN309" i="2"/>
  <c r="AJ309" i="2"/>
  <c r="AI309" i="2"/>
  <c r="AH309" i="2"/>
  <c r="AG309" i="2"/>
  <c r="AF309" i="2"/>
  <c r="AB309" i="2"/>
  <c r="X309" i="2"/>
  <c r="T309" i="2"/>
  <c r="S309" i="2"/>
  <c r="BS309" i="2" s="1"/>
  <c r="R309" i="2"/>
  <c r="Q309" i="2"/>
  <c r="BQ309" i="2" s="1"/>
  <c r="L309" i="2"/>
  <c r="H309" i="2"/>
  <c r="D309" i="2"/>
  <c r="BO308" i="2"/>
  <c r="BN308" i="2"/>
  <c r="BL308" i="2" s="1"/>
  <c r="BM308" i="2"/>
  <c r="BH308" i="2"/>
  <c r="BD308" i="2"/>
  <c r="AZ308" i="2"/>
  <c r="AY308" i="2"/>
  <c r="AX308" i="2"/>
  <c r="AW308" i="2"/>
  <c r="AV308" i="2" s="1"/>
  <c r="AR308" i="2"/>
  <c r="AN308" i="2"/>
  <c r="AJ308" i="2"/>
  <c r="AI308" i="2"/>
  <c r="AH308" i="2"/>
  <c r="AG308" i="2"/>
  <c r="AF308" i="2"/>
  <c r="AB308" i="2"/>
  <c r="X308" i="2"/>
  <c r="T308" i="2"/>
  <c r="S308" i="2"/>
  <c r="BS308" i="2" s="1"/>
  <c r="R308" i="2"/>
  <c r="Q308" i="2"/>
  <c r="BQ308" i="2" s="1"/>
  <c r="L308" i="2"/>
  <c r="H308" i="2"/>
  <c r="D308" i="2"/>
  <c r="BO307" i="2"/>
  <c r="BN307" i="2"/>
  <c r="BL307" i="2" s="1"/>
  <c r="BM307" i="2"/>
  <c r="BH307" i="2"/>
  <c r="BD307" i="2"/>
  <c r="AZ307" i="2"/>
  <c r="AY307" i="2"/>
  <c r="AX307" i="2"/>
  <c r="AW307" i="2"/>
  <c r="AV307" i="2" s="1"/>
  <c r="AR307" i="2"/>
  <c r="AN307" i="2"/>
  <c r="AJ307" i="2"/>
  <c r="AI307" i="2"/>
  <c r="AH307" i="2"/>
  <c r="AG307" i="2"/>
  <c r="AF307" i="2"/>
  <c r="AB307" i="2"/>
  <c r="X307" i="2"/>
  <c r="T307" i="2"/>
  <c r="S307" i="2"/>
  <c r="BS307" i="2" s="1"/>
  <c r="R307" i="2"/>
  <c r="Q307" i="2"/>
  <c r="BQ307" i="2" s="1"/>
  <c r="L307" i="2"/>
  <c r="H307" i="2"/>
  <c r="D307" i="2"/>
  <c r="BO306" i="2"/>
  <c r="BN306" i="2"/>
  <c r="BL306" i="2" s="1"/>
  <c r="BM306" i="2"/>
  <c r="BH306" i="2"/>
  <c r="BH305" i="2" s="1"/>
  <c r="BD306" i="2"/>
  <c r="BD305" i="2" s="1"/>
  <c r="AZ306" i="2"/>
  <c r="AY306" i="2"/>
  <c r="AX306" i="2"/>
  <c r="AW306" i="2"/>
  <c r="AV306" i="2" s="1"/>
  <c r="AV305" i="2" s="1"/>
  <c r="AR306" i="2"/>
  <c r="AN306" i="2"/>
  <c r="AN305" i="2" s="1"/>
  <c r="AJ306" i="2"/>
  <c r="AJ305" i="2" s="1"/>
  <c r="AI306" i="2"/>
  <c r="AH306" i="2"/>
  <c r="AG306" i="2"/>
  <c r="AG305" i="2" s="1"/>
  <c r="AF306" i="2"/>
  <c r="AF305" i="2" s="1"/>
  <c r="AB306" i="2"/>
  <c r="X306" i="2"/>
  <c r="T306" i="2"/>
  <c r="T305" i="2" s="1"/>
  <c r="S306" i="2"/>
  <c r="BS306" i="2" s="1"/>
  <c r="BS305" i="2" s="1"/>
  <c r="R306" i="2"/>
  <c r="Q306" i="2"/>
  <c r="BQ306" i="2" s="1"/>
  <c r="L306" i="2"/>
  <c r="L305" i="2" s="1"/>
  <c r="H306" i="2"/>
  <c r="D306" i="2"/>
  <c r="BO305" i="2"/>
  <c r="BN305" i="2"/>
  <c r="BM305" i="2"/>
  <c r="BK305" i="2"/>
  <c r="BJ305" i="2"/>
  <c r="BI305" i="2"/>
  <c r="BG305" i="2"/>
  <c r="BF305" i="2"/>
  <c r="BE305" i="2"/>
  <c r="BC305" i="2"/>
  <c r="BB305" i="2"/>
  <c r="BA305" i="2"/>
  <c r="AZ305" i="2"/>
  <c r="AY305" i="2"/>
  <c r="AX305" i="2"/>
  <c r="AU305" i="2"/>
  <c r="AT305" i="2"/>
  <c r="AS305" i="2"/>
  <c r="AR305" i="2"/>
  <c r="AQ305" i="2"/>
  <c r="AP305" i="2"/>
  <c r="AO305" i="2"/>
  <c r="AM305" i="2"/>
  <c r="AL305" i="2"/>
  <c r="AK305" i="2"/>
  <c r="AI305" i="2"/>
  <c r="AH305" i="2"/>
  <c r="AE305" i="2"/>
  <c r="AD305" i="2"/>
  <c r="AC305" i="2"/>
  <c r="AB305" i="2"/>
  <c r="AA305" i="2"/>
  <c r="Z305" i="2"/>
  <c r="Y305" i="2"/>
  <c r="X305" i="2"/>
  <c r="W305" i="2"/>
  <c r="V305" i="2"/>
  <c r="U305" i="2"/>
  <c r="R305" i="2"/>
  <c r="O305" i="2"/>
  <c r="N305" i="2"/>
  <c r="M305" i="2"/>
  <c r="K305" i="2"/>
  <c r="J305" i="2"/>
  <c r="I305" i="2"/>
  <c r="H305" i="2"/>
  <c r="G305" i="2"/>
  <c r="F305" i="2"/>
  <c r="E305" i="2"/>
  <c r="D305" i="2"/>
  <c r="BO304" i="2"/>
  <c r="BN304" i="2"/>
  <c r="BL304" i="2" s="1"/>
  <c r="BM304" i="2"/>
  <c r="BH304" i="2"/>
  <c r="BD304" i="2"/>
  <c r="AZ304" i="2"/>
  <c r="AY304" i="2"/>
  <c r="AX304" i="2"/>
  <c r="AW304" i="2"/>
  <c r="AV304" i="2" s="1"/>
  <c r="AR304" i="2"/>
  <c r="AN304" i="2"/>
  <c r="AJ304" i="2"/>
  <c r="AI304" i="2"/>
  <c r="AH304" i="2"/>
  <c r="AG304" i="2"/>
  <c r="AF304" i="2"/>
  <c r="AB304" i="2"/>
  <c r="X304" i="2"/>
  <c r="T304" i="2"/>
  <c r="S304" i="2"/>
  <c r="BS304" i="2" s="1"/>
  <c r="R304" i="2"/>
  <c r="Q304" i="2"/>
  <c r="BQ304" i="2" s="1"/>
  <c r="L304" i="2"/>
  <c r="H304" i="2"/>
  <c r="D304" i="2"/>
  <c r="BO303" i="2"/>
  <c r="BN303" i="2"/>
  <c r="BL303" i="2" s="1"/>
  <c r="BM303" i="2"/>
  <c r="BH303" i="2"/>
  <c r="BH302" i="2" s="1"/>
  <c r="BD303" i="2"/>
  <c r="BD302" i="2" s="1"/>
  <c r="AZ303" i="2"/>
  <c r="AY303" i="2"/>
  <c r="AX303" i="2"/>
  <c r="AW303" i="2"/>
  <c r="AV303" i="2" s="1"/>
  <c r="AV302" i="2" s="1"/>
  <c r="AR303" i="2"/>
  <c r="AN303" i="2"/>
  <c r="AN302" i="2" s="1"/>
  <c r="AJ303" i="2"/>
  <c r="AJ302" i="2" s="1"/>
  <c r="AI303" i="2"/>
  <c r="AH303" i="2"/>
  <c r="AG303" i="2"/>
  <c r="AG302" i="2" s="1"/>
  <c r="AF303" i="2"/>
  <c r="AF302" i="2" s="1"/>
  <c r="AB303" i="2"/>
  <c r="X303" i="2"/>
  <c r="T303" i="2"/>
  <c r="T302" i="2" s="1"/>
  <c r="S303" i="2"/>
  <c r="BS303" i="2" s="1"/>
  <c r="BS302" i="2" s="1"/>
  <c r="R303" i="2"/>
  <c r="Q303" i="2"/>
  <c r="BQ303" i="2" s="1"/>
  <c r="L303" i="2"/>
  <c r="L302" i="2" s="1"/>
  <c r="H303" i="2"/>
  <c r="D303" i="2"/>
  <c r="BO302" i="2"/>
  <c r="BN302" i="2"/>
  <c r="BM302" i="2"/>
  <c r="BK302" i="2"/>
  <c r="BJ302" i="2"/>
  <c r="BI302" i="2"/>
  <c r="BG302" i="2"/>
  <c r="BF302" i="2"/>
  <c r="BE302" i="2"/>
  <c r="BC302" i="2"/>
  <c r="BB302" i="2"/>
  <c r="BA302" i="2"/>
  <c r="AZ302" i="2"/>
  <c r="AY302" i="2"/>
  <c r="AX302" i="2"/>
  <c r="AU302" i="2"/>
  <c r="AT302" i="2"/>
  <c r="AS302" i="2"/>
  <c r="AR302" i="2"/>
  <c r="AQ302" i="2"/>
  <c r="AP302" i="2"/>
  <c r="AO302" i="2"/>
  <c r="AM302" i="2"/>
  <c r="AL302" i="2"/>
  <c r="AK302" i="2"/>
  <c r="AI302" i="2"/>
  <c r="AH302" i="2"/>
  <c r="AE302" i="2"/>
  <c r="AD302" i="2"/>
  <c r="AC302" i="2"/>
  <c r="AB302" i="2"/>
  <c r="AA302" i="2"/>
  <c r="Z302" i="2"/>
  <c r="Y302" i="2"/>
  <c r="X302" i="2"/>
  <c r="W302" i="2"/>
  <c r="V302" i="2"/>
  <c r="U302" i="2"/>
  <c r="R302" i="2"/>
  <c r="O302" i="2"/>
  <c r="N302" i="2"/>
  <c r="M302" i="2"/>
  <c r="K302" i="2"/>
  <c r="J302" i="2"/>
  <c r="I302" i="2"/>
  <c r="H302" i="2"/>
  <c r="G302" i="2"/>
  <c r="F302" i="2"/>
  <c r="E302" i="2"/>
  <c r="D302" i="2"/>
  <c r="BO301" i="2"/>
  <c r="BN301" i="2"/>
  <c r="BL301" i="2" s="1"/>
  <c r="BM301" i="2"/>
  <c r="BH301" i="2"/>
  <c r="BD301" i="2"/>
  <c r="AZ301" i="2"/>
  <c r="AY301" i="2"/>
  <c r="AX301" i="2"/>
  <c r="AW301" i="2"/>
  <c r="AV301" i="2" s="1"/>
  <c r="AR301" i="2"/>
  <c r="AN301" i="2"/>
  <c r="AJ301" i="2"/>
  <c r="AI301" i="2"/>
  <c r="AH301" i="2"/>
  <c r="AG301" i="2"/>
  <c r="AF301" i="2"/>
  <c r="AB301" i="2"/>
  <c r="X301" i="2"/>
  <c r="T301" i="2"/>
  <c r="S301" i="2"/>
  <c r="BS301" i="2" s="1"/>
  <c r="R301" i="2"/>
  <c r="Q301" i="2"/>
  <c r="BQ301" i="2" s="1"/>
  <c r="L301" i="2"/>
  <c r="H301" i="2"/>
  <c r="D301" i="2"/>
  <c r="BO300" i="2"/>
  <c r="BN300" i="2"/>
  <c r="BL300" i="2" s="1"/>
  <c r="BM300" i="2"/>
  <c r="BH300" i="2"/>
  <c r="BD300" i="2"/>
  <c r="AZ300" i="2"/>
  <c r="AY300" i="2"/>
  <c r="AX300" i="2"/>
  <c r="AW300" i="2"/>
  <c r="AV300" i="2" s="1"/>
  <c r="AR300" i="2"/>
  <c r="AN300" i="2"/>
  <c r="AJ300" i="2"/>
  <c r="AI300" i="2"/>
  <c r="AH300" i="2"/>
  <c r="AG300" i="2"/>
  <c r="AF300" i="2"/>
  <c r="AB300" i="2"/>
  <c r="X300" i="2"/>
  <c r="T300" i="2"/>
  <c r="S300" i="2"/>
  <c r="BS300" i="2" s="1"/>
  <c r="R300" i="2"/>
  <c r="Q300" i="2"/>
  <c r="BQ300" i="2" s="1"/>
  <c r="L300" i="2"/>
  <c r="H300" i="2"/>
  <c r="D300" i="2"/>
  <c r="BO299" i="2"/>
  <c r="BN299" i="2"/>
  <c r="BL299" i="2" s="1"/>
  <c r="BM299" i="2"/>
  <c r="BH299" i="2"/>
  <c r="BH298" i="2" s="1"/>
  <c r="BH297" i="2" s="1"/>
  <c r="BD299" i="2"/>
  <c r="BD298" i="2" s="1"/>
  <c r="AZ299" i="2"/>
  <c r="AY299" i="2"/>
  <c r="AX299" i="2"/>
  <c r="AW299" i="2"/>
  <c r="AV299" i="2" s="1"/>
  <c r="AR299" i="2"/>
  <c r="AN299" i="2"/>
  <c r="AN298" i="2" s="1"/>
  <c r="AN297" i="2" s="1"/>
  <c r="AJ299" i="2"/>
  <c r="AJ298" i="2" s="1"/>
  <c r="AJ297" i="2" s="1"/>
  <c r="AI299" i="2"/>
  <c r="AH299" i="2"/>
  <c r="AG299" i="2"/>
  <c r="AG298" i="2" s="1"/>
  <c r="AG297" i="2" s="1"/>
  <c r="AF299" i="2"/>
  <c r="AF298" i="2" s="1"/>
  <c r="AF297" i="2" s="1"/>
  <c r="AB299" i="2"/>
  <c r="X299" i="2"/>
  <c r="T299" i="2"/>
  <c r="T298" i="2" s="1"/>
  <c r="T297" i="2" s="1"/>
  <c r="S299" i="2"/>
  <c r="BS299" i="2" s="1"/>
  <c r="BS298" i="2" s="1"/>
  <c r="BS297" i="2" s="1"/>
  <c r="R299" i="2"/>
  <c r="Q299" i="2"/>
  <c r="BQ299" i="2" s="1"/>
  <c r="L299" i="2"/>
  <c r="L298" i="2" s="1"/>
  <c r="L297" i="2" s="1"/>
  <c r="H299" i="2"/>
  <c r="D299" i="2"/>
  <c r="BO298" i="2"/>
  <c r="BN298" i="2"/>
  <c r="BM298" i="2"/>
  <c r="BK298" i="2"/>
  <c r="BJ298" i="2"/>
  <c r="BI298" i="2"/>
  <c r="BG298" i="2"/>
  <c r="BF298" i="2"/>
  <c r="BE298" i="2"/>
  <c r="BC298" i="2"/>
  <c r="BB298" i="2"/>
  <c r="BA298" i="2"/>
  <c r="AZ298" i="2"/>
  <c r="AY298" i="2"/>
  <c r="AX298" i="2"/>
  <c r="AU298" i="2"/>
  <c r="AT298" i="2"/>
  <c r="AS298" i="2"/>
  <c r="AR298" i="2"/>
  <c r="AQ298" i="2"/>
  <c r="AP298" i="2"/>
  <c r="AO298" i="2"/>
  <c r="AM298" i="2"/>
  <c r="AL298" i="2"/>
  <c r="AK298" i="2"/>
  <c r="AI298" i="2"/>
  <c r="AH298" i="2"/>
  <c r="AE298" i="2"/>
  <c r="AD298" i="2"/>
  <c r="AC298" i="2"/>
  <c r="AB298" i="2"/>
  <c r="AA298" i="2"/>
  <c r="Z298" i="2"/>
  <c r="Y298" i="2"/>
  <c r="X298" i="2"/>
  <c r="W298" i="2"/>
  <c r="V298" i="2"/>
  <c r="V297" i="2" s="1"/>
  <c r="V295" i="2" s="1"/>
  <c r="U298" i="2"/>
  <c r="R298" i="2"/>
  <c r="R297" i="2" s="1"/>
  <c r="R295" i="2" s="1"/>
  <c r="O298" i="2"/>
  <c r="N298" i="2"/>
  <c r="N297" i="2" s="1"/>
  <c r="N295" i="2" s="1"/>
  <c r="M298" i="2"/>
  <c r="K298" i="2"/>
  <c r="J298" i="2"/>
  <c r="I298" i="2"/>
  <c r="H298" i="2"/>
  <c r="G298" i="2"/>
  <c r="F298" i="2"/>
  <c r="E298" i="2"/>
  <c r="D298" i="2"/>
  <c r="BO297" i="2"/>
  <c r="BN297" i="2"/>
  <c r="BM297" i="2"/>
  <c r="BK297" i="2"/>
  <c r="BJ297" i="2"/>
  <c r="BI297" i="2"/>
  <c r="BG297" i="2"/>
  <c r="BF297" i="2"/>
  <c r="BE297" i="2"/>
  <c r="BC297" i="2"/>
  <c r="BB297" i="2"/>
  <c r="BB295" i="2" s="1"/>
  <c r="BA297" i="2"/>
  <c r="AZ297" i="2"/>
  <c r="AY297" i="2"/>
  <c r="AX297" i="2"/>
  <c r="AU297" i="2"/>
  <c r="AT297" i="2"/>
  <c r="AS297" i="2"/>
  <c r="AR297" i="2"/>
  <c r="AQ297" i="2"/>
  <c r="AP297" i="2"/>
  <c r="AO297" i="2"/>
  <c r="AM297" i="2"/>
  <c r="AL297" i="2"/>
  <c r="AL295" i="2" s="1"/>
  <c r="AK297" i="2"/>
  <c r="AI297" i="2"/>
  <c r="AH297" i="2"/>
  <c r="AH295" i="2" s="1"/>
  <c r="AE297" i="2"/>
  <c r="AD297" i="2"/>
  <c r="AC297" i="2"/>
  <c r="AB297" i="2"/>
  <c r="AA297" i="2"/>
  <c r="Z297" i="2"/>
  <c r="Y297" i="2"/>
  <c r="X297" i="2"/>
  <c r="W297" i="2"/>
  <c r="U297" i="2"/>
  <c r="O297" i="2"/>
  <c r="M297" i="2"/>
  <c r="K297" i="2"/>
  <c r="J297" i="2"/>
  <c r="J295" i="2" s="1"/>
  <c r="I297" i="2"/>
  <c r="H297" i="2"/>
  <c r="G297" i="2"/>
  <c r="F297" i="2"/>
  <c r="E297" i="2"/>
  <c r="D297" i="2"/>
  <c r="BN295" i="2"/>
  <c r="BK295" i="2"/>
  <c r="BJ295" i="2"/>
  <c r="BG295" i="2"/>
  <c r="BF295" i="2"/>
  <c r="BC295" i="2"/>
  <c r="AY295" i="2"/>
  <c r="AU295" i="2"/>
  <c r="AT295" i="2"/>
  <c r="AR295" i="2"/>
  <c r="AQ295" i="2"/>
  <c r="AP295" i="2"/>
  <c r="AM295" i="2"/>
  <c r="AI295" i="2"/>
  <c r="AE295" i="2"/>
  <c r="AD295" i="2"/>
  <c r="AA295" i="2"/>
  <c r="Z295" i="2"/>
  <c r="X295" i="2"/>
  <c r="W295" i="2"/>
  <c r="O295" i="2"/>
  <c r="K295" i="2"/>
  <c r="G295" i="2"/>
  <c r="F295" i="2"/>
  <c r="D295" i="2"/>
  <c r="BO293" i="2"/>
  <c r="BN293" i="2"/>
  <c r="BM293" i="2"/>
  <c r="BH293" i="2"/>
  <c r="BD293" i="2"/>
  <c r="AZ293" i="2"/>
  <c r="AY293" i="2"/>
  <c r="AX293" i="2"/>
  <c r="BR293" i="2" s="1"/>
  <c r="AW293" i="2"/>
  <c r="AV293" i="2" s="1"/>
  <c r="AR293" i="2"/>
  <c r="AN293" i="2"/>
  <c r="AJ293" i="2"/>
  <c r="AI293" i="2"/>
  <c r="AH293" i="2"/>
  <c r="AG293" i="2"/>
  <c r="AF293" i="2"/>
  <c r="AB293" i="2"/>
  <c r="X293" i="2"/>
  <c r="T293" i="2"/>
  <c r="S293" i="2"/>
  <c r="BS293" i="2" s="1"/>
  <c r="R293" i="2"/>
  <c r="Q293" i="2"/>
  <c r="L293" i="2"/>
  <c r="H293" i="2"/>
  <c r="D293" i="2"/>
  <c r="BO292" i="2"/>
  <c r="BN292" i="2"/>
  <c r="BM292" i="2"/>
  <c r="BH292" i="2"/>
  <c r="BD292" i="2"/>
  <c r="AZ292" i="2"/>
  <c r="AY292" i="2"/>
  <c r="AX292" i="2"/>
  <c r="BR292" i="2" s="1"/>
  <c r="AW292" i="2"/>
  <c r="AV292" i="2" s="1"/>
  <c r="AR292" i="2"/>
  <c r="AN292" i="2"/>
  <c r="AJ292" i="2"/>
  <c r="AI292" i="2"/>
  <c r="AH292" i="2"/>
  <c r="AG292" i="2"/>
  <c r="AF292" i="2"/>
  <c r="AB292" i="2"/>
  <c r="X292" i="2"/>
  <c r="T292" i="2"/>
  <c r="S292" i="2"/>
  <c r="BS292" i="2" s="1"/>
  <c r="R292" i="2"/>
  <c r="Q292" i="2"/>
  <c r="L292" i="2"/>
  <c r="H292" i="2"/>
  <c r="D292" i="2"/>
  <c r="BO291" i="2"/>
  <c r="BN291" i="2"/>
  <c r="BM291" i="2"/>
  <c r="BH291" i="2"/>
  <c r="BD291" i="2"/>
  <c r="AZ291" i="2"/>
  <c r="AY291" i="2"/>
  <c r="AX291" i="2"/>
  <c r="BR291" i="2" s="1"/>
  <c r="AW291" i="2"/>
  <c r="AV291" i="2" s="1"/>
  <c r="AR291" i="2"/>
  <c r="AN291" i="2"/>
  <c r="AJ291" i="2"/>
  <c r="AI291" i="2"/>
  <c r="AH291" i="2"/>
  <c r="AG291" i="2"/>
  <c r="AF291" i="2"/>
  <c r="AB291" i="2"/>
  <c r="X291" i="2"/>
  <c r="T291" i="2"/>
  <c r="S291" i="2"/>
  <c r="BS291" i="2" s="1"/>
  <c r="R291" i="2"/>
  <c r="Q291" i="2"/>
  <c r="L291" i="2"/>
  <c r="H291" i="2"/>
  <c r="D291" i="2"/>
  <c r="BO290" i="2"/>
  <c r="BN290" i="2"/>
  <c r="BM290" i="2"/>
  <c r="BH290" i="2"/>
  <c r="BH289" i="2" s="1"/>
  <c r="BD290" i="2"/>
  <c r="BD289" i="2" s="1"/>
  <c r="AZ290" i="2"/>
  <c r="AY290" i="2"/>
  <c r="AX290" i="2"/>
  <c r="AX289" i="2" s="1"/>
  <c r="AW290" i="2"/>
  <c r="AR290" i="2"/>
  <c r="AN290" i="2"/>
  <c r="AN289" i="2" s="1"/>
  <c r="AJ290" i="2"/>
  <c r="AJ289" i="2" s="1"/>
  <c r="AI290" i="2"/>
  <c r="AH290" i="2"/>
  <c r="AG290" i="2"/>
  <c r="AG289" i="2" s="1"/>
  <c r="AF290" i="2"/>
  <c r="AF289" i="2" s="1"/>
  <c r="AB290" i="2"/>
  <c r="X290" i="2"/>
  <c r="T290" i="2"/>
  <c r="T289" i="2" s="1"/>
  <c r="S290" i="2"/>
  <c r="BS290" i="2" s="1"/>
  <c r="BS289" i="2" s="1"/>
  <c r="R290" i="2"/>
  <c r="Q290" i="2"/>
  <c r="L290" i="2"/>
  <c r="L289" i="2" s="1"/>
  <c r="H290" i="2"/>
  <c r="D290" i="2"/>
  <c r="BO289" i="2"/>
  <c r="BN289" i="2"/>
  <c r="BM289" i="2"/>
  <c r="BK289" i="2"/>
  <c r="BJ289" i="2"/>
  <c r="BI289" i="2"/>
  <c r="BG289" i="2"/>
  <c r="BF289" i="2"/>
  <c r="BE289" i="2"/>
  <c r="BC289" i="2"/>
  <c r="BB289" i="2"/>
  <c r="BA289" i="2"/>
  <c r="AZ289" i="2"/>
  <c r="AY289" i="2"/>
  <c r="AU289" i="2"/>
  <c r="AT289" i="2"/>
  <c r="AS289" i="2"/>
  <c r="AR289" i="2"/>
  <c r="AQ289" i="2"/>
  <c r="AP289" i="2"/>
  <c r="AO289" i="2"/>
  <c r="AM289" i="2"/>
  <c r="AL289" i="2"/>
  <c r="AK289" i="2"/>
  <c r="AI289" i="2"/>
  <c r="AH289" i="2"/>
  <c r="AE289" i="2"/>
  <c r="AD289" i="2"/>
  <c r="AC289" i="2"/>
  <c r="AB289" i="2"/>
  <c r="AA289" i="2"/>
  <c r="Z289" i="2"/>
  <c r="Y289" i="2"/>
  <c r="X289" i="2"/>
  <c r="W289" i="2"/>
  <c r="V289" i="2"/>
  <c r="U289" i="2"/>
  <c r="R289" i="2"/>
  <c r="Q289" i="2"/>
  <c r="O289" i="2"/>
  <c r="N289" i="2"/>
  <c r="M289" i="2"/>
  <c r="K289" i="2"/>
  <c r="J289" i="2"/>
  <c r="I289" i="2"/>
  <c r="H289" i="2"/>
  <c r="G289" i="2"/>
  <c r="F289" i="2"/>
  <c r="E289" i="2"/>
  <c r="D289" i="2"/>
  <c r="BS288" i="2"/>
  <c r="BO288" i="2"/>
  <c r="BN288" i="2"/>
  <c r="BM288" i="2"/>
  <c r="BL288" i="2" s="1"/>
  <c r="BH288" i="2"/>
  <c r="BD288" i="2"/>
  <c r="AZ288" i="2"/>
  <c r="AY288" i="2"/>
  <c r="AX288" i="2"/>
  <c r="BR288" i="2" s="1"/>
  <c r="AW288" i="2"/>
  <c r="AV288" i="2" s="1"/>
  <c r="AR288" i="2"/>
  <c r="AN288" i="2"/>
  <c r="AJ288" i="2"/>
  <c r="AI288" i="2"/>
  <c r="AH288" i="2"/>
  <c r="AG288" i="2"/>
  <c r="AF288" i="2" s="1"/>
  <c r="AB288" i="2"/>
  <c r="X288" i="2"/>
  <c r="T288" i="2"/>
  <c r="S288" i="2"/>
  <c r="R288" i="2"/>
  <c r="Q288" i="2"/>
  <c r="P288" i="2"/>
  <c r="L288" i="2"/>
  <c r="H288" i="2"/>
  <c r="D288" i="2"/>
  <c r="BS287" i="2"/>
  <c r="BO287" i="2"/>
  <c r="BN287" i="2"/>
  <c r="BM287" i="2"/>
  <c r="BL287" i="2" s="1"/>
  <c r="BL286" i="2" s="1"/>
  <c r="BH287" i="2"/>
  <c r="BH286" i="2" s="1"/>
  <c r="BD287" i="2"/>
  <c r="BD286" i="2" s="1"/>
  <c r="AZ287" i="2"/>
  <c r="AY287" i="2"/>
  <c r="AX287" i="2"/>
  <c r="BR287" i="2" s="1"/>
  <c r="BR286" i="2" s="1"/>
  <c r="AW287" i="2"/>
  <c r="AR287" i="2"/>
  <c r="AN287" i="2"/>
  <c r="AN286" i="2" s="1"/>
  <c r="AJ287" i="2"/>
  <c r="AJ286" i="2" s="1"/>
  <c r="AI287" i="2"/>
  <c r="AH287" i="2"/>
  <c r="AG287" i="2"/>
  <c r="AG286" i="2" s="1"/>
  <c r="AB287" i="2"/>
  <c r="X287" i="2"/>
  <c r="T287" i="2"/>
  <c r="T286" i="2" s="1"/>
  <c r="S287" i="2"/>
  <c r="R287" i="2"/>
  <c r="Q287" i="2"/>
  <c r="P287" i="2"/>
  <c r="P286" i="2" s="1"/>
  <c r="L287" i="2"/>
  <c r="L286" i="2" s="1"/>
  <c r="H287" i="2"/>
  <c r="D287" i="2"/>
  <c r="BS286" i="2"/>
  <c r="BO286" i="2"/>
  <c r="BN286" i="2"/>
  <c r="BM286" i="2"/>
  <c r="BK286" i="2"/>
  <c r="BJ286" i="2"/>
  <c r="BI286" i="2"/>
  <c r="BG286" i="2"/>
  <c r="BF286" i="2"/>
  <c r="BE286" i="2"/>
  <c r="BC286" i="2"/>
  <c r="BB286" i="2"/>
  <c r="BA286" i="2"/>
  <c r="AZ286" i="2"/>
  <c r="AY286" i="2"/>
  <c r="AX286" i="2"/>
  <c r="AU286" i="2"/>
  <c r="AT286" i="2"/>
  <c r="AS286" i="2"/>
  <c r="AR286" i="2"/>
  <c r="AQ286" i="2"/>
  <c r="AP286" i="2"/>
  <c r="AO286" i="2"/>
  <c r="AM286" i="2"/>
  <c r="AL286" i="2"/>
  <c r="AK286" i="2"/>
  <c r="AI286" i="2"/>
  <c r="AH286" i="2"/>
  <c r="AE286" i="2"/>
  <c r="AD286" i="2"/>
  <c r="AC286" i="2"/>
  <c r="AB286" i="2"/>
  <c r="AA286" i="2"/>
  <c r="Z286" i="2"/>
  <c r="Y286" i="2"/>
  <c r="X286" i="2"/>
  <c r="W286" i="2"/>
  <c r="V286" i="2"/>
  <c r="U286" i="2"/>
  <c r="S286" i="2"/>
  <c r="R286" i="2"/>
  <c r="Q286" i="2"/>
  <c r="O286" i="2"/>
  <c r="N286" i="2"/>
  <c r="M286" i="2"/>
  <c r="K286" i="2"/>
  <c r="J286" i="2"/>
  <c r="I286" i="2"/>
  <c r="H286" i="2"/>
  <c r="G286" i="2"/>
  <c r="F286" i="2"/>
  <c r="E286" i="2"/>
  <c r="D286" i="2"/>
  <c r="BO285" i="2"/>
  <c r="BN285" i="2"/>
  <c r="BM285" i="2"/>
  <c r="BH285" i="2"/>
  <c r="BD285" i="2"/>
  <c r="AZ285" i="2"/>
  <c r="AY285" i="2"/>
  <c r="AX285" i="2"/>
  <c r="BR285" i="2" s="1"/>
  <c r="AW285" i="2"/>
  <c r="AV285" i="2" s="1"/>
  <c r="AR285" i="2"/>
  <c r="AN285" i="2"/>
  <c r="AJ285" i="2"/>
  <c r="AI285" i="2"/>
  <c r="AH285" i="2"/>
  <c r="AG285" i="2"/>
  <c r="AF285" i="2"/>
  <c r="AB285" i="2"/>
  <c r="X285" i="2"/>
  <c r="T285" i="2"/>
  <c r="S285" i="2"/>
  <c r="BS285" i="2" s="1"/>
  <c r="R285" i="2"/>
  <c r="Q285" i="2"/>
  <c r="L285" i="2"/>
  <c r="H285" i="2"/>
  <c r="D285" i="2"/>
  <c r="BO284" i="2"/>
  <c r="BN284" i="2"/>
  <c r="BM284" i="2"/>
  <c r="BH284" i="2"/>
  <c r="BH283" i="2" s="1"/>
  <c r="BD284" i="2"/>
  <c r="BD283" i="2" s="1"/>
  <c r="AZ284" i="2"/>
  <c r="AZ283" i="2" s="1"/>
  <c r="AY284" i="2"/>
  <c r="AX284" i="2"/>
  <c r="BR284" i="2" s="1"/>
  <c r="BR283" i="2" s="1"/>
  <c r="AW284" i="2"/>
  <c r="AR284" i="2"/>
  <c r="AN284" i="2"/>
  <c r="AN283" i="2" s="1"/>
  <c r="AJ284" i="2"/>
  <c r="AJ283" i="2" s="1"/>
  <c r="AI284" i="2"/>
  <c r="AH284" i="2"/>
  <c r="AG284" i="2"/>
  <c r="AF284" i="2"/>
  <c r="AF283" i="2" s="1"/>
  <c r="AB284" i="2"/>
  <c r="AB283" i="2" s="1"/>
  <c r="X284" i="2"/>
  <c r="T284" i="2"/>
  <c r="T283" i="2" s="1"/>
  <c r="S284" i="2"/>
  <c r="BS284" i="2" s="1"/>
  <c r="BS283" i="2" s="1"/>
  <c r="R284" i="2"/>
  <c r="Q284" i="2"/>
  <c r="L284" i="2"/>
  <c r="L283" i="2" s="1"/>
  <c r="H284" i="2"/>
  <c r="H283" i="2" s="1"/>
  <c r="D284" i="2"/>
  <c r="BO283" i="2"/>
  <c r="BN283" i="2"/>
  <c r="BM283" i="2"/>
  <c r="BK283" i="2"/>
  <c r="BJ283" i="2"/>
  <c r="BI283" i="2"/>
  <c r="BG283" i="2"/>
  <c r="BF283" i="2"/>
  <c r="BE283" i="2"/>
  <c r="BC283" i="2"/>
  <c r="BB283" i="2"/>
  <c r="BA283" i="2"/>
  <c r="AY283" i="2"/>
  <c r="AU283" i="2"/>
  <c r="AT283" i="2"/>
  <c r="AS283" i="2"/>
  <c r="AR283" i="2"/>
  <c r="AQ283" i="2"/>
  <c r="AP283" i="2"/>
  <c r="AO283" i="2"/>
  <c r="AM283" i="2"/>
  <c r="AL283" i="2"/>
  <c r="AK283" i="2"/>
  <c r="AI283" i="2"/>
  <c r="AH283" i="2"/>
  <c r="AE283" i="2"/>
  <c r="AD283" i="2"/>
  <c r="AC283" i="2"/>
  <c r="AA283" i="2"/>
  <c r="Z283" i="2"/>
  <c r="Y283" i="2"/>
  <c r="X283" i="2"/>
  <c r="W283" i="2"/>
  <c r="V283" i="2"/>
  <c r="U283" i="2"/>
  <c r="S283" i="2"/>
  <c r="R283" i="2"/>
  <c r="Q283" i="2"/>
  <c r="O283" i="2"/>
  <c r="N283" i="2"/>
  <c r="M283" i="2"/>
  <c r="K283" i="2"/>
  <c r="J283" i="2"/>
  <c r="I283" i="2"/>
  <c r="G283" i="2"/>
  <c r="F283" i="2"/>
  <c r="E283" i="2"/>
  <c r="D283" i="2"/>
  <c r="BO282" i="2"/>
  <c r="BN282" i="2"/>
  <c r="BM282" i="2"/>
  <c r="BH282" i="2"/>
  <c r="BD282" i="2"/>
  <c r="AZ282" i="2"/>
  <c r="AY282" i="2"/>
  <c r="AX282" i="2"/>
  <c r="BR282" i="2" s="1"/>
  <c r="AW282" i="2"/>
  <c r="AV282" i="2" s="1"/>
  <c r="AR282" i="2"/>
  <c r="AN282" i="2"/>
  <c r="AJ282" i="2"/>
  <c r="AI282" i="2"/>
  <c r="AH282" i="2"/>
  <c r="AG282" i="2"/>
  <c r="AF282" i="2"/>
  <c r="AB282" i="2"/>
  <c r="X282" i="2"/>
  <c r="T282" i="2"/>
  <c r="S282" i="2"/>
  <c r="BS282" i="2" s="1"/>
  <c r="R282" i="2"/>
  <c r="Q282" i="2"/>
  <c r="L282" i="2"/>
  <c r="H282" i="2"/>
  <c r="D282" i="2"/>
  <c r="BO281" i="2"/>
  <c r="BN281" i="2"/>
  <c r="BM281" i="2"/>
  <c r="BH281" i="2"/>
  <c r="BD281" i="2"/>
  <c r="AZ281" i="2"/>
  <c r="AY281" i="2"/>
  <c r="AX281" i="2"/>
  <c r="BR281" i="2" s="1"/>
  <c r="AW281" i="2"/>
  <c r="AV281" i="2" s="1"/>
  <c r="AR281" i="2"/>
  <c r="AN281" i="2"/>
  <c r="AJ281" i="2"/>
  <c r="AI281" i="2"/>
  <c r="AH281" i="2"/>
  <c r="AG281" i="2"/>
  <c r="AF281" i="2"/>
  <c r="AB281" i="2"/>
  <c r="X281" i="2"/>
  <c r="T281" i="2"/>
  <c r="S281" i="2"/>
  <c r="BS281" i="2" s="1"/>
  <c r="R281" i="2"/>
  <c r="Q281" i="2"/>
  <c r="L281" i="2"/>
  <c r="H281" i="2"/>
  <c r="D281" i="2"/>
  <c r="BO280" i="2"/>
  <c r="BN280" i="2"/>
  <c r="BN279" i="2" s="1"/>
  <c r="BN271" i="2" s="1"/>
  <c r="BM280" i="2"/>
  <c r="BH280" i="2"/>
  <c r="BH279" i="2" s="1"/>
  <c r="BD280" i="2"/>
  <c r="BD279" i="2" s="1"/>
  <c r="AZ280" i="2"/>
  <c r="AZ279" i="2" s="1"/>
  <c r="AY280" i="2"/>
  <c r="AX280" i="2"/>
  <c r="AX279" i="2" s="1"/>
  <c r="AW280" i="2"/>
  <c r="AV280" i="2" s="1"/>
  <c r="AV279" i="2" s="1"/>
  <c r="AR280" i="2"/>
  <c r="AN280" i="2"/>
  <c r="AN279" i="2" s="1"/>
  <c r="AJ280" i="2"/>
  <c r="AJ279" i="2" s="1"/>
  <c r="AI280" i="2"/>
  <c r="AF280" i="2" s="1"/>
  <c r="AF279" i="2" s="1"/>
  <c r="AH280" i="2"/>
  <c r="AG280" i="2"/>
  <c r="AB280" i="2"/>
  <c r="AB279" i="2" s="1"/>
  <c r="X280" i="2"/>
  <c r="T280" i="2"/>
  <c r="T279" i="2" s="1"/>
  <c r="S280" i="2"/>
  <c r="BS280" i="2" s="1"/>
  <c r="BS279" i="2" s="1"/>
  <c r="R280" i="2"/>
  <c r="BR280" i="2" s="1"/>
  <c r="BR279" i="2" s="1"/>
  <c r="Q280" i="2"/>
  <c r="L280" i="2"/>
  <c r="L279" i="2" s="1"/>
  <c r="H280" i="2"/>
  <c r="H279" i="2" s="1"/>
  <c r="D280" i="2"/>
  <c r="BO279" i="2"/>
  <c r="BM279" i="2"/>
  <c r="BK279" i="2"/>
  <c r="BJ279" i="2"/>
  <c r="BI279" i="2"/>
  <c r="BG279" i="2"/>
  <c r="BF279" i="2"/>
  <c r="BE279" i="2"/>
  <c r="BE271" i="2" s="1"/>
  <c r="BC279" i="2"/>
  <c r="BB279" i="2"/>
  <c r="BA279" i="2"/>
  <c r="BA271" i="2" s="1"/>
  <c r="AY279" i="2"/>
  <c r="AU279" i="2"/>
  <c r="AT279" i="2"/>
  <c r="AS279" i="2"/>
  <c r="AR279" i="2"/>
  <c r="AQ279" i="2"/>
  <c r="AP279" i="2"/>
  <c r="AO279" i="2"/>
  <c r="AM279" i="2"/>
  <c r="AL279" i="2"/>
  <c r="AK279" i="2"/>
  <c r="AK271" i="2" s="1"/>
  <c r="AH279" i="2"/>
  <c r="AG279" i="2"/>
  <c r="AE279" i="2"/>
  <c r="AD279" i="2"/>
  <c r="AC279" i="2"/>
  <c r="AA279" i="2"/>
  <c r="Z279" i="2"/>
  <c r="Y279" i="2"/>
  <c r="X279" i="2"/>
  <c r="W279" i="2"/>
  <c r="V279" i="2"/>
  <c r="U279" i="2"/>
  <c r="S279" i="2"/>
  <c r="R279" i="2"/>
  <c r="Q279" i="2"/>
  <c r="O279" i="2"/>
  <c r="N279" i="2"/>
  <c r="M279" i="2"/>
  <c r="M271" i="2" s="1"/>
  <c r="K279" i="2"/>
  <c r="J279" i="2"/>
  <c r="I279" i="2"/>
  <c r="G279" i="2"/>
  <c r="F279" i="2"/>
  <c r="E279" i="2"/>
  <c r="D279" i="2"/>
  <c r="BR278" i="2"/>
  <c r="BO278" i="2"/>
  <c r="BN278" i="2"/>
  <c r="BM278" i="2"/>
  <c r="BL278" i="2" s="1"/>
  <c r="BH278" i="2"/>
  <c r="BD278" i="2"/>
  <c r="AZ278" i="2"/>
  <c r="AZ276" i="2" s="1"/>
  <c r="AZ271" i="2" s="1"/>
  <c r="AY278" i="2"/>
  <c r="AX278" i="2"/>
  <c r="AW278" i="2"/>
  <c r="AV278" i="2"/>
  <c r="AR278" i="2"/>
  <c r="AN278" i="2"/>
  <c r="AJ278" i="2"/>
  <c r="AI278" i="2"/>
  <c r="AF278" i="2" s="1"/>
  <c r="AH278" i="2"/>
  <c r="AG278" i="2"/>
  <c r="BQ278" i="2" s="1"/>
  <c r="AB278" i="2"/>
  <c r="AB276" i="2" s="1"/>
  <c r="AB271" i="2" s="1"/>
  <c r="X278" i="2"/>
  <c r="T278" i="2"/>
  <c r="S278" i="2"/>
  <c r="R278" i="2"/>
  <c r="P278" i="2" s="1"/>
  <c r="Q278" i="2"/>
  <c r="L278" i="2"/>
  <c r="H278" i="2"/>
  <c r="H276" i="2" s="1"/>
  <c r="H271" i="2" s="1"/>
  <c r="D278" i="2"/>
  <c r="BO277" i="2"/>
  <c r="BO276" i="2" s="1"/>
  <c r="BO271" i="2" s="1"/>
  <c r="BN277" i="2"/>
  <c r="BM277" i="2"/>
  <c r="BM276" i="2" s="1"/>
  <c r="BM271" i="2" s="1"/>
  <c r="BH277" i="2"/>
  <c r="BH276" i="2" s="1"/>
  <c r="BD277" i="2"/>
  <c r="BD276" i="2" s="1"/>
  <c r="AZ277" i="2"/>
  <c r="AY277" i="2"/>
  <c r="AX277" i="2"/>
  <c r="BR277" i="2" s="1"/>
  <c r="BR276" i="2" s="1"/>
  <c r="AW277" i="2"/>
  <c r="AV277" i="2" s="1"/>
  <c r="AV276" i="2" s="1"/>
  <c r="AR277" i="2"/>
  <c r="AN277" i="2"/>
  <c r="AN276" i="2" s="1"/>
  <c r="AJ277" i="2"/>
  <c r="AJ276" i="2" s="1"/>
  <c r="AI277" i="2"/>
  <c r="AH277" i="2"/>
  <c r="AG277" i="2"/>
  <c r="BQ277" i="2" s="1"/>
  <c r="AF277" i="2"/>
  <c r="AB277" i="2"/>
  <c r="X277" i="2"/>
  <c r="T277" i="2"/>
  <c r="T276" i="2" s="1"/>
  <c r="S277" i="2"/>
  <c r="P277" i="2" s="1"/>
  <c r="P276" i="2" s="1"/>
  <c r="R277" i="2"/>
  <c r="Q277" i="2"/>
  <c r="Q276" i="2" s="1"/>
  <c r="L277" i="2"/>
  <c r="L276" i="2" s="1"/>
  <c r="H277" i="2"/>
  <c r="D277" i="2"/>
  <c r="BN276" i="2"/>
  <c r="BK276" i="2"/>
  <c r="BJ276" i="2"/>
  <c r="BI276" i="2"/>
  <c r="BG276" i="2"/>
  <c r="BF276" i="2"/>
  <c r="BE276" i="2"/>
  <c r="BC276" i="2"/>
  <c r="BB276" i="2"/>
  <c r="BA276" i="2"/>
  <c r="AY276" i="2"/>
  <c r="AX276" i="2"/>
  <c r="AU276" i="2"/>
  <c r="AT276" i="2"/>
  <c r="AS276" i="2"/>
  <c r="AR276" i="2"/>
  <c r="AQ276" i="2"/>
  <c r="AP276" i="2"/>
  <c r="AO276" i="2"/>
  <c r="AM276" i="2"/>
  <c r="AL276" i="2"/>
  <c r="AK276" i="2"/>
  <c r="AI276" i="2"/>
  <c r="AH276" i="2"/>
  <c r="AE276" i="2"/>
  <c r="AD276" i="2"/>
  <c r="AC276" i="2"/>
  <c r="AA276" i="2"/>
  <c r="Z276" i="2"/>
  <c r="Y276" i="2"/>
  <c r="X276" i="2"/>
  <c r="W276" i="2"/>
  <c r="V276" i="2"/>
  <c r="U276" i="2"/>
  <c r="R276" i="2"/>
  <c r="O276" i="2"/>
  <c r="N276" i="2"/>
  <c r="M276" i="2"/>
  <c r="K276" i="2"/>
  <c r="J276" i="2"/>
  <c r="I276" i="2"/>
  <c r="G276" i="2"/>
  <c r="F276" i="2"/>
  <c r="E276" i="2"/>
  <c r="D276" i="2"/>
  <c r="BO275" i="2"/>
  <c r="BN275" i="2"/>
  <c r="BL275" i="2" s="1"/>
  <c r="BM275" i="2"/>
  <c r="BH275" i="2"/>
  <c r="BD275" i="2"/>
  <c r="AZ275" i="2"/>
  <c r="AY275" i="2"/>
  <c r="AX275" i="2"/>
  <c r="AW275" i="2"/>
  <c r="AV275" i="2" s="1"/>
  <c r="AR275" i="2"/>
  <c r="AN275" i="2"/>
  <c r="AJ275" i="2"/>
  <c r="AI275" i="2"/>
  <c r="AH275" i="2"/>
  <c r="AG275" i="2"/>
  <c r="AF275" i="2"/>
  <c r="AB275" i="2"/>
  <c r="X275" i="2"/>
  <c r="T275" i="2"/>
  <c r="S275" i="2"/>
  <c r="BS275" i="2" s="1"/>
  <c r="R275" i="2"/>
  <c r="Q275" i="2"/>
  <c r="BQ275" i="2" s="1"/>
  <c r="L275" i="2"/>
  <c r="H275" i="2"/>
  <c r="D275" i="2"/>
  <c r="BO274" i="2"/>
  <c r="BN274" i="2"/>
  <c r="BL274" i="2" s="1"/>
  <c r="BM274" i="2"/>
  <c r="BH274" i="2"/>
  <c r="BD274" i="2"/>
  <c r="AZ274" i="2"/>
  <c r="AY274" i="2"/>
  <c r="AX274" i="2"/>
  <c r="AW274" i="2"/>
  <c r="AV274" i="2" s="1"/>
  <c r="AR274" i="2"/>
  <c r="AN274" i="2"/>
  <c r="AJ274" i="2"/>
  <c r="AI274" i="2"/>
  <c r="AH274" i="2"/>
  <c r="AG274" i="2"/>
  <c r="AF274" i="2"/>
  <c r="AB274" i="2"/>
  <c r="X274" i="2"/>
  <c r="T274" i="2"/>
  <c r="S274" i="2"/>
  <c r="BS274" i="2" s="1"/>
  <c r="R274" i="2"/>
  <c r="Q274" i="2"/>
  <c r="BQ274" i="2" s="1"/>
  <c r="L274" i="2"/>
  <c r="H274" i="2"/>
  <c r="D274" i="2"/>
  <c r="BO273" i="2"/>
  <c r="BN273" i="2"/>
  <c r="BL273" i="2" s="1"/>
  <c r="BM273" i="2"/>
  <c r="BH273" i="2"/>
  <c r="BH272" i="2" s="1"/>
  <c r="BH271" i="2" s="1"/>
  <c r="BD273" i="2"/>
  <c r="BD272" i="2" s="1"/>
  <c r="BD271" i="2" s="1"/>
  <c r="AZ273" i="2"/>
  <c r="AY273" i="2"/>
  <c r="AX273" i="2"/>
  <c r="AW273" i="2"/>
  <c r="AV273" i="2" s="1"/>
  <c r="AV272" i="2" s="1"/>
  <c r="AR273" i="2"/>
  <c r="AN273" i="2"/>
  <c r="AN272" i="2" s="1"/>
  <c r="AN271" i="2" s="1"/>
  <c r="AJ273" i="2"/>
  <c r="AJ272" i="2" s="1"/>
  <c r="AJ271" i="2" s="1"/>
  <c r="AI273" i="2"/>
  <c r="AH273" i="2"/>
  <c r="AG273" i="2"/>
  <c r="AG272" i="2" s="1"/>
  <c r="AF273" i="2"/>
  <c r="AF272" i="2" s="1"/>
  <c r="AB273" i="2"/>
  <c r="X273" i="2"/>
  <c r="T273" i="2"/>
  <c r="T272" i="2" s="1"/>
  <c r="T271" i="2" s="1"/>
  <c r="S273" i="2"/>
  <c r="BS273" i="2" s="1"/>
  <c r="BS272" i="2" s="1"/>
  <c r="R273" i="2"/>
  <c r="Q273" i="2"/>
  <c r="BQ273" i="2" s="1"/>
  <c r="L273" i="2"/>
  <c r="L272" i="2" s="1"/>
  <c r="L271" i="2" s="1"/>
  <c r="H273" i="2"/>
  <c r="D273" i="2"/>
  <c r="BO272" i="2"/>
  <c r="BN272" i="2"/>
  <c r="BM272" i="2"/>
  <c r="BK272" i="2"/>
  <c r="BJ272" i="2"/>
  <c r="BI272" i="2"/>
  <c r="BG272" i="2"/>
  <c r="BF272" i="2"/>
  <c r="BE272" i="2"/>
  <c r="BC272" i="2"/>
  <c r="BB272" i="2"/>
  <c r="BA272" i="2"/>
  <c r="AZ272" i="2"/>
  <c r="AY272" i="2"/>
  <c r="AX272" i="2"/>
  <c r="AU272" i="2"/>
  <c r="AT272" i="2"/>
  <c r="AS272" i="2"/>
  <c r="AR272" i="2"/>
  <c r="AQ272" i="2"/>
  <c r="AP272" i="2"/>
  <c r="AO272" i="2"/>
  <c r="AM272" i="2"/>
  <c r="AL272" i="2"/>
  <c r="AK272" i="2"/>
  <c r="AI272" i="2"/>
  <c r="AH272" i="2"/>
  <c r="AE272" i="2"/>
  <c r="AD272" i="2"/>
  <c r="AC272" i="2"/>
  <c r="AB272" i="2"/>
  <c r="AA272" i="2"/>
  <c r="Z272" i="2"/>
  <c r="Y272" i="2"/>
  <c r="X272" i="2"/>
  <c r="W272" i="2"/>
  <c r="V272" i="2"/>
  <c r="U272" i="2"/>
  <c r="R272" i="2"/>
  <c r="O272" i="2"/>
  <c r="N272" i="2"/>
  <c r="M272" i="2"/>
  <c r="K272" i="2"/>
  <c r="J272" i="2"/>
  <c r="I272" i="2"/>
  <c r="H272" i="2"/>
  <c r="G272" i="2"/>
  <c r="F272" i="2"/>
  <c r="E272" i="2"/>
  <c r="D272" i="2"/>
  <c r="BK271" i="2"/>
  <c r="BJ271" i="2"/>
  <c r="BI271" i="2"/>
  <c r="BG271" i="2"/>
  <c r="BF271" i="2"/>
  <c r="BC271" i="2"/>
  <c r="BB271" i="2"/>
  <c r="AY271" i="2"/>
  <c r="AU271" i="2"/>
  <c r="AT271" i="2"/>
  <c r="AS271" i="2"/>
  <c r="AR271" i="2"/>
  <c r="AQ271" i="2"/>
  <c r="AP271" i="2"/>
  <c r="AO271" i="2"/>
  <c r="AM271" i="2"/>
  <c r="AL271" i="2"/>
  <c r="AH271" i="2"/>
  <c r="AE271" i="2"/>
  <c r="AD271" i="2"/>
  <c r="AC271" i="2"/>
  <c r="AA271" i="2"/>
  <c r="Z271" i="2"/>
  <c r="Y271" i="2"/>
  <c r="X271" i="2"/>
  <c r="W271" i="2"/>
  <c r="V271" i="2"/>
  <c r="U271" i="2"/>
  <c r="R271" i="2"/>
  <c r="O271" i="2"/>
  <c r="N271" i="2"/>
  <c r="K271" i="2"/>
  <c r="J271" i="2"/>
  <c r="I271" i="2"/>
  <c r="G271" i="2"/>
  <c r="F271" i="2"/>
  <c r="E271" i="2"/>
  <c r="D271" i="2"/>
  <c r="BO269" i="2"/>
  <c r="BN269" i="2"/>
  <c r="BL269" i="2" s="1"/>
  <c r="BM269" i="2"/>
  <c r="BH269" i="2"/>
  <c r="BD269" i="2"/>
  <c r="AZ269" i="2"/>
  <c r="AY269" i="2"/>
  <c r="AX269" i="2"/>
  <c r="AW269" i="2"/>
  <c r="AV269" i="2" s="1"/>
  <c r="AR269" i="2"/>
  <c r="AN269" i="2"/>
  <c r="AJ269" i="2"/>
  <c r="AI269" i="2"/>
  <c r="AH269" i="2"/>
  <c r="AG269" i="2"/>
  <c r="AF269" i="2"/>
  <c r="AB269" i="2"/>
  <c r="X269" i="2"/>
  <c r="T269" i="2"/>
  <c r="S269" i="2"/>
  <c r="BS269" i="2" s="1"/>
  <c r="R269" i="2"/>
  <c r="Q269" i="2"/>
  <c r="BQ269" i="2" s="1"/>
  <c r="L269" i="2"/>
  <c r="H269" i="2"/>
  <c r="D269" i="2"/>
  <c r="BO268" i="2"/>
  <c r="BN268" i="2"/>
  <c r="BL268" i="2" s="1"/>
  <c r="BM268" i="2"/>
  <c r="BH268" i="2"/>
  <c r="BD268" i="2"/>
  <c r="AZ268" i="2"/>
  <c r="AY268" i="2"/>
  <c r="AX268" i="2"/>
  <c r="AW268" i="2"/>
  <c r="AV268" i="2" s="1"/>
  <c r="AR268" i="2"/>
  <c r="AN268" i="2"/>
  <c r="AJ268" i="2"/>
  <c r="AI268" i="2"/>
  <c r="AH268" i="2"/>
  <c r="AG268" i="2"/>
  <c r="AF268" i="2"/>
  <c r="AB268" i="2"/>
  <c r="X268" i="2"/>
  <c r="T268" i="2"/>
  <c r="S268" i="2"/>
  <c r="BS268" i="2" s="1"/>
  <c r="R268" i="2"/>
  <c r="Q268" i="2"/>
  <c r="BQ268" i="2" s="1"/>
  <c r="L268" i="2"/>
  <c r="H268" i="2"/>
  <c r="D268" i="2"/>
  <c r="BO267" i="2"/>
  <c r="BN267" i="2"/>
  <c r="BL267" i="2" s="1"/>
  <c r="BM267" i="2"/>
  <c r="BH267" i="2"/>
  <c r="BD267" i="2"/>
  <c r="AZ267" i="2"/>
  <c r="AY267" i="2"/>
  <c r="AX267" i="2"/>
  <c r="AW267" i="2"/>
  <c r="AV267" i="2" s="1"/>
  <c r="AR267" i="2"/>
  <c r="AN267" i="2"/>
  <c r="AJ267" i="2"/>
  <c r="AI267" i="2"/>
  <c r="AH267" i="2"/>
  <c r="AG267" i="2"/>
  <c r="AF267" i="2"/>
  <c r="AB267" i="2"/>
  <c r="X267" i="2"/>
  <c r="T267" i="2"/>
  <c r="S267" i="2"/>
  <c r="BS267" i="2" s="1"/>
  <c r="R267" i="2"/>
  <c r="Q267" i="2"/>
  <c r="BQ267" i="2" s="1"/>
  <c r="L267" i="2"/>
  <c r="H267" i="2"/>
  <c r="D267" i="2"/>
  <c r="BO266" i="2"/>
  <c r="BN266" i="2"/>
  <c r="BL266" i="2" s="1"/>
  <c r="BM266" i="2"/>
  <c r="BH266" i="2"/>
  <c r="BH265" i="2" s="1"/>
  <c r="BD266" i="2"/>
  <c r="BD265" i="2" s="1"/>
  <c r="AZ266" i="2"/>
  <c r="AY266" i="2"/>
  <c r="AX266" i="2"/>
  <c r="AW266" i="2"/>
  <c r="AV266" i="2" s="1"/>
  <c r="AV265" i="2" s="1"/>
  <c r="AR266" i="2"/>
  <c r="AN266" i="2"/>
  <c r="AN265" i="2" s="1"/>
  <c r="AJ266" i="2"/>
  <c r="AJ265" i="2" s="1"/>
  <c r="AI266" i="2"/>
  <c r="AH266" i="2"/>
  <c r="AG266" i="2"/>
  <c r="AG265" i="2" s="1"/>
  <c r="AF266" i="2"/>
  <c r="AF265" i="2" s="1"/>
  <c r="AB266" i="2"/>
  <c r="X266" i="2"/>
  <c r="T266" i="2"/>
  <c r="T265" i="2" s="1"/>
  <c r="S266" i="2"/>
  <c r="BS266" i="2" s="1"/>
  <c r="BS265" i="2" s="1"/>
  <c r="R266" i="2"/>
  <c r="Q266" i="2"/>
  <c r="BQ266" i="2" s="1"/>
  <c r="L266" i="2"/>
  <c r="L265" i="2" s="1"/>
  <c r="H266" i="2"/>
  <c r="D266" i="2"/>
  <c r="BO265" i="2"/>
  <c r="BN265" i="2"/>
  <c r="BM265" i="2"/>
  <c r="BK265" i="2"/>
  <c r="BJ265" i="2"/>
  <c r="BI265" i="2"/>
  <c r="BG265" i="2"/>
  <c r="BF265" i="2"/>
  <c r="BE265" i="2"/>
  <c r="BC265" i="2"/>
  <c r="BB265" i="2"/>
  <c r="BA265" i="2"/>
  <c r="AZ265" i="2"/>
  <c r="AY265" i="2"/>
  <c r="AX265" i="2"/>
  <c r="AU265" i="2"/>
  <c r="AT265" i="2"/>
  <c r="AS265" i="2"/>
  <c r="AR265" i="2"/>
  <c r="AQ265" i="2"/>
  <c r="AP265" i="2"/>
  <c r="AO265" i="2"/>
  <c r="AM265" i="2"/>
  <c r="AL265" i="2"/>
  <c r="AK265" i="2"/>
  <c r="AI265" i="2"/>
  <c r="AH265" i="2"/>
  <c r="AE265" i="2"/>
  <c r="AD265" i="2"/>
  <c r="AC265" i="2"/>
  <c r="AB265" i="2"/>
  <c r="AA265" i="2"/>
  <c r="Z265" i="2"/>
  <c r="Y265" i="2"/>
  <c r="X265" i="2"/>
  <c r="W265" i="2"/>
  <c r="V265" i="2"/>
  <c r="U265" i="2"/>
  <c r="R265" i="2"/>
  <c r="O265" i="2"/>
  <c r="N265" i="2"/>
  <c r="M265" i="2"/>
  <c r="K265" i="2"/>
  <c r="J265" i="2"/>
  <c r="I265" i="2"/>
  <c r="H265" i="2"/>
  <c r="G265" i="2"/>
  <c r="F265" i="2"/>
  <c r="E265" i="2"/>
  <c r="D265" i="2"/>
  <c r="BO264" i="2"/>
  <c r="BN264" i="2"/>
  <c r="BL264" i="2" s="1"/>
  <c r="BM264" i="2"/>
  <c r="BH264" i="2"/>
  <c r="BD264" i="2"/>
  <c r="AZ264" i="2"/>
  <c r="AY264" i="2"/>
  <c r="AX264" i="2"/>
  <c r="AW264" i="2"/>
  <c r="AV264" i="2" s="1"/>
  <c r="AR264" i="2"/>
  <c r="AN264" i="2"/>
  <c r="AJ264" i="2"/>
  <c r="AI264" i="2"/>
  <c r="AH264" i="2"/>
  <c r="AG264" i="2"/>
  <c r="AF264" i="2"/>
  <c r="AB264" i="2"/>
  <c r="X264" i="2"/>
  <c r="T264" i="2"/>
  <c r="S264" i="2"/>
  <c r="BS264" i="2" s="1"/>
  <c r="R264" i="2"/>
  <c r="Q264" i="2"/>
  <c r="BQ264" i="2" s="1"/>
  <c r="L264" i="2"/>
  <c r="H264" i="2"/>
  <c r="D264" i="2"/>
  <c r="BO263" i="2"/>
  <c r="BN263" i="2"/>
  <c r="BL263" i="2" s="1"/>
  <c r="BM263" i="2"/>
  <c r="BH263" i="2"/>
  <c r="BH262" i="2" s="1"/>
  <c r="BD263" i="2"/>
  <c r="BD262" i="2" s="1"/>
  <c r="AZ263" i="2"/>
  <c r="AY263" i="2"/>
  <c r="AX263" i="2"/>
  <c r="AW263" i="2"/>
  <c r="AV263" i="2" s="1"/>
  <c r="AV262" i="2" s="1"/>
  <c r="AR263" i="2"/>
  <c r="AN263" i="2"/>
  <c r="AN262" i="2" s="1"/>
  <c r="AJ263" i="2"/>
  <c r="AJ262" i="2" s="1"/>
  <c r="AI263" i="2"/>
  <c r="AH263" i="2"/>
  <c r="AG263" i="2"/>
  <c r="AG262" i="2" s="1"/>
  <c r="AF263" i="2"/>
  <c r="AF262" i="2" s="1"/>
  <c r="AB263" i="2"/>
  <c r="X263" i="2"/>
  <c r="T263" i="2"/>
  <c r="T262" i="2" s="1"/>
  <c r="S263" i="2"/>
  <c r="BS263" i="2" s="1"/>
  <c r="BS262" i="2" s="1"/>
  <c r="R263" i="2"/>
  <c r="Q263" i="2"/>
  <c r="BQ263" i="2" s="1"/>
  <c r="L263" i="2"/>
  <c r="L262" i="2" s="1"/>
  <c r="H263" i="2"/>
  <c r="D263" i="2"/>
  <c r="BO262" i="2"/>
  <c r="BN262" i="2"/>
  <c r="BM262" i="2"/>
  <c r="BK262" i="2"/>
  <c r="BJ262" i="2"/>
  <c r="BI262" i="2"/>
  <c r="BG262" i="2"/>
  <c r="BF262" i="2"/>
  <c r="BE262" i="2"/>
  <c r="BC262" i="2"/>
  <c r="BB262" i="2"/>
  <c r="BA262" i="2"/>
  <c r="AZ262" i="2"/>
  <c r="AY262" i="2"/>
  <c r="AX262" i="2"/>
  <c r="AU262" i="2"/>
  <c r="AT262" i="2"/>
  <c r="AS262" i="2"/>
  <c r="AR262" i="2"/>
  <c r="AQ262" i="2"/>
  <c r="AP262" i="2"/>
  <c r="AO262" i="2"/>
  <c r="AM262" i="2"/>
  <c r="AL262" i="2"/>
  <c r="AK262" i="2"/>
  <c r="AI262" i="2"/>
  <c r="AH262" i="2"/>
  <c r="AE262" i="2"/>
  <c r="AD262" i="2"/>
  <c r="AC262" i="2"/>
  <c r="AB262" i="2"/>
  <c r="AA262" i="2"/>
  <c r="Z262" i="2"/>
  <c r="Y262" i="2"/>
  <c r="X262" i="2"/>
  <c r="W262" i="2"/>
  <c r="V262" i="2"/>
  <c r="U262" i="2"/>
  <c r="R262" i="2"/>
  <c r="O262" i="2"/>
  <c r="N262" i="2"/>
  <c r="M262" i="2"/>
  <c r="K262" i="2"/>
  <c r="J262" i="2"/>
  <c r="I262" i="2"/>
  <c r="H262" i="2"/>
  <c r="G262" i="2"/>
  <c r="F262" i="2"/>
  <c r="E262" i="2"/>
  <c r="D262" i="2"/>
  <c r="BO261" i="2"/>
  <c r="BN261" i="2"/>
  <c r="BL261" i="2" s="1"/>
  <c r="BM261" i="2"/>
  <c r="BH261" i="2"/>
  <c r="BD261" i="2"/>
  <c r="AZ261" i="2"/>
  <c r="AY261" i="2"/>
  <c r="AX261" i="2"/>
  <c r="AW261" i="2"/>
  <c r="AV261" i="2" s="1"/>
  <c r="AR261" i="2"/>
  <c r="AN261" i="2"/>
  <c r="AJ261" i="2"/>
  <c r="AI261" i="2"/>
  <c r="AH261" i="2"/>
  <c r="AG261" i="2"/>
  <c r="AF261" i="2"/>
  <c r="AB261" i="2"/>
  <c r="X261" i="2"/>
  <c r="T261" i="2"/>
  <c r="S261" i="2"/>
  <c r="BS261" i="2" s="1"/>
  <c r="R261" i="2"/>
  <c r="Q261" i="2"/>
  <c r="BQ261" i="2" s="1"/>
  <c r="L261" i="2"/>
  <c r="H261" i="2"/>
  <c r="D261" i="2"/>
  <c r="BO260" i="2"/>
  <c r="BN260" i="2"/>
  <c r="BL260" i="2" s="1"/>
  <c r="BM260" i="2"/>
  <c r="BH260" i="2"/>
  <c r="BH259" i="2" s="1"/>
  <c r="BD260" i="2"/>
  <c r="BD259" i="2" s="1"/>
  <c r="AZ260" i="2"/>
  <c r="AY260" i="2"/>
  <c r="AX260" i="2"/>
  <c r="AW260" i="2"/>
  <c r="AV260" i="2" s="1"/>
  <c r="AV259" i="2" s="1"/>
  <c r="AR260" i="2"/>
  <c r="AN260" i="2"/>
  <c r="AN259" i="2" s="1"/>
  <c r="AJ260" i="2"/>
  <c r="AJ259" i="2" s="1"/>
  <c r="AI260" i="2"/>
  <c r="AH260" i="2"/>
  <c r="AG260" i="2"/>
  <c r="AG259" i="2" s="1"/>
  <c r="AF260" i="2"/>
  <c r="AF259" i="2" s="1"/>
  <c r="AB260" i="2"/>
  <c r="X260" i="2"/>
  <c r="T260" i="2"/>
  <c r="T259" i="2" s="1"/>
  <c r="S260" i="2"/>
  <c r="BS260" i="2" s="1"/>
  <c r="BS259" i="2" s="1"/>
  <c r="R260" i="2"/>
  <c r="Q260" i="2"/>
  <c r="BQ260" i="2" s="1"/>
  <c r="L260" i="2"/>
  <c r="L259" i="2" s="1"/>
  <c r="H260" i="2"/>
  <c r="D260" i="2"/>
  <c r="BO259" i="2"/>
  <c r="BN259" i="2"/>
  <c r="BM259" i="2"/>
  <c r="BK259" i="2"/>
  <c r="BJ259" i="2"/>
  <c r="BI259" i="2"/>
  <c r="BG259" i="2"/>
  <c r="BF259" i="2"/>
  <c r="BE259" i="2"/>
  <c r="BC259" i="2"/>
  <c r="BB259" i="2"/>
  <c r="BA259" i="2"/>
  <c r="AZ259" i="2"/>
  <c r="AY259" i="2"/>
  <c r="AX259" i="2"/>
  <c r="AU259" i="2"/>
  <c r="AT259" i="2"/>
  <c r="AS259" i="2"/>
  <c r="AR259" i="2"/>
  <c r="AQ259" i="2"/>
  <c r="AP259" i="2"/>
  <c r="AO259" i="2"/>
  <c r="AM259" i="2"/>
  <c r="AL259" i="2"/>
  <c r="AK259" i="2"/>
  <c r="AI259" i="2"/>
  <c r="AH259" i="2"/>
  <c r="AE259" i="2"/>
  <c r="AD259" i="2"/>
  <c r="AC259" i="2"/>
  <c r="AB259" i="2"/>
  <c r="AA259" i="2"/>
  <c r="Z259" i="2"/>
  <c r="Y259" i="2"/>
  <c r="X259" i="2"/>
  <c r="W259" i="2"/>
  <c r="V259" i="2"/>
  <c r="U259" i="2"/>
  <c r="R259" i="2"/>
  <c r="O259" i="2"/>
  <c r="N259" i="2"/>
  <c r="M259" i="2"/>
  <c r="K259" i="2"/>
  <c r="J259" i="2"/>
  <c r="I259" i="2"/>
  <c r="H259" i="2"/>
  <c r="G259" i="2"/>
  <c r="F259" i="2"/>
  <c r="E259" i="2"/>
  <c r="D259" i="2"/>
  <c r="BO258" i="2"/>
  <c r="BN258" i="2"/>
  <c r="BL258" i="2" s="1"/>
  <c r="BM258" i="2"/>
  <c r="BH258" i="2"/>
  <c r="BD258" i="2"/>
  <c r="AZ258" i="2"/>
  <c r="AY258" i="2"/>
  <c r="AX258" i="2"/>
  <c r="AW258" i="2"/>
  <c r="AV258" i="2" s="1"/>
  <c r="AR258" i="2"/>
  <c r="AN258" i="2"/>
  <c r="AJ258" i="2"/>
  <c r="AI258" i="2"/>
  <c r="AH258" i="2"/>
  <c r="AG258" i="2"/>
  <c r="AF258" i="2"/>
  <c r="AB258" i="2"/>
  <c r="X258" i="2"/>
  <c r="T258" i="2"/>
  <c r="S258" i="2"/>
  <c r="BS258" i="2" s="1"/>
  <c r="R258" i="2"/>
  <c r="Q258" i="2"/>
  <c r="BQ258" i="2" s="1"/>
  <c r="L258" i="2"/>
  <c r="H258" i="2"/>
  <c r="D258" i="2"/>
  <c r="BO257" i="2"/>
  <c r="BN257" i="2"/>
  <c r="BL257" i="2" s="1"/>
  <c r="BM257" i="2"/>
  <c r="BH257" i="2"/>
  <c r="BD257" i="2"/>
  <c r="AZ257" i="2"/>
  <c r="AY257" i="2"/>
  <c r="AX257" i="2"/>
  <c r="AW257" i="2"/>
  <c r="AV257" i="2" s="1"/>
  <c r="AR257" i="2"/>
  <c r="AN257" i="2"/>
  <c r="AJ257" i="2"/>
  <c r="AI257" i="2"/>
  <c r="AH257" i="2"/>
  <c r="AG257" i="2"/>
  <c r="AF257" i="2"/>
  <c r="AB257" i="2"/>
  <c r="X257" i="2"/>
  <c r="T257" i="2"/>
  <c r="S257" i="2"/>
  <c r="BS257" i="2" s="1"/>
  <c r="R257" i="2"/>
  <c r="Q257" i="2"/>
  <c r="BQ257" i="2" s="1"/>
  <c r="L257" i="2"/>
  <c r="H257" i="2"/>
  <c r="D257" i="2"/>
  <c r="BO256" i="2"/>
  <c r="BN256" i="2"/>
  <c r="BL256" i="2" s="1"/>
  <c r="BL255" i="2" s="1"/>
  <c r="BM256" i="2"/>
  <c r="BH256" i="2"/>
  <c r="BH255" i="2" s="1"/>
  <c r="BD256" i="2"/>
  <c r="BD255" i="2" s="1"/>
  <c r="AZ256" i="2"/>
  <c r="AY256" i="2"/>
  <c r="AX256" i="2"/>
  <c r="AW256" i="2"/>
  <c r="AV256" i="2" s="1"/>
  <c r="AR256" i="2"/>
  <c r="AN256" i="2"/>
  <c r="AN255" i="2" s="1"/>
  <c r="AJ256" i="2"/>
  <c r="AJ255" i="2" s="1"/>
  <c r="AI256" i="2"/>
  <c r="AH256" i="2"/>
  <c r="AG256" i="2"/>
  <c r="AG255" i="2" s="1"/>
  <c r="AF256" i="2"/>
  <c r="AF255" i="2" s="1"/>
  <c r="AB256" i="2"/>
  <c r="X256" i="2"/>
  <c r="T256" i="2"/>
  <c r="T255" i="2" s="1"/>
  <c r="S256" i="2"/>
  <c r="BS256" i="2" s="1"/>
  <c r="BS255" i="2" s="1"/>
  <c r="R256" i="2"/>
  <c r="Q256" i="2"/>
  <c r="BQ256" i="2" s="1"/>
  <c r="L256" i="2"/>
  <c r="L255" i="2" s="1"/>
  <c r="H256" i="2"/>
  <c r="D256" i="2"/>
  <c r="BO255" i="2"/>
  <c r="BN255" i="2"/>
  <c r="BM255" i="2"/>
  <c r="BK255" i="2"/>
  <c r="BJ255" i="2"/>
  <c r="BI255" i="2"/>
  <c r="BG255" i="2"/>
  <c r="BF255" i="2"/>
  <c r="BE255" i="2"/>
  <c r="BC255" i="2"/>
  <c r="BB255" i="2"/>
  <c r="BA255" i="2"/>
  <c r="AZ255" i="2"/>
  <c r="AY255" i="2"/>
  <c r="AX255" i="2"/>
  <c r="AU255" i="2"/>
  <c r="AT255" i="2"/>
  <c r="AS255" i="2"/>
  <c r="AR255" i="2"/>
  <c r="AQ255" i="2"/>
  <c r="AP255" i="2"/>
  <c r="AO255" i="2"/>
  <c r="AM255" i="2"/>
  <c r="AL255" i="2"/>
  <c r="AK255" i="2"/>
  <c r="AI255" i="2"/>
  <c r="AH255" i="2"/>
  <c r="AE255" i="2"/>
  <c r="AD255" i="2"/>
  <c r="AC255" i="2"/>
  <c r="AB255" i="2"/>
  <c r="AA255" i="2"/>
  <c r="Z255" i="2"/>
  <c r="Y255" i="2"/>
  <c r="X255" i="2"/>
  <c r="W255" i="2"/>
  <c r="V255" i="2"/>
  <c r="U255" i="2"/>
  <c r="R255" i="2"/>
  <c r="O255" i="2"/>
  <c r="N255" i="2"/>
  <c r="M255" i="2"/>
  <c r="K255" i="2"/>
  <c r="J255" i="2"/>
  <c r="I255" i="2"/>
  <c r="H255" i="2"/>
  <c r="G255" i="2"/>
  <c r="F255" i="2"/>
  <c r="E255" i="2"/>
  <c r="D255" i="2"/>
  <c r="BR253" i="2"/>
  <c r="BR252" i="2" s="1"/>
  <c r="BO253" i="2"/>
  <c r="BN253" i="2"/>
  <c r="BL253" i="2" s="1"/>
  <c r="BL252" i="2" s="1"/>
  <c r="BM253" i="2"/>
  <c r="BH253" i="2"/>
  <c r="BH252" i="2" s="1"/>
  <c r="BD253" i="2"/>
  <c r="BD252" i="2" s="1"/>
  <c r="AZ253" i="2"/>
  <c r="AY253" i="2"/>
  <c r="AX253" i="2"/>
  <c r="AW253" i="2"/>
  <c r="AR253" i="2"/>
  <c r="AN253" i="2"/>
  <c r="AN252" i="2" s="1"/>
  <c r="AJ253" i="2"/>
  <c r="AJ252" i="2" s="1"/>
  <c r="AI253" i="2"/>
  <c r="AH253" i="2"/>
  <c r="AG253" i="2"/>
  <c r="AG252" i="2" s="1"/>
  <c r="AF253" i="2"/>
  <c r="AF252" i="2" s="1"/>
  <c r="AB253" i="2"/>
  <c r="X253" i="2"/>
  <c r="T253" i="2"/>
  <c r="T252" i="2" s="1"/>
  <c r="S253" i="2"/>
  <c r="R253" i="2"/>
  <c r="Q253" i="2"/>
  <c r="BQ253" i="2" s="1"/>
  <c r="L253" i="2"/>
  <c r="L252" i="2" s="1"/>
  <c r="H253" i="2"/>
  <c r="D253" i="2"/>
  <c r="BO252" i="2"/>
  <c r="BN252" i="2"/>
  <c r="BM252" i="2"/>
  <c r="BK252" i="2"/>
  <c r="BJ252" i="2"/>
  <c r="BI252" i="2"/>
  <c r="BG252" i="2"/>
  <c r="BF252" i="2"/>
  <c r="BE252" i="2"/>
  <c r="BC252" i="2"/>
  <c r="BB252" i="2"/>
  <c r="BA252" i="2"/>
  <c r="AZ252" i="2"/>
  <c r="AY252" i="2"/>
  <c r="AX252" i="2"/>
  <c r="AU252" i="2"/>
  <c r="AT252" i="2"/>
  <c r="AS252" i="2"/>
  <c r="AR252" i="2"/>
  <c r="AQ252" i="2"/>
  <c r="AP252" i="2"/>
  <c r="AO252" i="2"/>
  <c r="AM252" i="2"/>
  <c r="AL252" i="2"/>
  <c r="AK252" i="2"/>
  <c r="AI252" i="2"/>
  <c r="AH252" i="2"/>
  <c r="AE252" i="2"/>
  <c r="AD252" i="2"/>
  <c r="AC252" i="2"/>
  <c r="AB252" i="2"/>
  <c r="AA252" i="2"/>
  <c r="Z252" i="2"/>
  <c r="Y252" i="2"/>
  <c r="X252" i="2"/>
  <c r="W252" i="2"/>
  <c r="V252" i="2"/>
  <c r="U252" i="2"/>
  <c r="R252" i="2"/>
  <c r="Q252" i="2"/>
  <c r="O252" i="2"/>
  <c r="N252" i="2"/>
  <c r="M252" i="2"/>
  <c r="K252" i="2"/>
  <c r="J252" i="2"/>
  <c r="I252" i="2"/>
  <c r="H252" i="2"/>
  <c r="G252" i="2"/>
  <c r="F252" i="2"/>
  <c r="E252" i="2"/>
  <c r="D252" i="2"/>
  <c r="BO251" i="2"/>
  <c r="BN251" i="2"/>
  <c r="BL251" i="2" s="1"/>
  <c r="BM251" i="2"/>
  <c r="BH251" i="2"/>
  <c r="BD251" i="2"/>
  <c r="AZ251" i="2"/>
  <c r="AY251" i="2"/>
  <c r="AX251" i="2"/>
  <c r="AW251" i="2"/>
  <c r="AV251" i="2" s="1"/>
  <c r="AR251" i="2"/>
  <c r="AN251" i="2"/>
  <c r="AJ251" i="2"/>
  <c r="AI251" i="2"/>
  <c r="AH251" i="2"/>
  <c r="AG251" i="2"/>
  <c r="AF251" i="2"/>
  <c r="AB251" i="2"/>
  <c r="X251" i="2"/>
  <c r="T251" i="2"/>
  <c r="S251" i="2"/>
  <c r="R251" i="2"/>
  <c r="Q251" i="2"/>
  <c r="BQ251" i="2" s="1"/>
  <c r="L251" i="2"/>
  <c r="H251" i="2"/>
  <c r="D251" i="2"/>
  <c r="BR250" i="2"/>
  <c r="BO250" i="2"/>
  <c r="BN250" i="2"/>
  <c r="BL250" i="2" s="1"/>
  <c r="BM250" i="2"/>
  <c r="BH250" i="2"/>
  <c r="BD250" i="2"/>
  <c r="AZ250" i="2"/>
  <c r="AY250" i="2"/>
  <c r="AX250" i="2"/>
  <c r="AW250" i="2"/>
  <c r="AV250" i="2" s="1"/>
  <c r="AR250" i="2"/>
  <c r="AN250" i="2"/>
  <c r="AJ250" i="2"/>
  <c r="AI250" i="2"/>
  <c r="AH250" i="2"/>
  <c r="AG250" i="2"/>
  <c r="AF250" i="2"/>
  <c r="AB250" i="2"/>
  <c r="X250" i="2"/>
  <c r="T250" i="2"/>
  <c r="S250" i="2"/>
  <c r="R250" i="2"/>
  <c r="Q250" i="2"/>
  <c r="BQ250" i="2" s="1"/>
  <c r="L250" i="2"/>
  <c r="H250" i="2"/>
  <c r="D250" i="2"/>
  <c r="BO249" i="2"/>
  <c r="BN249" i="2"/>
  <c r="BM249" i="2"/>
  <c r="BH249" i="2"/>
  <c r="BH248" i="2" s="1"/>
  <c r="BH247" i="2" s="1"/>
  <c r="BD249" i="2"/>
  <c r="BD248" i="2" s="1"/>
  <c r="BD247" i="2" s="1"/>
  <c r="AZ249" i="2"/>
  <c r="AY249" i="2"/>
  <c r="AX249" i="2"/>
  <c r="AX248" i="2" s="1"/>
  <c r="AX247" i="2" s="1"/>
  <c r="AW249" i="2"/>
  <c r="AR249" i="2"/>
  <c r="AN249" i="2"/>
  <c r="AN248" i="2" s="1"/>
  <c r="AN247" i="2" s="1"/>
  <c r="AJ249" i="2"/>
  <c r="AJ248" i="2" s="1"/>
  <c r="AJ247" i="2" s="1"/>
  <c r="AI249" i="2"/>
  <c r="AH249" i="2"/>
  <c r="AG249" i="2"/>
  <c r="AG248" i="2" s="1"/>
  <c r="AG247" i="2" s="1"/>
  <c r="AF249" i="2"/>
  <c r="AF248" i="2" s="1"/>
  <c r="AF247" i="2" s="1"/>
  <c r="AB249" i="2"/>
  <c r="X249" i="2"/>
  <c r="T249" i="2"/>
  <c r="T248" i="2" s="1"/>
  <c r="T247" i="2" s="1"/>
  <c r="S249" i="2"/>
  <c r="BS249" i="2" s="1"/>
  <c r="R249" i="2"/>
  <c r="Q249" i="2"/>
  <c r="L249" i="2"/>
  <c r="L248" i="2" s="1"/>
  <c r="L247" i="2" s="1"/>
  <c r="H249" i="2"/>
  <c r="D249" i="2"/>
  <c r="BO248" i="2"/>
  <c r="BO247" i="2" s="1"/>
  <c r="BM248" i="2"/>
  <c r="BK248" i="2"/>
  <c r="BK247" i="2" s="1"/>
  <c r="BJ248" i="2"/>
  <c r="BJ247" i="2" s="1"/>
  <c r="BI248" i="2"/>
  <c r="BG248" i="2"/>
  <c r="BF248" i="2"/>
  <c r="BF247" i="2" s="1"/>
  <c r="BE248" i="2"/>
  <c r="BC248" i="2"/>
  <c r="BB248" i="2"/>
  <c r="BA248" i="2"/>
  <c r="AZ248" i="2"/>
  <c r="AY248" i="2"/>
  <c r="AU248" i="2"/>
  <c r="AU247" i="2" s="1"/>
  <c r="AT248" i="2"/>
  <c r="AT247" i="2" s="1"/>
  <c r="AS248" i="2"/>
  <c r="AR248" i="2"/>
  <c r="AQ248" i="2"/>
  <c r="AQ247" i="2" s="1"/>
  <c r="AP248" i="2"/>
  <c r="AP247" i="2" s="1"/>
  <c r="AO248" i="2"/>
  <c r="AM248" i="2"/>
  <c r="AL248" i="2"/>
  <c r="AL247" i="2" s="1"/>
  <c r="AK248" i="2"/>
  <c r="AI248" i="2"/>
  <c r="AH248" i="2"/>
  <c r="AE248" i="2"/>
  <c r="AE247" i="2" s="1"/>
  <c r="AD248" i="2"/>
  <c r="AD247" i="2" s="1"/>
  <c r="AC248" i="2"/>
  <c r="AB248" i="2"/>
  <c r="AA248" i="2"/>
  <c r="AA247" i="2" s="1"/>
  <c r="Z248" i="2"/>
  <c r="Z247" i="2" s="1"/>
  <c r="Y248" i="2"/>
  <c r="X248" i="2"/>
  <c r="W248" i="2"/>
  <c r="W247" i="2" s="1"/>
  <c r="V248" i="2"/>
  <c r="V247" i="2" s="1"/>
  <c r="U248" i="2"/>
  <c r="R248" i="2"/>
  <c r="R247" i="2" s="1"/>
  <c r="Q248" i="2"/>
  <c r="O248" i="2"/>
  <c r="N248" i="2"/>
  <c r="M248" i="2"/>
  <c r="K248" i="2"/>
  <c r="K247" i="2" s="1"/>
  <c r="J248" i="2"/>
  <c r="I248" i="2"/>
  <c r="H248" i="2"/>
  <c r="G248" i="2"/>
  <c r="G247" i="2" s="1"/>
  <c r="F248" i="2"/>
  <c r="E248" i="2"/>
  <c r="D248" i="2"/>
  <c r="BM247" i="2"/>
  <c r="BI247" i="2"/>
  <c r="BG247" i="2"/>
  <c r="BE247" i="2"/>
  <c r="BC247" i="2"/>
  <c r="BB247" i="2"/>
  <c r="BA247" i="2"/>
  <c r="AZ247" i="2"/>
  <c r="AY247" i="2"/>
  <c r="AS247" i="2"/>
  <c r="AR247" i="2"/>
  <c r="AO247" i="2"/>
  <c r="AM247" i="2"/>
  <c r="AK247" i="2"/>
  <c r="AI247" i="2"/>
  <c r="AH247" i="2"/>
  <c r="AC247" i="2"/>
  <c r="AB247" i="2"/>
  <c r="Y247" i="2"/>
  <c r="X247" i="2"/>
  <c r="U247" i="2"/>
  <c r="O247" i="2"/>
  <c r="N247" i="2"/>
  <c r="M247" i="2"/>
  <c r="J247" i="2"/>
  <c r="I247" i="2"/>
  <c r="H247" i="2"/>
  <c r="F247" i="2"/>
  <c r="E247" i="2"/>
  <c r="D247" i="2"/>
  <c r="BO245" i="2"/>
  <c r="BN245" i="2"/>
  <c r="BM245" i="2"/>
  <c r="BH245" i="2"/>
  <c r="BD245" i="2"/>
  <c r="AZ245" i="2"/>
  <c r="AY245" i="2"/>
  <c r="AX245" i="2"/>
  <c r="BR245" i="2" s="1"/>
  <c r="AW245" i="2"/>
  <c r="AV245" i="2" s="1"/>
  <c r="AR245" i="2"/>
  <c r="AN245" i="2"/>
  <c r="AJ245" i="2"/>
  <c r="AI245" i="2"/>
  <c r="AH245" i="2"/>
  <c r="AG245" i="2"/>
  <c r="AF245" i="2"/>
  <c r="AB245" i="2"/>
  <c r="X245" i="2"/>
  <c r="T245" i="2"/>
  <c r="S245" i="2"/>
  <c r="BS245" i="2" s="1"/>
  <c r="R245" i="2"/>
  <c r="Q245" i="2"/>
  <c r="L245" i="2"/>
  <c r="H245" i="2"/>
  <c r="D245" i="2"/>
  <c r="BO244" i="2"/>
  <c r="BN244" i="2"/>
  <c r="BM244" i="2"/>
  <c r="BH244" i="2"/>
  <c r="BD244" i="2"/>
  <c r="AZ244" i="2"/>
  <c r="AY244" i="2"/>
  <c r="AX244" i="2"/>
  <c r="BR244" i="2" s="1"/>
  <c r="AW244" i="2"/>
  <c r="AV244" i="2" s="1"/>
  <c r="AR244" i="2"/>
  <c r="AN244" i="2"/>
  <c r="AJ244" i="2"/>
  <c r="AI244" i="2"/>
  <c r="AH244" i="2"/>
  <c r="AG244" i="2"/>
  <c r="AF244" i="2"/>
  <c r="AB244" i="2"/>
  <c r="X244" i="2"/>
  <c r="T244" i="2"/>
  <c r="S244" i="2"/>
  <c r="BS244" i="2" s="1"/>
  <c r="R244" i="2"/>
  <c r="Q244" i="2"/>
  <c r="L244" i="2"/>
  <c r="H244" i="2"/>
  <c r="D244" i="2"/>
  <c r="BO243" i="2"/>
  <c r="BN243" i="2"/>
  <c r="BM243" i="2"/>
  <c r="BH243" i="2"/>
  <c r="BD243" i="2"/>
  <c r="AZ243" i="2"/>
  <c r="AY243" i="2"/>
  <c r="AX243" i="2"/>
  <c r="BR243" i="2" s="1"/>
  <c r="AW243" i="2"/>
  <c r="AV243" i="2" s="1"/>
  <c r="AR243" i="2"/>
  <c r="AN243" i="2"/>
  <c r="AJ243" i="2"/>
  <c r="AI243" i="2"/>
  <c r="AH243" i="2"/>
  <c r="AG243" i="2"/>
  <c r="AF243" i="2"/>
  <c r="AB243" i="2"/>
  <c r="X243" i="2"/>
  <c r="T243" i="2"/>
  <c r="S243" i="2"/>
  <c r="BS243" i="2" s="1"/>
  <c r="R243" i="2"/>
  <c r="Q243" i="2"/>
  <c r="L243" i="2"/>
  <c r="H243" i="2"/>
  <c r="D243" i="2"/>
  <c r="BO242" i="2"/>
  <c r="BN242" i="2"/>
  <c r="BM242" i="2"/>
  <c r="BH242" i="2"/>
  <c r="BD242" i="2"/>
  <c r="AZ242" i="2"/>
  <c r="AY242" i="2"/>
  <c r="AX242" i="2"/>
  <c r="BR242" i="2" s="1"/>
  <c r="AW242" i="2"/>
  <c r="AV242" i="2" s="1"/>
  <c r="AR242" i="2"/>
  <c r="AN242" i="2"/>
  <c r="AJ242" i="2"/>
  <c r="AI242" i="2"/>
  <c r="AH242" i="2"/>
  <c r="AG242" i="2"/>
  <c r="AF242" i="2"/>
  <c r="AB242" i="2"/>
  <c r="X242" i="2"/>
  <c r="T242" i="2"/>
  <c r="S242" i="2"/>
  <c r="BS242" i="2" s="1"/>
  <c r="R242" i="2"/>
  <c r="Q242" i="2"/>
  <c r="L242" i="2"/>
  <c r="H242" i="2"/>
  <c r="D242" i="2"/>
  <c r="BO241" i="2"/>
  <c r="BN241" i="2"/>
  <c r="BM241" i="2"/>
  <c r="BH241" i="2"/>
  <c r="BD241" i="2"/>
  <c r="AZ241" i="2"/>
  <c r="AY241" i="2"/>
  <c r="AX241" i="2"/>
  <c r="BR241" i="2" s="1"/>
  <c r="AW241" i="2"/>
  <c r="AV241" i="2" s="1"/>
  <c r="AR241" i="2"/>
  <c r="AN241" i="2"/>
  <c r="AJ241" i="2"/>
  <c r="AI241" i="2"/>
  <c r="AH241" i="2"/>
  <c r="AG241" i="2"/>
  <c r="AF241" i="2"/>
  <c r="AB241" i="2"/>
  <c r="X241" i="2"/>
  <c r="T241" i="2"/>
  <c r="S241" i="2"/>
  <c r="BS241" i="2" s="1"/>
  <c r="R241" i="2"/>
  <c r="Q241" i="2"/>
  <c r="L241" i="2"/>
  <c r="H241" i="2"/>
  <c r="D241" i="2"/>
  <c r="BO240" i="2"/>
  <c r="BN240" i="2"/>
  <c r="BM240" i="2"/>
  <c r="BH240" i="2"/>
  <c r="BH239" i="2" s="1"/>
  <c r="BD240" i="2"/>
  <c r="BD239" i="2" s="1"/>
  <c r="AZ240" i="2"/>
  <c r="AZ239" i="2" s="1"/>
  <c r="AY240" i="2"/>
  <c r="AX240" i="2"/>
  <c r="BR240" i="2" s="1"/>
  <c r="AW240" i="2"/>
  <c r="AR240" i="2"/>
  <c r="AN240" i="2"/>
  <c r="AN239" i="2" s="1"/>
  <c r="AJ240" i="2"/>
  <c r="AJ239" i="2" s="1"/>
  <c r="AI240" i="2"/>
  <c r="AH240" i="2"/>
  <c r="AG240" i="2"/>
  <c r="AF240" i="2"/>
  <c r="AF239" i="2" s="1"/>
  <c r="AB240" i="2"/>
  <c r="AB239" i="2" s="1"/>
  <c r="X240" i="2"/>
  <c r="T240" i="2"/>
  <c r="T239" i="2" s="1"/>
  <c r="S240" i="2"/>
  <c r="BS240" i="2" s="1"/>
  <c r="R240" i="2"/>
  <c r="Q240" i="2"/>
  <c r="L240" i="2"/>
  <c r="L239" i="2" s="1"/>
  <c r="H240" i="2"/>
  <c r="H239" i="2" s="1"/>
  <c r="D240" i="2"/>
  <c r="BO239" i="2"/>
  <c r="BN239" i="2"/>
  <c r="BM239" i="2"/>
  <c r="BK239" i="2"/>
  <c r="BJ239" i="2"/>
  <c r="BI239" i="2"/>
  <c r="BG239" i="2"/>
  <c r="BF239" i="2"/>
  <c r="BE239" i="2"/>
  <c r="BC239" i="2"/>
  <c r="BB239" i="2"/>
  <c r="BA239" i="2"/>
  <c r="AY239" i="2"/>
  <c r="AX239" i="2"/>
  <c r="AU239" i="2"/>
  <c r="AT239" i="2"/>
  <c r="AS239" i="2"/>
  <c r="AR239" i="2"/>
  <c r="AQ239" i="2"/>
  <c r="AP239" i="2"/>
  <c r="AO239" i="2"/>
  <c r="AM239" i="2"/>
  <c r="AL239" i="2"/>
  <c r="AK239" i="2"/>
  <c r="AI239" i="2"/>
  <c r="AH239" i="2"/>
  <c r="AE239" i="2"/>
  <c r="AD239" i="2"/>
  <c r="AC239" i="2"/>
  <c r="AA239" i="2"/>
  <c r="Z239" i="2"/>
  <c r="Y239" i="2"/>
  <c r="X239" i="2"/>
  <c r="W239" i="2"/>
  <c r="V239" i="2"/>
  <c r="U239" i="2"/>
  <c r="S239" i="2"/>
  <c r="R239" i="2"/>
  <c r="Q239" i="2"/>
  <c r="O239" i="2"/>
  <c r="N239" i="2"/>
  <c r="M239" i="2"/>
  <c r="K239" i="2"/>
  <c r="J239" i="2"/>
  <c r="I239" i="2"/>
  <c r="G239" i="2"/>
  <c r="F239" i="2"/>
  <c r="E239" i="2"/>
  <c r="D239" i="2"/>
  <c r="BO238" i="2"/>
  <c r="BN238" i="2"/>
  <c r="BM238" i="2"/>
  <c r="BH238" i="2"/>
  <c r="BD238" i="2"/>
  <c r="AZ238" i="2"/>
  <c r="AY238" i="2"/>
  <c r="AX238" i="2"/>
  <c r="AW238" i="2"/>
  <c r="AV238" i="2" s="1"/>
  <c r="AR238" i="2"/>
  <c r="AN238" i="2"/>
  <c r="AJ238" i="2"/>
  <c r="AI238" i="2"/>
  <c r="AH238" i="2"/>
  <c r="AG238" i="2"/>
  <c r="BQ238" i="2" s="1"/>
  <c r="AF238" i="2"/>
  <c r="AB238" i="2"/>
  <c r="X238" i="2"/>
  <c r="T238" i="2"/>
  <c r="S238" i="2"/>
  <c r="BS238" i="2" s="1"/>
  <c r="R238" i="2"/>
  <c r="P238" i="2" s="1"/>
  <c r="Q238" i="2"/>
  <c r="L238" i="2"/>
  <c r="H238" i="2"/>
  <c r="D238" i="2"/>
  <c r="BR237" i="2"/>
  <c r="BO237" i="2"/>
  <c r="BN237" i="2"/>
  <c r="BM237" i="2"/>
  <c r="BL237" i="2" s="1"/>
  <c r="BH237" i="2"/>
  <c r="BH236" i="2" s="1"/>
  <c r="BD237" i="2"/>
  <c r="AZ237" i="2"/>
  <c r="AY237" i="2"/>
  <c r="AX237" i="2"/>
  <c r="AV237" i="2" s="1"/>
  <c r="AW237" i="2"/>
  <c r="AR237" i="2"/>
  <c r="AN237" i="2"/>
  <c r="AN236" i="2" s="1"/>
  <c r="AJ237" i="2"/>
  <c r="AI237" i="2"/>
  <c r="BS237" i="2" s="1"/>
  <c r="AH237" i="2"/>
  <c r="AG237" i="2"/>
  <c r="AG236" i="2" s="1"/>
  <c r="AB237" i="2"/>
  <c r="X237" i="2"/>
  <c r="T237" i="2"/>
  <c r="T236" i="2" s="1"/>
  <c r="S237" i="2"/>
  <c r="R237" i="2"/>
  <c r="Q237" i="2"/>
  <c r="P237" i="2"/>
  <c r="L237" i="2"/>
  <c r="H237" i="2"/>
  <c r="D237" i="2"/>
  <c r="BO236" i="2"/>
  <c r="BN236" i="2"/>
  <c r="BK236" i="2"/>
  <c r="BJ236" i="2"/>
  <c r="BI236" i="2"/>
  <c r="BG236" i="2"/>
  <c r="BF236" i="2"/>
  <c r="BE236" i="2"/>
  <c r="BC236" i="2"/>
  <c r="BB236" i="2"/>
  <c r="BA236" i="2"/>
  <c r="AY236" i="2"/>
  <c r="AX236" i="2"/>
  <c r="AU236" i="2"/>
  <c r="AT236" i="2"/>
  <c r="AS236" i="2"/>
  <c r="AR236" i="2"/>
  <c r="AQ236" i="2"/>
  <c r="AP236" i="2"/>
  <c r="AO236" i="2"/>
  <c r="AM236" i="2"/>
  <c r="AL236" i="2"/>
  <c r="AK236" i="2"/>
  <c r="AI236" i="2"/>
  <c r="AH236" i="2"/>
  <c r="AE236" i="2"/>
  <c r="AD236" i="2"/>
  <c r="AC236" i="2"/>
  <c r="AA236" i="2"/>
  <c r="Z236" i="2"/>
  <c r="Y236" i="2"/>
  <c r="X236" i="2"/>
  <c r="W236" i="2"/>
  <c r="V236" i="2"/>
  <c r="U236" i="2"/>
  <c r="R236" i="2"/>
  <c r="Q236" i="2"/>
  <c r="O236" i="2"/>
  <c r="N236" i="2"/>
  <c r="M236" i="2"/>
  <c r="K236" i="2"/>
  <c r="J236" i="2"/>
  <c r="I236" i="2"/>
  <c r="G236" i="2"/>
  <c r="F236" i="2"/>
  <c r="E236" i="2"/>
  <c r="D236" i="2"/>
  <c r="BR235" i="2"/>
  <c r="BO235" i="2"/>
  <c r="BN235" i="2"/>
  <c r="BM235" i="2"/>
  <c r="BL235" i="2" s="1"/>
  <c r="BH235" i="2"/>
  <c r="BD235" i="2"/>
  <c r="AZ235" i="2"/>
  <c r="AY235" i="2"/>
  <c r="AX235" i="2"/>
  <c r="AV235" i="2" s="1"/>
  <c r="AW235" i="2"/>
  <c r="AR235" i="2"/>
  <c r="AN235" i="2"/>
  <c r="AJ235" i="2"/>
  <c r="AI235" i="2"/>
  <c r="BS235" i="2" s="1"/>
  <c r="AH235" i="2"/>
  <c r="AG235" i="2"/>
  <c r="BQ235" i="2" s="1"/>
  <c r="BP235" i="2" s="1"/>
  <c r="AB235" i="2"/>
  <c r="X235" i="2"/>
  <c r="T235" i="2"/>
  <c r="S235" i="2"/>
  <c r="R235" i="2"/>
  <c r="Q235" i="2"/>
  <c r="P235" i="2"/>
  <c r="L235" i="2"/>
  <c r="H235" i="2"/>
  <c r="D235" i="2"/>
  <c r="BO234" i="2"/>
  <c r="BO232" i="2" s="1"/>
  <c r="BO228" i="2" s="1"/>
  <c r="BN234" i="2"/>
  <c r="BM234" i="2"/>
  <c r="BH234" i="2"/>
  <c r="BD234" i="2"/>
  <c r="AZ234" i="2"/>
  <c r="AY234" i="2"/>
  <c r="AX234" i="2"/>
  <c r="AW234" i="2"/>
  <c r="AV234" i="2" s="1"/>
  <c r="AR234" i="2"/>
  <c r="AN234" i="2"/>
  <c r="AJ234" i="2"/>
  <c r="AI234" i="2"/>
  <c r="AH234" i="2"/>
  <c r="AG234" i="2"/>
  <c r="BQ234" i="2" s="1"/>
  <c r="AF234" i="2"/>
  <c r="AB234" i="2"/>
  <c r="X234" i="2"/>
  <c r="T234" i="2"/>
  <c r="S234" i="2"/>
  <c r="BS234" i="2" s="1"/>
  <c r="R234" i="2"/>
  <c r="P234" i="2" s="1"/>
  <c r="Q234" i="2"/>
  <c r="L234" i="2"/>
  <c r="H234" i="2"/>
  <c r="D234" i="2"/>
  <c r="BO233" i="2"/>
  <c r="BN233" i="2"/>
  <c r="BM233" i="2"/>
  <c r="BL233" i="2" s="1"/>
  <c r="BH233" i="2"/>
  <c r="BH232" i="2" s="1"/>
  <c r="BD233" i="2"/>
  <c r="BD232" i="2" s="1"/>
  <c r="AZ233" i="2"/>
  <c r="AZ232" i="2" s="1"/>
  <c r="AY233" i="2"/>
  <c r="AX233" i="2"/>
  <c r="AW233" i="2"/>
  <c r="BQ233" i="2" s="1"/>
  <c r="AR233" i="2"/>
  <c r="AN233" i="2"/>
  <c r="AN232" i="2" s="1"/>
  <c r="AJ233" i="2"/>
  <c r="AJ232" i="2" s="1"/>
  <c r="AI233" i="2"/>
  <c r="AI232" i="2" s="1"/>
  <c r="AH233" i="2"/>
  <c r="AG233" i="2"/>
  <c r="AF233" i="2"/>
  <c r="AF232" i="2" s="1"/>
  <c r="AB233" i="2"/>
  <c r="AB232" i="2" s="1"/>
  <c r="X233" i="2"/>
  <c r="T233" i="2"/>
  <c r="T232" i="2" s="1"/>
  <c r="S233" i="2"/>
  <c r="BS233" i="2" s="1"/>
  <c r="BS232" i="2" s="1"/>
  <c r="R233" i="2"/>
  <c r="P233" i="2" s="1"/>
  <c r="Q233" i="2"/>
  <c r="L233" i="2"/>
  <c r="L232" i="2" s="1"/>
  <c r="H233" i="2"/>
  <c r="H232" i="2" s="1"/>
  <c r="D233" i="2"/>
  <c r="BN232" i="2"/>
  <c r="BM232" i="2"/>
  <c r="BK232" i="2"/>
  <c r="BJ232" i="2"/>
  <c r="BI232" i="2"/>
  <c r="BG232" i="2"/>
  <c r="BF232" i="2"/>
  <c r="BE232" i="2"/>
  <c r="BC232" i="2"/>
  <c r="BB232" i="2"/>
  <c r="BA232" i="2"/>
  <c r="AY232" i="2"/>
  <c r="AX232" i="2"/>
  <c r="AW232" i="2"/>
  <c r="AU232" i="2"/>
  <c r="AT232" i="2"/>
  <c r="AS232" i="2"/>
  <c r="AR232" i="2"/>
  <c r="AQ232" i="2"/>
  <c r="AP232" i="2"/>
  <c r="AO232" i="2"/>
  <c r="AM232" i="2"/>
  <c r="AL232" i="2"/>
  <c r="AK232" i="2"/>
  <c r="AH232" i="2"/>
  <c r="AG232" i="2"/>
  <c r="AE232" i="2"/>
  <c r="AD232" i="2"/>
  <c r="AC232" i="2"/>
  <c r="AA232" i="2"/>
  <c r="Z232" i="2"/>
  <c r="Y232" i="2"/>
  <c r="X232" i="2"/>
  <c r="W232" i="2"/>
  <c r="V232" i="2"/>
  <c r="U232" i="2"/>
  <c r="R232" i="2"/>
  <c r="Q232" i="2"/>
  <c r="O232" i="2"/>
  <c r="N232" i="2"/>
  <c r="M232" i="2"/>
  <c r="K232" i="2"/>
  <c r="J232" i="2"/>
  <c r="I232" i="2"/>
  <c r="G232" i="2"/>
  <c r="F232" i="2"/>
  <c r="E232" i="2"/>
  <c r="D232" i="2"/>
  <c r="BO231" i="2"/>
  <c r="BN231" i="2"/>
  <c r="BM231" i="2"/>
  <c r="BL231" i="2" s="1"/>
  <c r="BH231" i="2"/>
  <c r="BD231" i="2"/>
  <c r="AZ231" i="2"/>
  <c r="AY231" i="2"/>
  <c r="AX231" i="2"/>
  <c r="AW231" i="2"/>
  <c r="BQ231" i="2" s="1"/>
  <c r="AR231" i="2"/>
  <c r="AN231" i="2"/>
  <c r="AJ231" i="2"/>
  <c r="AI231" i="2"/>
  <c r="AH231" i="2"/>
  <c r="AG231" i="2"/>
  <c r="AF231" i="2"/>
  <c r="AB231" i="2"/>
  <c r="X231" i="2"/>
  <c r="T231" i="2"/>
  <c r="S231" i="2"/>
  <c r="BS231" i="2" s="1"/>
  <c r="R231" i="2"/>
  <c r="P231" i="2" s="1"/>
  <c r="Q231" i="2"/>
  <c r="L231" i="2"/>
  <c r="H231" i="2"/>
  <c r="D231" i="2"/>
  <c r="BO230" i="2"/>
  <c r="BN230" i="2"/>
  <c r="BM230" i="2"/>
  <c r="BL230" i="2" s="1"/>
  <c r="BH230" i="2"/>
  <c r="BH229" i="2" s="1"/>
  <c r="BD230" i="2"/>
  <c r="BD229" i="2" s="1"/>
  <c r="AZ230" i="2"/>
  <c r="AZ229" i="2" s="1"/>
  <c r="AY230" i="2"/>
  <c r="AX230" i="2"/>
  <c r="AW230" i="2"/>
  <c r="BQ230" i="2" s="1"/>
  <c r="AR230" i="2"/>
  <c r="AN230" i="2"/>
  <c r="AN229" i="2" s="1"/>
  <c r="AN228" i="2" s="1"/>
  <c r="AJ230" i="2"/>
  <c r="AJ229" i="2" s="1"/>
  <c r="AI230" i="2"/>
  <c r="AI229" i="2" s="1"/>
  <c r="AH230" i="2"/>
  <c r="AG230" i="2"/>
  <c r="AF230" i="2"/>
  <c r="AF229" i="2" s="1"/>
  <c r="AB230" i="2"/>
  <c r="AB229" i="2" s="1"/>
  <c r="X230" i="2"/>
  <c r="T230" i="2"/>
  <c r="T229" i="2" s="1"/>
  <c r="T228" i="2" s="1"/>
  <c r="S230" i="2"/>
  <c r="BS230" i="2" s="1"/>
  <c r="R230" i="2"/>
  <c r="P230" i="2" s="1"/>
  <c r="P229" i="2" s="1"/>
  <c r="Q230" i="2"/>
  <c r="L230" i="2"/>
  <c r="L229" i="2" s="1"/>
  <c r="H230" i="2"/>
  <c r="H229" i="2" s="1"/>
  <c r="D230" i="2"/>
  <c r="BO229" i="2"/>
  <c r="BN229" i="2"/>
  <c r="BM229" i="2"/>
  <c r="BK229" i="2"/>
  <c r="BJ229" i="2"/>
  <c r="BI229" i="2"/>
  <c r="BG229" i="2"/>
  <c r="BF229" i="2"/>
  <c r="BE229" i="2"/>
  <c r="BC229" i="2"/>
  <c r="BB229" i="2"/>
  <c r="BA229" i="2"/>
  <c r="AY229" i="2"/>
  <c r="AX229" i="2"/>
  <c r="AW229" i="2"/>
  <c r="AU229" i="2"/>
  <c r="AT229" i="2"/>
  <c r="AS229" i="2"/>
  <c r="AR229" i="2"/>
  <c r="AQ229" i="2"/>
  <c r="AP229" i="2"/>
  <c r="AO229" i="2"/>
  <c r="AM229" i="2"/>
  <c r="AL229" i="2"/>
  <c r="AK229" i="2"/>
  <c r="AH229" i="2"/>
  <c r="AG229" i="2"/>
  <c r="AE229" i="2"/>
  <c r="AD229" i="2"/>
  <c r="AC229" i="2"/>
  <c r="AA229" i="2"/>
  <c r="Z229" i="2"/>
  <c r="Y229" i="2"/>
  <c r="X229" i="2"/>
  <c r="W229" i="2"/>
  <c r="V229" i="2"/>
  <c r="U229" i="2"/>
  <c r="R229" i="2"/>
  <c r="Q229" i="2"/>
  <c r="O229" i="2"/>
  <c r="N229" i="2"/>
  <c r="M229" i="2"/>
  <c r="K229" i="2"/>
  <c r="J229" i="2"/>
  <c r="I229" i="2"/>
  <c r="G229" i="2"/>
  <c r="F229" i="2"/>
  <c r="E229" i="2"/>
  <c r="D229" i="2"/>
  <c r="BN228" i="2"/>
  <c r="BK228" i="2"/>
  <c r="BJ228" i="2"/>
  <c r="BI228" i="2"/>
  <c r="BG228" i="2"/>
  <c r="BF228" i="2"/>
  <c r="BE228" i="2"/>
  <c r="BC228" i="2"/>
  <c r="BB228" i="2"/>
  <c r="BA228" i="2"/>
  <c r="AY228" i="2"/>
  <c r="AX228" i="2"/>
  <c r="AU228" i="2"/>
  <c r="AT228" i="2"/>
  <c r="AS228" i="2"/>
  <c r="AR228" i="2"/>
  <c r="AQ228" i="2"/>
  <c r="AP228" i="2"/>
  <c r="AO228" i="2"/>
  <c r="AM228" i="2"/>
  <c r="AL228" i="2"/>
  <c r="AK228" i="2"/>
  <c r="AH228" i="2"/>
  <c r="AE228" i="2"/>
  <c r="AD228" i="2"/>
  <c r="AC228" i="2"/>
  <c r="AA228" i="2"/>
  <c r="Z228" i="2"/>
  <c r="Y228" i="2"/>
  <c r="X228" i="2"/>
  <c r="W228" i="2"/>
  <c r="V228" i="2"/>
  <c r="U228" i="2"/>
  <c r="R228" i="2"/>
  <c r="Q228" i="2"/>
  <c r="O228" i="2"/>
  <c r="N228" i="2"/>
  <c r="M228" i="2"/>
  <c r="K228" i="2"/>
  <c r="J228" i="2"/>
  <c r="I228" i="2"/>
  <c r="G228" i="2"/>
  <c r="F228" i="2"/>
  <c r="E228" i="2"/>
  <c r="D228" i="2"/>
  <c r="BO226" i="2"/>
  <c r="BN226" i="2"/>
  <c r="BM226" i="2"/>
  <c r="BL226" i="2" s="1"/>
  <c r="BH226" i="2"/>
  <c r="BD226" i="2"/>
  <c r="AZ226" i="2"/>
  <c r="AY226" i="2"/>
  <c r="AX226" i="2"/>
  <c r="AW226" i="2"/>
  <c r="BQ226" i="2" s="1"/>
  <c r="AR226" i="2"/>
  <c r="AN226" i="2"/>
  <c r="AJ226" i="2"/>
  <c r="AI226" i="2"/>
  <c r="AH226" i="2"/>
  <c r="AG226" i="2"/>
  <c r="AF226" i="2"/>
  <c r="AB226" i="2"/>
  <c r="X226" i="2"/>
  <c r="T226" i="2"/>
  <c r="S226" i="2"/>
  <c r="BS226" i="2" s="1"/>
  <c r="R226" i="2"/>
  <c r="P226" i="2" s="1"/>
  <c r="Q226" i="2"/>
  <c r="L226" i="2"/>
  <c r="H226" i="2"/>
  <c r="D226" i="2"/>
  <c r="BO225" i="2"/>
  <c r="BN225" i="2"/>
  <c r="BM225" i="2"/>
  <c r="BL225" i="2" s="1"/>
  <c r="BH225" i="2"/>
  <c r="BD225" i="2"/>
  <c r="AZ225" i="2"/>
  <c r="AY225" i="2"/>
  <c r="AX225" i="2"/>
  <c r="AW225" i="2"/>
  <c r="BQ225" i="2" s="1"/>
  <c r="AV225" i="2"/>
  <c r="AR225" i="2"/>
  <c r="AN225" i="2"/>
  <c r="AJ225" i="2"/>
  <c r="AI225" i="2"/>
  <c r="AF225" i="2" s="1"/>
  <c r="AH225" i="2"/>
  <c r="AG225" i="2"/>
  <c r="AB225" i="2"/>
  <c r="X225" i="2"/>
  <c r="T225" i="2"/>
  <c r="S225" i="2"/>
  <c r="BS225" i="2" s="1"/>
  <c r="R225" i="2"/>
  <c r="P225" i="2" s="1"/>
  <c r="Q225" i="2"/>
  <c r="L225" i="2"/>
  <c r="H225" i="2"/>
  <c r="D225" i="2"/>
  <c r="BO224" i="2"/>
  <c r="BN224" i="2"/>
  <c r="BM224" i="2"/>
  <c r="BL224" i="2" s="1"/>
  <c r="BH224" i="2"/>
  <c r="BD224" i="2"/>
  <c r="AZ224" i="2"/>
  <c r="AY224" i="2"/>
  <c r="AX224" i="2"/>
  <c r="AW224" i="2"/>
  <c r="BQ224" i="2" s="1"/>
  <c r="AV224" i="2"/>
  <c r="AR224" i="2"/>
  <c r="AN224" i="2"/>
  <c r="AJ224" i="2"/>
  <c r="AI224" i="2"/>
  <c r="AF224" i="2" s="1"/>
  <c r="AH224" i="2"/>
  <c r="AG224" i="2"/>
  <c r="AB224" i="2"/>
  <c r="X224" i="2"/>
  <c r="T224" i="2"/>
  <c r="S224" i="2"/>
  <c r="BS224" i="2" s="1"/>
  <c r="R224" i="2"/>
  <c r="P224" i="2" s="1"/>
  <c r="Q224" i="2"/>
  <c r="L224" i="2"/>
  <c r="H224" i="2"/>
  <c r="D224" i="2"/>
  <c r="BO223" i="2"/>
  <c r="BN223" i="2"/>
  <c r="BM223" i="2"/>
  <c r="BL223" i="2" s="1"/>
  <c r="BL222" i="2" s="1"/>
  <c r="BH223" i="2"/>
  <c r="BH222" i="2" s="1"/>
  <c r="BD223" i="2"/>
  <c r="BD222" i="2" s="1"/>
  <c r="AZ223" i="2"/>
  <c r="AZ222" i="2" s="1"/>
  <c r="AY223" i="2"/>
  <c r="AX223" i="2"/>
  <c r="AW223" i="2"/>
  <c r="BQ223" i="2" s="1"/>
  <c r="AV223" i="2"/>
  <c r="AV222" i="2" s="1"/>
  <c r="AR223" i="2"/>
  <c r="AN223" i="2"/>
  <c r="AN222" i="2" s="1"/>
  <c r="AJ223" i="2"/>
  <c r="AJ222" i="2" s="1"/>
  <c r="AI223" i="2"/>
  <c r="AI222" i="2" s="1"/>
  <c r="AH223" i="2"/>
  <c r="AG223" i="2"/>
  <c r="AB223" i="2"/>
  <c r="AB222" i="2" s="1"/>
  <c r="X223" i="2"/>
  <c r="T223" i="2"/>
  <c r="T222" i="2" s="1"/>
  <c r="S223" i="2"/>
  <c r="BS223" i="2" s="1"/>
  <c r="BS222" i="2" s="1"/>
  <c r="R223" i="2"/>
  <c r="P223" i="2" s="1"/>
  <c r="Q223" i="2"/>
  <c r="L223" i="2"/>
  <c r="L222" i="2" s="1"/>
  <c r="H223" i="2"/>
  <c r="H222" i="2" s="1"/>
  <c r="D223" i="2"/>
  <c r="BO222" i="2"/>
  <c r="BN222" i="2"/>
  <c r="BM222" i="2"/>
  <c r="BK222" i="2"/>
  <c r="BJ222" i="2"/>
  <c r="BI222" i="2"/>
  <c r="BG222" i="2"/>
  <c r="BF222" i="2"/>
  <c r="BE222" i="2"/>
  <c r="BC222" i="2"/>
  <c r="BB222" i="2"/>
  <c r="BA222" i="2"/>
  <c r="AY222" i="2"/>
  <c r="AX222" i="2"/>
  <c r="AW222" i="2"/>
  <c r="AU222" i="2"/>
  <c r="AT222" i="2"/>
  <c r="AS222" i="2"/>
  <c r="AR222" i="2"/>
  <c r="AQ222" i="2"/>
  <c r="AP222" i="2"/>
  <c r="AO222" i="2"/>
  <c r="AM222" i="2"/>
  <c r="AL222" i="2"/>
  <c r="AK222" i="2"/>
  <c r="AH222" i="2"/>
  <c r="AG222" i="2"/>
  <c r="AE222" i="2"/>
  <c r="AD222" i="2"/>
  <c r="AC222" i="2"/>
  <c r="AA222" i="2"/>
  <c r="Z222" i="2"/>
  <c r="Y222" i="2"/>
  <c r="X222" i="2"/>
  <c r="W222" i="2"/>
  <c r="V222" i="2"/>
  <c r="U222" i="2"/>
  <c r="R222" i="2"/>
  <c r="Q222" i="2"/>
  <c r="O222" i="2"/>
  <c r="N222" i="2"/>
  <c r="M222" i="2"/>
  <c r="K222" i="2"/>
  <c r="J222" i="2"/>
  <c r="I222" i="2"/>
  <c r="G222" i="2"/>
  <c r="F222" i="2"/>
  <c r="E222" i="2"/>
  <c r="D222" i="2"/>
  <c r="BO221" i="2"/>
  <c r="BN221" i="2"/>
  <c r="BM221" i="2"/>
  <c r="BQ221" i="2" s="1"/>
  <c r="BH221" i="2"/>
  <c r="BD221" i="2"/>
  <c r="AZ221" i="2"/>
  <c r="AY221" i="2"/>
  <c r="AX221" i="2"/>
  <c r="AW221" i="2"/>
  <c r="AV221" i="2"/>
  <c r="AR221" i="2"/>
  <c r="AN221" i="2"/>
  <c r="AJ221" i="2"/>
  <c r="AI221" i="2"/>
  <c r="AF221" i="2" s="1"/>
  <c r="AH221" i="2"/>
  <c r="AG221" i="2"/>
  <c r="AB221" i="2"/>
  <c r="X221" i="2"/>
  <c r="T221" i="2"/>
  <c r="S221" i="2"/>
  <c r="BS221" i="2" s="1"/>
  <c r="R221" i="2"/>
  <c r="P221" i="2" s="1"/>
  <c r="Q221" i="2"/>
  <c r="L221" i="2"/>
  <c r="H221" i="2"/>
  <c r="D221" i="2"/>
  <c r="BO220" i="2"/>
  <c r="BN220" i="2"/>
  <c r="BM220" i="2"/>
  <c r="BQ220" i="2" s="1"/>
  <c r="BH220" i="2"/>
  <c r="BD220" i="2"/>
  <c r="AZ220" i="2"/>
  <c r="AY220" i="2"/>
  <c r="AX220" i="2"/>
  <c r="AW220" i="2"/>
  <c r="AV220" i="2"/>
  <c r="AR220" i="2"/>
  <c r="AN220" i="2"/>
  <c r="AJ220" i="2"/>
  <c r="AI220" i="2"/>
  <c r="AF220" i="2" s="1"/>
  <c r="AH220" i="2"/>
  <c r="AG220" i="2"/>
  <c r="AB220" i="2"/>
  <c r="X220" i="2"/>
  <c r="T220" i="2"/>
  <c r="S220" i="2"/>
  <c r="BS220" i="2" s="1"/>
  <c r="R220" i="2"/>
  <c r="P220" i="2" s="1"/>
  <c r="Q220" i="2"/>
  <c r="L220" i="2"/>
  <c r="H220" i="2"/>
  <c r="D220" i="2"/>
  <c r="BO219" i="2"/>
  <c r="BN219" i="2"/>
  <c r="BM219" i="2"/>
  <c r="BQ219" i="2" s="1"/>
  <c r="BH219" i="2"/>
  <c r="BD219" i="2"/>
  <c r="AZ219" i="2"/>
  <c r="AY219" i="2"/>
  <c r="AX219" i="2"/>
  <c r="AW219" i="2"/>
  <c r="AV219" i="2"/>
  <c r="AR219" i="2"/>
  <c r="AN219" i="2"/>
  <c r="AJ219" i="2"/>
  <c r="AI219" i="2"/>
  <c r="AF219" i="2" s="1"/>
  <c r="AH219" i="2"/>
  <c r="AG219" i="2"/>
  <c r="AB219" i="2"/>
  <c r="X219" i="2"/>
  <c r="T219" i="2"/>
  <c r="S219" i="2"/>
  <c r="BS219" i="2" s="1"/>
  <c r="R219" i="2"/>
  <c r="P219" i="2" s="1"/>
  <c r="Q219" i="2"/>
  <c r="L219" i="2"/>
  <c r="H219" i="2"/>
  <c r="D219" i="2"/>
  <c r="BO218" i="2"/>
  <c r="BN218" i="2"/>
  <c r="BM218" i="2"/>
  <c r="BQ218" i="2" s="1"/>
  <c r="BH218" i="2"/>
  <c r="BD218" i="2"/>
  <c r="AZ218" i="2"/>
  <c r="AY218" i="2"/>
  <c r="AX218" i="2"/>
  <c r="AW218" i="2"/>
  <c r="AV218" i="2"/>
  <c r="AR218" i="2"/>
  <c r="AN218" i="2"/>
  <c r="AJ218" i="2"/>
  <c r="AI218" i="2"/>
  <c r="AF218" i="2" s="1"/>
  <c r="AH218" i="2"/>
  <c r="AG218" i="2"/>
  <c r="AB218" i="2"/>
  <c r="X218" i="2"/>
  <c r="T218" i="2"/>
  <c r="S218" i="2"/>
  <c r="BS218" i="2" s="1"/>
  <c r="R218" i="2"/>
  <c r="P218" i="2" s="1"/>
  <c r="Q218" i="2"/>
  <c r="L218" i="2"/>
  <c r="H218" i="2"/>
  <c r="D218" i="2"/>
  <c r="BO217" i="2"/>
  <c r="BN217" i="2"/>
  <c r="BM217" i="2"/>
  <c r="BQ217" i="2" s="1"/>
  <c r="BH217" i="2"/>
  <c r="BD217" i="2"/>
  <c r="AZ217" i="2"/>
  <c r="AY217" i="2"/>
  <c r="AX217" i="2"/>
  <c r="AW217" i="2"/>
  <c r="AV217" i="2"/>
  <c r="AR217" i="2"/>
  <c r="AN217" i="2"/>
  <c r="AJ217" i="2"/>
  <c r="AI217" i="2"/>
  <c r="AF217" i="2" s="1"/>
  <c r="AH217" i="2"/>
  <c r="AG217" i="2"/>
  <c r="AB217" i="2"/>
  <c r="X217" i="2"/>
  <c r="T217" i="2"/>
  <c r="S217" i="2"/>
  <c r="BS217" i="2" s="1"/>
  <c r="R217" i="2"/>
  <c r="P217" i="2" s="1"/>
  <c r="Q217" i="2"/>
  <c r="L217" i="2"/>
  <c r="H217" i="2"/>
  <c r="D217" i="2"/>
  <c r="BO216" i="2"/>
  <c r="BN216" i="2"/>
  <c r="BM216" i="2"/>
  <c r="BQ216" i="2" s="1"/>
  <c r="BH216" i="2"/>
  <c r="BD216" i="2"/>
  <c r="BD215" i="2" s="1"/>
  <c r="AZ216" i="2"/>
  <c r="AZ215" i="2" s="1"/>
  <c r="AY216" i="2"/>
  <c r="AX216" i="2"/>
  <c r="AW216" i="2"/>
  <c r="AV216" i="2"/>
  <c r="AR216" i="2"/>
  <c r="AN216" i="2"/>
  <c r="AJ216" i="2"/>
  <c r="AJ215" i="2" s="1"/>
  <c r="AI216" i="2"/>
  <c r="AI215" i="2" s="1"/>
  <c r="AH216" i="2"/>
  <c r="AG216" i="2"/>
  <c r="AB216" i="2"/>
  <c r="AB215" i="2" s="1"/>
  <c r="X216" i="2"/>
  <c r="T216" i="2"/>
  <c r="S216" i="2"/>
  <c r="BS216" i="2" s="1"/>
  <c r="R216" i="2"/>
  <c r="P216" i="2" s="1"/>
  <c r="Q216" i="2"/>
  <c r="L216" i="2"/>
  <c r="H216" i="2"/>
  <c r="D216" i="2"/>
  <c r="BO215" i="2"/>
  <c r="BN215" i="2"/>
  <c r="BM215" i="2"/>
  <c r="BK215" i="2"/>
  <c r="BJ215" i="2"/>
  <c r="BI215" i="2"/>
  <c r="BG215" i="2"/>
  <c r="BF215" i="2"/>
  <c r="BE215" i="2"/>
  <c r="BC215" i="2"/>
  <c r="BB215" i="2"/>
  <c r="BA215" i="2"/>
  <c r="AY215" i="2"/>
  <c r="AX215" i="2"/>
  <c r="AW215" i="2"/>
  <c r="AU215" i="2"/>
  <c r="AT215" i="2"/>
  <c r="AS215" i="2"/>
  <c r="AR215" i="2"/>
  <c r="AQ215" i="2"/>
  <c r="AP215" i="2"/>
  <c r="AO215" i="2"/>
  <c r="AM215" i="2"/>
  <c r="AL215" i="2"/>
  <c r="AK215" i="2"/>
  <c r="AH215" i="2"/>
  <c r="AG215" i="2"/>
  <c r="AE215" i="2"/>
  <c r="AD215" i="2"/>
  <c r="AC215" i="2"/>
  <c r="AA215" i="2"/>
  <c r="Z215" i="2"/>
  <c r="Y215" i="2"/>
  <c r="X215" i="2"/>
  <c r="W215" i="2"/>
  <c r="V215" i="2"/>
  <c r="U215" i="2"/>
  <c r="R215" i="2"/>
  <c r="Q215" i="2"/>
  <c r="O215" i="2"/>
  <c r="N215" i="2"/>
  <c r="M215" i="2"/>
  <c r="K215" i="2"/>
  <c r="J215" i="2"/>
  <c r="I215" i="2"/>
  <c r="G215" i="2"/>
  <c r="F215" i="2"/>
  <c r="E215" i="2"/>
  <c r="D215" i="2"/>
  <c r="BO213" i="2"/>
  <c r="BN213" i="2"/>
  <c r="BM213" i="2"/>
  <c r="BQ213" i="2" s="1"/>
  <c r="BH213" i="2"/>
  <c r="BD213" i="2"/>
  <c r="AZ213" i="2"/>
  <c r="AY213" i="2"/>
  <c r="AX213" i="2"/>
  <c r="AW213" i="2"/>
  <c r="AV213" i="2"/>
  <c r="AR213" i="2"/>
  <c r="AN213" i="2"/>
  <c r="AJ213" i="2"/>
  <c r="AI213" i="2"/>
  <c r="AF213" i="2" s="1"/>
  <c r="AH213" i="2"/>
  <c r="AG213" i="2"/>
  <c r="AB213" i="2"/>
  <c r="X213" i="2"/>
  <c r="T213" i="2"/>
  <c r="S213" i="2"/>
  <c r="BS213" i="2" s="1"/>
  <c r="R213" i="2"/>
  <c r="P213" i="2" s="1"/>
  <c r="Q213" i="2"/>
  <c r="L213" i="2"/>
  <c r="H213" i="2"/>
  <c r="D213" i="2"/>
  <c r="BO212" i="2"/>
  <c r="BN212" i="2"/>
  <c r="BM212" i="2"/>
  <c r="BQ212" i="2" s="1"/>
  <c r="BH212" i="2"/>
  <c r="BD212" i="2"/>
  <c r="AZ212" i="2"/>
  <c r="AY212" i="2"/>
  <c r="AX212" i="2"/>
  <c r="AW212" i="2"/>
  <c r="AV212" i="2"/>
  <c r="AR212" i="2"/>
  <c r="AN212" i="2"/>
  <c r="AJ212" i="2"/>
  <c r="AI212" i="2"/>
  <c r="AF212" i="2" s="1"/>
  <c r="AH212" i="2"/>
  <c r="AG212" i="2"/>
  <c r="AB212" i="2"/>
  <c r="X212" i="2"/>
  <c r="T212" i="2"/>
  <c r="S212" i="2"/>
  <c r="BS212" i="2" s="1"/>
  <c r="R212" i="2"/>
  <c r="P212" i="2" s="1"/>
  <c r="Q212" i="2"/>
  <c r="L212" i="2"/>
  <c r="H212" i="2"/>
  <c r="D212" i="2"/>
  <c r="BO211" i="2"/>
  <c r="BN211" i="2"/>
  <c r="BM211" i="2"/>
  <c r="BQ211" i="2" s="1"/>
  <c r="BH211" i="2"/>
  <c r="BD211" i="2"/>
  <c r="AZ211" i="2"/>
  <c r="AY211" i="2"/>
  <c r="AX211" i="2"/>
  <c r="AW211" i="2"/>
  <c r="AV211" i="2"/>
  <c r="AR211" i="2"/>
  <c r="AN211" i="2"/>
  <c r="AJ211" i="2"/>
  <c r="AI211" i="2"/>
  <c r="AF211" i="2" s="1"/>
  <c r="AH211" i="2"/>
  <c r="AG211" i="2"/>
  <c r="AB211" i="2"/>
  <c r="X211" i="2"/>
  <c r="T211" i="2"/>
  <c r="S211" i="2"/>
  <c r="BS211" i="2" s="1"/>
  <c r="R211" i="2"/>
  <c r="P211" i="2" s="1"/>
  <c r="Q211" i="2"/>
  <c r="L211" i="2"/>
  <c r="H211" i="2"/>
  <c r="D211" i="2"/>
  <c r="BO210" i="2"/>
  <c r="BN210" i="2"/>
  <c r="BM210" i="2"/>
  <c r="BQ210" i="2" s="1"/>
  <c r="BH210" i="2"/>
  <c r="BD210" i="2"/>
  <c r="AZ210" i="2"/>
  <c r="AY210" i="2"/>
  <c r="AX210" i="2"/>
  <c r="AW210" i="2"/>
  <c r="AV210" i="2"/>
  <c r="AR210" i="2"/>
  <c r="AN210" i="2"/>
  <c r="AJ210" i="2"/>
  <c r="AI210" i="2"/>
  <c r="AF210" i="2" s="1"/>
  <c r="AH210" i="2"/>
  <c r="AG210" i="2"/>
  <c r="AB210" i="2"/>
  <c r="X210" i="2"/>
  <c r="T210" i="2"/>
  <c r="S210" i="2"/>
  <c r="BS210" i="2" s="1"/>
  <c r="R210" i="2"/>
  <c r="P210" i="2" s="1"/>
  <c r="Q210" i="2"/>
  <c r="L210" i="2"/>
  <c r="H210" i="2"/>
  <c r="D210" i="2"/>
  <c r="BO209" i="2"/>
  <c r="BN209" i="2"/>
  <c r="BM209" i="2"/>
  <c r="BQ209" i="2" s="1"/>
  <c r="BH209" i="2"/>
  <c r="BD209" i="2"/>
  <c r="AZ209" i="2"/>
  <c r="AY209" i="2"/>
  <c r="AX209" i="2"/>
  <c r="AW209" i="2"/>
  <c r="AV209" i="2"/>
  <c r="AR209" i="2"/>
  <c r="AN209" i="2"/>
  <c r="AJ209" i="2"/>
  <c r="AI209" i="2"/>
  <c r="AF209" i="2" s="1"/>
  <c r="AH209" i="2"/>
  <c r="AG209" i="2"/>
  <c r="AB209" i="2"/>
  <c r="X209" i="2"/>
  <c r="T209" i="2"/>
  <c r="S209" i="2"/>
  <c r="BS209" i="2" s="1"/>
  <c r="R209" i="2"/>
  <c r="P209" i="2" s="1"/>
  <c r="Q209" i="2"/>
  <c r="L209" i="2"/>
  <c r="H209" i="2"/>
  <c r="D209" i="2"/>
  <c r="BO208" i="2"/>
  <c r="BN208" i="2"/>
  <c r="BM208" i="2"/>
  <c r="BQ208" i="2" s="1"/>
  <c r="BH208" i="2"/>
  <c r="BH207" i="2" s="1"/>
  <c r="BD208" i="2"/>
  <c r="BD207" i="2" s="1"/>
  <c r="AZ208" i="2"/>
  <c r="AZ207" i="2" s="1"/>
  <c r="AY208" i="2"/>
  <c r="AX208" i="2"/>
  <c r="AW208" i="2"/>
  <c r="AV208" i="2"/>
  <c r="AV207" i="2" s="1"/>
  <c r="AR208" i="2"/>
  <c r="AN208" i="2"/>
  <c r="AN207" i="2" s="1"/>
  <c r="AJ208" i="2"/>
  <c r="AJ207" i="2" s="1"/>
  <c r="AI208" i="2"/>
  <c r="AI207" i="2" s="1"/>
  <c r="AH208" i="2"/>
  <c r="AG208" i="2"/>
  <c r="AB208" i="2"/>
  <c r="AB207" i="2" s="1"/>
  <c r="X208" i="2"/>
  <c r="T208" i="2"/>
  <c r="T207" i="2" s="1"/>
  <c r="S208" i="2"/>
  <c r="BS208" i="2" s="1"/>
  <c r="R208" i="2"/>
  <c r="P208" i="2" s="1"/>
  <c r="Q208" i="2"/>
  <c r="L208" i="2"/>
  <c r="L207" i="2" s="1"/>
  <c r="H208" i="2"/>
  <c r="H207" i="2" s="1"/>
  <c r="D208" i="2"/>
  <c r="BO207" i="2"/>
  <c r="BN207" i="2"/>
  <c r="BM207" i="2"/>
  <c r="BK207" i="2"/>
  <c r="BJ207" i="2"/>
  <c r="BI207" i="2"/>
  <c r="BG207" i="2"/>
  <c r="BF207" i="2"/>
  <c r="BE207" i="2"/>
  <c r="BC207" i="2"/>
  <c r="BB207" i="2"/>
  <c r="BA207" i="2"/>
  <c r="AY207" i="2"/>
  <c r="AX207" i="2"/>
  <c r="AW207" i="2"/>
  <c r="AU207" i="2"/>
  <c r="AT207" i="2"/>
  <c r="AS207" i="2"/>
  <c r="AR207" i="2"/>
  <c r="AQ207" i="2"/>
  <c r="AP207" i="2"/>
  <c r="AO207" i="2"/>
  <c r="AM207" i="2"/>
  <c r="AL207" i="2"/>
  <c r="AK207" i="2"/>
  <c r="AH207" i="2"/>
  <c r="AG207" i="2"/>
  <c r="AE207" i="2"/>
  <c r="AD207" i="2"/>
  <c r="AC207" i="2"/>
  <c r="AA207" i="2"/>
  <c r="Z207" i="2"/>
  <c r="Y207" i="2"/>
  <c r="X207" i="2"/>
  <c r="W207" i="2"/>
  <c r="V207" i="2"/>
  <c r="U207" i="2"/>
  <c r="R207" i="2"/>
  <c r="Q207" i="2"/>
  <c r="O207" i="2"/>
  <c r="N207" i="2"/>
  <c r="M207" i="2"/>
  <c r="K207" i="2"/>
  <c r="J207" i="2"/>
  <c r="I207" i="2"/>
  <c r="G207" i="2"/>
  <c r="F207" i="2"/>
  <c r="E207" i="2"/>
  <c r="D207" i="2"/>
  <c r="BO206" i="2"/>
  <c r="BN206" i="2"/>
  <c r="BM206" i="2"/>
  <c r="BQ206" i="2" s="1"/>
  <c r="BH206" i="2"/>
  <c r="BD206" i="2"/>
  <c r="AZ206" i="2"/>
  <c r="AY206" i="2"/>
  <c r="AX206" i="2"/>
  <c r="AW206" i="2"/>
  <c r="AV206" i="2"/>
  <c r="AR206" i="2"/>
  <c r="AN206" i="2"/>
  <c r="AJ206" i="2"/>
  <c r="AI206" i="2"/>
  <c r="AF206" i="2" s="1"/>
  <c r="AH206" i="2"/>
  <c r="AG206" i="2"/>
  <c r="AB206" i="2"/>
  <c r="X206" i="2"/>
  <c r="T206" i="2"/>
  <c r="S206" i="2"/>
  <c r="BS206" i="2" s="1"/>
  <c r="R206" i="2"/>
  <c r="P206" i="2" s="1"/>
  <c r="Q206" i="2"/>
  <c r="L206" i="2"/>
  <c r="H206" i="2"/>
  <c r="D206" i="2"/>
  <c r="BO205" i="2"/>
  <c r="BN205" i="2"/>
  <c r="BM205" i="2"/>
  <c r="BQ205" i="2" s="1"/>
  <c r="BH205" i="2"/>
  <c r="BH204" i="2" s="1"/>
  <c r="BD205" i="2"/>
  <c r="BD204" i="2" s="1"/>
  <c r="AZ205" i="2"/>
  <c r="AZ204" i="2" s="1"/>
  <c r="AY205" i="2"/>
  <c r="AX205" i="2"/>
  <c r="AW205" i="2"/>
  <c r="AV205" i="2"/>
  <c r="AV204" i="2" s="1"/>
  <c r="AR205" i="2"/>
  <c r="AN205" i="2"/>
  <c r="AN204" i="2" s="1"/>
  <c r="AJ205" i="2"/>
  <c r="AJ204" i="2" s="1"/>
  <c r="AI205" i="2"/>
  <c r="AI204" i="2" s="1"/>
  <c r="AH205" i="2"/>
  <c r="AG205" i="2"/>
  <c r="AB205" i="2"/>
  <c r="AB204" i="2" s="1"/>
  <c r="X205" i="2"/>
  <c r="T205" i="2"/>
  <c r="T204" i="2" s="1"/>
  <c r="S205" i="2"/>
  <c r="BS205" i="2" s="1"/>
  <c r="R205" i="2"/>
  <c r="P205" i="2" s="1"/>
  <c r="Q205" i="2"/>
  <c r="L205" i="2"/>
  <c r="L204" i="2" s="1"/>
  <c r="H205" i="2"/>
  <c r="H204" i="2" s="1"/>
  <c r="D205" i="2"/>
  <c r="BO204" i="2"/>
  <c r="BN204" i="2"/>
  <c r="BM204" i="2"/>
  <c r="BK204" i="2"/>
  <c r="BJ204" i="2"/>
  <c r="BI204" i="2"/>
  <c r="BG204" i="2"/>
  <c r="BF204" i="2"/>
  <c r="BE204" i="2"/>
  <c r="BC204" i="2"/>
  <c r="BB204" i="2"/>
  <c r="BA204" i="2"/>
  <c r="AY204" i="2"/>
  <c r="AX204" i="2"/>
  <c r="AW204" i="2"/>
  <c r="AU204" i="2"/>
  <c r="AT204" i="2"/>
  <c r="AS204" i="2"/>
  <c r="AR204" i="2"/>
  <c r="AQ204" i="2"/>
  <c r="AP204" i="2"/>
  <c r="AO204" i="2"/>
  <c r="AM204" i="2"/>
  <c r="AL204" i="2"/>
  <c r="AK204" i="2"/>
  <c r="AH204" i="2"/>
  <c r="AG204" i="2"/>
  <c r="AE204" i="2"/>
  <c r="AD204" i="2"/>
  <c r="AC204" i="2"/>
  <c r="AA204" i="2"/>
  <c r="Z204" i="2"/>
  <c r="Y204" i="2"/>
  <c r="X204" i="2"/>
  <c r="W204" i="2"/>
  <c r="V204" i="2"/>
  <c r="U204" i="2"/>
  <c r="R204" i="2"/>
  <c r="Q204" i="2"/>
  <c r="O204" i="2"/>
  <c r="N204" i="2"/>
  <c r="M204" i="2"/>
  <c r="K204" i="2"/>
  <c r="J204" i="2"/>
  <c r="I204" i="2"/>
  <c r="G204" i="2"/>
  <c r="F204" i="2"/>
  <c r="E204" i="2"/>
  <c r="D204" i="2"/>
  <c r="BO203" i="2"/>
  <c r="BN203" i="2"/>
  <c r="BM203" i="2"/>
  <c r="BQ203" i="2" s="1"/>
  <c r="BH203" i="2"/>
  <c r="BD203" i="2"/>
  <c r="AZ203" i="2"/>
  <c r="AY203" i="2"/>
  <c r="AX203" i="2"/>
  <c r="AW203" i="2"/>
  <c r="AV203" i="2"/>
  <c r="AR203" i="2"/>
  <c r="AN203" i="2"/>
  <c r="AJ203" i="2"/>
  <c r="AI203" i="2"/>
  <c r="AF203" i="2" s="1"/>
  <c r="AH203" i="2"/>
  <c r="AG203" i="2"/>
  <c r="AB203" i="2"/>
  <c r="X203" i="2"/>
  <c r="T203" i="2"/>
  <c r="S203" i="2"/>
  <c r="BS203" i="2" s="1"/>
  <c r="R203" i="2"/>
  <c r="P203" i="2" s="1"/>
  <c r="Q203" i="2"/>
  <c r="L203" i="2"/>
  <c r="H203" i="2"/>
  <c r="D203" i="2"/>
  <c r="BO202" i="2"/>
  <c r="BN202" i="2"/>
  <c r="BM202" i="2"/>
  <c r="BQ202" i="2" s="1"/>
  <c r="BH202" i="2"/>
  <c r="BH201" i="2" s="1"/>
  <c r="BD202" i="2"/>
  <c r="BD201" i="2" s="1"/>
  <c r="AZ202" i="2"/>
  <c r="AZ201" i="2" s="1"/>
  <c r="AY202" i="2"/>
  <c r="AX202" i="2"/>
  <c r="AW202" i="2"/>
  <c r="AV202" i="2"/>
  <c r="AV201" i="2" s="1"/>
  <c r="AR202" i="2"/>
  <c r="AN202" i="2"/>
  <c r="AN201" i="2" s="1"/>
  <c r="AJ202" i="2"/>
  <c r="AJ201" i="2" s="1"/>
  <c r="AI202" i="2"/>
  <c r="AI201" i="2" s="1"/>
  <c r="AH202" i="2"/>
  <c r="AG202" i="2"/>
  <c r="AB202" i="2"/>
  <c r="AB201" i="2" s="1"/>
  <c r="X202" i="2"/>
  <c r="T202" i="2"/>
  <c r="T201" i="2" s="1"/>
  <c r="S202" i="2"/>
  <c r="BS202" i="2" s="1"/>
  <c r="BS201" i="2" s="1"/>
  <c r="R202" i="2"/>
  <c r="P202" i="2" s="1"/>
  <c r="Q202" i="2"/>
  <c r="L202" i="2"/>
  <c r="L201" i="2" s="1"/>
  <c r="H202" i="2"/>
  <c r="H201" i="2" s="1"/>
  <c r="D202" i="2"/>
  <c r="BO201" i="2"/>
  <c r="BN201" i="2"/>
  <c r="BM201" i="2"/>
  <c r="BK201" i="2"/>
  <c r="BJ201" i="2"/>
  <c r="BI201" i="2"/>
  <c r="BG201" i="2"/>
  <c r="BF201" i="2"/>
  <c r="BE201" i="2"/>
  <c r="BC201" i="2"/>
  <c r="BB201" i="2"/>
  <c r="BA201" i="2"/>
  <c r="AY201" i="2"/>
  <c r="AX201" i="2"/>
  <c r="AW201" i="2"/>
  <c r="AU201" i="2"/>
  <c r="AT201" i="2"/>
  <c r="AS201" i="2"/>
  <c r="AR201" i="2"/>
  <c r="AQ201" i="2"/>
  <c r="AP201" i="2"/>
  <c r="AO201" i="2"/>
  <c r="AM201" i="2"/>
  <c r="AL201" i="2"/>
  <c r="AK201" i="2"/>
  <c r="AH201" i="2"/>
  <c r="AG201" i="2"/>
  <c r="AE201" i="2"/>
  <c r="AD201" i="2"/>
  <c r="AC201" i="2"/>
  <c r="AA201" i="2"/>
  <c r="Z201" i="2"/>
  <c r="Y201" i="2"/>
  <c r="X201" i="2"/>
  <c r="W201" i="2"/>
  <c r="V201" i="2"/>
  <c r="U201" i="2"/>
  <c r="Q201" i="2"/>
  <c r="O201" i="2"/>
  <c r="N201" i="2"/>
  <c r="M201" i="2"/>
  <c r="K201" i="2"/>
  <c r="J201" i="2"/>
  <c r="I201" i="2"/>
  <c r="G201" i="2"/>
  <c r="F201" i="2"/>
  <c r="E201" i="2"/>
  <c r="D201" i="2"/>
  <c r="BO200" i="2"/>
  <c r="BN200" i="2"/>
  <c r="BM200" i="2"/>
  <c r="BL200" i="2" s="1"/>
  <c r="BH200" i="2"/>
  <c r="BD200" i="2"/>
  <c r="AZ200" i="2"/>
  <c r="AY200" i="2"/>
  <c r="AX200" i="2"/>
  <c r="AW200" i="2"/>
  <c r="BQ200" i="2" s="1"/>
  <c r="AV200" i="2"/>
  <c r="AR200" i="2"/>
  <c r="AN200" i="2"/>
  <c r="AJ200" i="2"/>
  <c r="AI200" i="2"/>
  <c r="AF200" i="2" s="1"/>
  <c r="AH200" i="2"/>
  <c r="AG200" i="2"/>
  <c r="AB200" i="2"/>
  <c r="X200" i="2"/>
  <c r="T200" i="2"/>
  <c r="S200" i="2"/>
  <c r="R200" i="2"/>
  <c r="Q200" i="2"/>
  <c r="L200" i="2"/>
  <c r="H200" i="2"/>
  <c r="D200" i="2"/>
  <c r="BO199" i="2"/>
  <c r="BN199" i="2"/>
  <c r="BM199" i="2"/>
  <c r="BH199" i="2"/>
  <c r="BD199" i="2"/>
  <c r="AZ199" i="2"/>
  <c r="AY199" i="2"/>
  <c r="AX199" i="2"/>
  <c r="AW199" i="2"/>
  <c r="BQ199" i="2" s="1"/>
  <c r="AV199" i="2"/>
  <c r="AR199" i="2"/>
  <c r="AN199" i="2"/>
  <c r="AJ199" i="2"/>
  <c r="AI199" i="2"/>
  <c r="AF199" i="2" s="1"/>
  <c r="AH199" i="2"/>
  <c r="AG199" i="2"/>
  <c r="AB199" i="2"/>
  <c r="X199" i="2"/>
  <c r="T199" i="2"/>
  <c r="S199" i="2"/>
  <c r="R199" i="2"/>
  <c r="P199" i="2" s="1"/>
  <c r="Q199" i="2"/>
  <c r="L199" i="2"/>
  <c r="H199" i="2"/>
  <c r="D199" i="2"/>
  <c r="BO198" i="2"/>
  <c r="BN198" i="2"/>
  <c r="BM198" i="2"/>
  <c r="BH198" i="2"/>
  <c r="BD198" i="2"/>
  <c r="AZ198" i="2"/>
  <c r="AY198" i="2"/>
  <c r="AX198" i="2"/>
  <c r="AW198" i="2"/>
  <c r="BQ198" i="2" s="1"/>
  <c r="AV198" i="2"/>
  <c r="AR198" i="2"/>
  <c r="AN198" i="2"/>
  <c r="AJ198" i="2"/>
  <c r="AI198" i="2"/>
  <c r="AF198" i="2" s="1"/>
  <c r="AH198" i="2"/>
  <c r="AG198" i="2"/>
  <c r="AB198" i="2"/>
  <c r="X198" i="2"/>
  <c r="T198" i="2"/>
  <c r="S198" i="2"/>
  <c r="R198" i="2"/>
  <c r="P198" i="2" s="1"/>
  <c r="Q198" i="2"/>
  <c r="L198" i="2"/>
  <c r="H198" i="2"/>
  <c r="D198" i="2"/>
  <c r="BO197" i="2"/>
  <c r="BN197" i="2"/>
  <c r="BM197" i="2"/>
  <c r="BH197" i="2"/>
  <c r="BD197" i="2"/>
  <c r="AZ197" i="2"/>
  <c r="AY197" i="2"/>
  <c r="AX197" i="2"/>
  <c r="AW197" i="2"/>
  <c r="BQ197" i="2" s="1"/>
  <c r="AV197" i="2"/>
  <c r="AR197" i="2"/>
  <c r="AN197" i="2"/>
  <c r="AJ197" i="2"/>
  <c r="AI197" i="2"/>
  <c r="AF197" i="2" s="1"/>
  <c r="AH197" i="2"/>
  <c r="AG197" i="2"/>
  <c r="AB197" i="2"/>
  <c r="X197" i="2"/>
  <c r="T197" i="2"/>
  <c r="S197" i="2"/>
  <c r="R197" i="2"/>
  <c r="P197" i="2" s="1"/>
  <c r="Q197" i="2"/>
  <c r="L197" i="2"/>
  <c r="H197" i="2"/>
  <c r="D197" i="2"/>
  <c r="BO196" i="2"/>
  <c r="BN196" i="2"/>
  <c r="BM196" i="2"/>
  <c r="BH196" i="2"/>
  <c r="BD196" i="2"/>
  <c r="AZ196" i="2"/>
  <c r="AY196" i="2"/>
  <c r="AX196" i="2"/>
  <c r="AW196" i="2"/>
  <c r="BQ196" i="2" s="1"/>
  <c r="AV196" i="2"/>
  <c r="AR196" i="2"/>
  <c r="AN196" i="2"/>
  <c r="AJ196" i="2"/>
  <c r="AI196" i="2"/>
  <c r="AF196" i="2" s="1"/>
  <c r="AH196" i="2"/>
  <c r="AG196" i="2"/>
  <c r="AB196" i="2"/>
  <c r="X196" i="2"/>
  <c r="T196" i="2"/>
  <c r="S196" i="2"/>
  <c r="R196" i="2"/>
  <c r="P196" i="2" s="1"/>
  <c r="Q196" i="2"/>
  <c r="L196" i="2"/>
  <c r="H196" i="2"/>
  <c r="D196" i="2"/>
  <c r="BO195" i="2"/>
  <c r="BN195" i="2"/>
  <c r="BM195" i="2"/>
  <c r="BH195" i="2"/>
  <c r="BD195" i="2"/>
  <c r="AZ195" i="2"/>
  <c r="AY195" i="2"/>
  <c r="AX195" i="2"/>
  <c r="AW195" i="2"/>
  <c r="BQ195" i="2" s="1"/>
  <c r="AV195" i="2"/>
  <c r="AR195" i="2"/>
  <c r="AN195" i="2"/>
  <c r="AJ195" i="2"/>
  <c r="AI195" i="2"/>
  <c r="AF195" i="2" s="1"/>
  <c r="AH195" i="2"/>
  <c r="AG195" i="2"/>
  <c r="AB195" i="2"/>
  <c r="X195" i="2"/>
  <c r="T195" i="2"/>
  <c r="S195" i="2"/>
  <c r="R195" i="2"/>
  <c r="P195" i="2" s="1"/>
  <c r="Q195" i="2"/>
  <c r="L195" i="2"/>
  <c r="H195" i="2"/>
  <c r="D195" i="2"/>
  <c r="BO194" i="2"/>
  <c r="BN194" i="2"/>
  <c r="BM194" i="2"/>
  <c r="BH194" i="2"/>
  <c r="BD194" i="2"/>
  <c r="AZ194" i="2"/>
  <c r="AY194" i="2"/>
  <c r="AX194" i="2"/>
  <c r="AW194" i="2"/>
  <c r="BQ194" i="2" s="1"/>
  <c r="AV194" i="2"/>
  <c r="AR194" i="2"/>
  <c r="AN194" i="2"/>
  <c r="AJ194" i="2"/>
  <c r="AI194" i="2"/>
  <c r="AF194" i="2" s="1"/>
  <c r="AH194" i="2"/>
  <c r="AG194" i="2"/>
  <c r="AB194" i="2"/>
  <c r="X194" i="2"/>
  <c r="T194" i="2"/>
  <c r="S194" i="2"/>
  <c r="R194" i="2"/>
  <c r="P194" i="2" s="1"/>
  <c r="Q194" i="2"/>
  <c r="L194" i="2"/>
  <c r="H194" i="2"/>
  <c r="D194" i="2"/>
  <c r="BO193" i="2"/>
  <c r="BN193" i="2"/>
  <c r="BM193" i="2"/>
  <c r="BH193" i="2"/>
  <c r="BD193" i="2"/>
  <c r="AZ193" i="2"/>
  <c r="AY193" i="2"/>
  <c r="AX193" i="2"/>
  <c r="AW193" i="2"/>
  <c r="BQ193" i="2" s="1"/>
  <c r="AV193" i="2"/>
  <c r="AR193" i="2"/>
  <c r="AN193" i="2"/>
  <c r="AJ193" i="2"/>
  <c r="AI193" i="2"/>
  <c r="AF193" i="2" s="1"/>
  <c r="AH193" i="2"/>
  <c r="AG193" i="2"/>
  <c r="AB193" i="2"/>
  <c r="X193" i="2"/>
  <c r="T193" i="2"/>
  <c r="S193" i="2"/>
  <c r="R193" i="2"/>
  <c r="P193" i="2" s="1"/>
  <c r="Q193" i="2"/>
  <c r="L193" i="2"/>
  <c r="H193" i="2"/>
  <c r="D193" i="2"/>
  <c r="BO192" i="2"/>
  <c r="BN192" i="2"/>
  <c r="BM192" i="2"/>
  <c r="BH192" i="2"/>
  <c r="BH191" i="2" s="1"/>
  <c r="BD192" i="2"/>
  <c r="BD191" i="2" s="1"/>
  <c r="BD190" i="2" s="1"/>
  <c r="AZ192" i="2"/>
  <c r="AZ191" i="2" s="1"/>
  <c r="AZ190" i="2" s="1"/>
  <c r="AY192" i="2"/>
  <c r="AX192" i="2"/>
  <c r="AW192" i="2"/>
  <c r="BQ192" i="2" s="1"/>
  <c r="AV192" i="2"/>
  <c r="AV191" i="2" s="1"/>
  <c r="AV190" i="2" s="1"/>
  <c r="AR192" i="2"/>
  <c r="AN192" i="2"/>
  <c r="AN191" i="2" s="1"/>
  <c r="AJ192" i="2"/>
  <c r="AJ191" i="2" s="1"/>
  <c r="AJ190" i="2" s="1"/>
  <c r="AI192" i="2"/>
  <c r="AI191" i="2" s="1"/>
  <c r="AI190" i="2" s="1"/>
  <c r="AH192" i="2"/>
  <c r="AG192" i="2"/>
  <c r="AB192" i="2"/>
  <c r="AB191" i="2" s="1"/>
  <c r="AB190" i="2" s="1"/>
  <c r="X192" i="2"/>
  <c r="T192" i="2"/>
  <c r="T191" i="2" s="1"/>
  <c r="S192" i="2"/>
  <c r="R192" i="2"/>
  <c r="P192" i="2" s="1"/>
  <c r="P191" i="2" s="1"/>
  <c r="Q192" i="2"/>
  <c r="L192" i="2"/>
  <c r="L191" i="2" s="1"/>
  <c r="H192" i="2"/>
  <c r="H191" i="2" s="1"/>
  <c r="H190" i="2" s="1"/>
  <c r="D192" i="2"/>
  <c r="BO191" i="2"/>
  <c r="BN191" i="2"/>
  <c r="BN190" i="2" s="1"/>
  <c r="BM191" i="2"/>
  <c r="BK191" i="2"/>
  <c r="BJ191" i="2"/>
  <c r="BJ190" i="2" s="1"/>
  <c r="BI191" i="2"/>
  <c r="BI190" i="2" s="1"/>
  <c r="BG191" i="2"/>
  <c r="BF191" i="2"/>
  <c r="BE191" i="2"/>
  <c r="BE190" i="2" s="1"/>
  <c r="BC191" i="2"/>
  <c r="BB191" i="2"/>
  <c r="BA191" i="2"/>
  <c r="AY191" i="2"/>
  <c r="AX191" i="2"/>
  <c r="AX190" i="2" s="1"/>
  <c r="AW191" i="2"/>
  <c r="AU191" i="2"/>
  <c r="AT191" i="2"/>
  <c r="AT190" i="2" s="1"/>
  <c r="AS191" i="2"/>
  <c r="AS190" i="2" s="1"/>
  <c r="AR191" i="2"/>
  <c r="AQ191" i="2"/>
  <c r="AP191" i="2"/>
  <c r="AP190" i="2" s="1"/>
  <c r="AO191" i="2"/>
  <c r="AO190" i="2" s="1"/>
  <c r="AM191" i="2"/>
  <c r="AL191" i="2"/>
  <c r="AK191" i="2"/>
  <c r="AK190" i="2" s="1"/>
  <c r="AH191" i="2"/>
  <c r="AH190" i="2" s="1"/>
  <c r="AG191" i="2"/>
  <c r="AE191" i="2"/>
  <c r="AD191" i="2"/>
  <c r="AD190" i="2" s="1"/>
  <c r="AC191" i="2"/>
  <c r="AC190" i="2" s="1"/>
  <c r="AA191" i="2"/>
  <c r="Z191" i="2"/>
  <c r="Y191" i="2"/>
  <c r="Y190" i="2" s="1"/>
  <c r="X191" i="2"/>
  <c r="W191" i="2"/>
  <c r="V191" i="2"/>
  <c r="U191" i="2"/>
  <c r="U190" i="2" s="1"/>
  <c r="R191" i="2"/>
  <c r="Q191" i="2"/>
  <c r="O191" i="2"/>
  <c r="N191" i="2"/>
  <c r="N190" i="2" s="1"/>
  <c r="M191" i="2"/>
  <c r="M190" i="2" s="1"/>
  <c r="K191" i="2"/>
  <c r="J191" i="2"/>
  <c r="I191" i="2"/>
  <c r="I190" i="2" s="1"/>
  <c r="G191" i="2"/>
  <c r="F191" i="2"/>
  <c r="E191" i="2"/>
  <c r="D191" i="2"/>
  <c r="BO190" i="2"/>
  <c r="BM190" i="2"/>
  <c r="BK190" i="2"/>
  <c r="BG190" i="2"/>
  <c r="BF190" i="2"/>
  <c r="BC190" i="2"/>
  <c r="BB190" i="2"/>
  <c r="BA190" i="2"/>
  <c r="AY190" i="2"/>
  <c r="AW190" i="2"/>
  <c r="AU190" i="2"/>
  <c r="AR190" i="2"/>
  <c r="AQ190" i="2"/>
  <c r="AM190" i="2"/>
  <c r="AL190" i="2"/>
  <c r="AG190" i="2"/>
  <c r="AE190" i="2"/>
  <c r="AA190" i="2"/>
  <c r="Z190" i="2"/>
  <c r="X190" i="2"/>
  <c r="W190" i="2"/>
  <c r="V190" i="2"/>
  <c r="Q190" i="2"/>
  <c r="O190" i="2"/>
  <c r="K190" i="2"/>
  <c r="J190" i="2"/>
  <c r="G190" i="2"/>
  <c r="F190" i="2"/>
  <c r="E190" i="2"/>
  <c r="D190" i="2"/>
  <c r="BR188" i="2"/>
  <c r="BQ188" i="2"/>
  <c r="BP188" i="2" s="1"/>
  <c r="BO188" i="2"/>
  <c r="BN188" i="2"/>
  <c r="BM188" i="2"/>
  <c r="BL188" i="2" s="1"/>
  <c r="BH188" i="2"/>
  <c r="BD188" i="2"/>
  <c r="AZ188" i="2"/>
  <c r="AY188" i="2"/>
  <c r="AX188" i="2"/>
  <c r="AW188" i="2"/>
  <c r="AV188" i="2" s="1"/>
  <c r="AR188" i="2"/>
  <c r="AN188" i="2"/>
  <c r="AJ188" i="2"/>
  <c r="AI188" i="2"/>
  <c r="AH188" i="2"/>
  <c r="AG188" i="2"/>
  <c r="AF188" i="2"/>
  <c r="AB188" i="2"/>
  <c r="X188" i="2"/>
  <c r="T188" i="2"/>
  <c r="S188" i="2"/>
  <c r="BS188" i="2" s="1"/>
  <c r="R188" i="2"/>
  <c r="Q188" i="2"/>
  <c r="L188" i="2"/>
  <c r="H188" i="2"/>
  <c r="D188" i="2"/>
  <c r="BR187" i="2"/>
  <c r="BQ187" i="2"/>
  <c r="BP187" i="2" s="1"/>
  <c r="BO187" i="2"/>
  <c r="BN187" i="2"/>
  <c r="BM187" i="2"/>
  <c r="BL187" i="2" s="1"/>
  <c r="BH187" i="2"/>
  <c r="BD187" i="2"/>
  <c r="AZ187" i="2"/>
  <c r="AY187" i="2"/>
  <c r="AX187" i="2"/>
  <c r="AW187" i="2"/>
  <c r="AV187" i="2" s="1"/>
  <c r="AR187" i="2"/>
  <c r="AN187" i="2"/>
  <c r="AJ187" i="2"/>
  <c r="AI187" i="2"/>
  <c r="AH187" i="2"/>
  <c r="AG187" i="2"/>
  <c r="AF187" i="2"/>
  <c r="AB187" i="2"/>
  <c r="X187" i="2"/>
  <c r="T187" i="2"/>
  <c r="S187" i="2"/>
  <c r="BS187" i="2" s="1"/>
  <c r="R187" i="2"/>
  <c r="Q187" i="2"/>
  <c r="L187" i="2"/>
  <c r="H187" i="2"/>
  <c r="D187" i="2"/>
  <c r="BR186" i="2"/>
  <c r="BQ186" i="2"/>
  <c r="BP186" i="2" s="1"/>
  <c r="BO186" i="2"/>
  <c r="BN186" i="2"/>
  <c r="BM186" i="2"/>
  <c r="BL186" i="2" s="1"/>
  <c r="BH186" i="2"/>
  <c r="BD186" i="2"/>
  <c r="AZ186" i="2"/>
  <c r="AY186" i="2"/>
  <c r="AX186" i="2"/>
  <c r="AW186" i="2"/>
  <c r="AV186" i="2" s="1"/>
  <c r="AR186" i="2"/>
  <c r="AN186" i="2"/>
  <c r="AJ186" i="2"/>
  <c r="AI186" i="2"/>
  <c r="AH186" i="2"/>
  <c r="AG186" i="2"/>
  <c r="AF186" i="2"/>
  <c r="AB186" i="2"/>
  <c r="X186" i="2"/>
  <c r="T186" i="2"/>
  <c r="S186" i="2"/>
  <c r="BS186" i="2" s="1"/>
  <c r="R186" i="2"/>
  <c r="Q186" i="2"/>
  <c r="L186" i="2"/>
  <c r="H186" i="2"/>
  <c r="D186" i="2"/>
  <c r="BR185" i="2"/>
  <c r="BQ185" i="2"/>
  <c r="BP185" i="2" s="1"/>
  <c r="BO185" i="2"/>
  <c r="BN185" i="2"/>
  <c r="BM185" i="2"/>
  <c r="BL185" i="2" s="1"/>
  <c r="BH185" i="2"/>
  <c r="BD185" i="2"/>
  <c r="AZ185" i="2"/>
  <c r="AY185" i="2"/>
  <c r="AX185" i="2"/>
  <c r="AW185" i="2"/>
  <c r="AV185" i="2" s="1"/>
  <c r="AR185" i="2"/>
  <c r="AN185" i="2"/>
  <c r="AJ185" i="2"/>
  <c r="AI185" i="2"/>
  <c r="AH185" i="2"/>
  <c r="AG185" i="2"/>
  <c r="AF185" i="2"/>
  <c r="AB185" i="2"/>
  <c r="X185" i="2"/>
  <c r="T185" i="2"/>
  <c r="S185" i="2"/>
  <c r="BS185" i="2" s="1"/>
  <c r="R185" i="2"/>
  <c r="Q185" i="2"/>
  <c r="L185" i="2"/>
  <c r="H185" i="2"/>
  <c r="D185" i="2"/>
  <c r="BR184" i="2"/>
  <c r="BQ184" i="2"/>
  <c r="BP184" i="2" s="1"/>
  <c r="BO184" i="2"/>
  <c r="BN184" i="2"/>
  <c r="BM184" i="2"/>
  <c r="BL184" i="2" s="1"/>
  <c r="BH184" i="2"/>
  <c r="BD184" i="2"/>
  <c r="AZ184" i="2"/>
  <c r="AY184" i="2"/>
  <c r="AX184" i="2"/>
  <c r="AW184" i="2"/>
  <c r="AV184" i="2" s="1"/>
  <c r="AR184" i="2"/>
  <c r="AN184" i="2"/>
  <c r="AJ184" i="2"/>
  <c r="AI184" i="2"/>
  <c r="AH184" i="2"/>
  <c r="AG184" i="2"/>
  <c r="AF184" i="2"/>
  <c r="AB184" i="2"/>
  <c r="X184" i="2"/>
  <c r="T184" i="2"/>
  <c r="S184" i="2"/>
  <c r="BS184" i="2" s="1"/>
  <c r="R184" i="2"/>
  <c r="Q184" i="2"/>
  <c r="L184" i="2"/>
  <c r="H184" i="2"/>
  <c r="D184" i="2"/>
  <c r="BR183" i="2"/>
  <c r="BQ183" i="2"/>
  <c r="BP183" i="2" s="1"/>
  <c r="BP182" i="2" s="1"/>
  <c r="BO183" i="2"/>
  <c r="BN183" i="2"/>
  <c r="BM183" i="2"/>
  <c r="BL183" i="2" s="1"/>
  <c r="BL182" i="2" s="1"/>
  <c r="BH183" i="2"/>
  <c r="BH182" i="2" s="1"/>
  <c r="BD183" i="2"/>
  <c r="BD182" i="2" s="1"/>
  <c r="AZ183" i="2"/>
  <c r="AZ182" i="2" s="1"/>
  <c r="AY183" i="2"/>
  <c r="AX183" i="2"/>
  <c r="AW183" i="2"/>
  <c r="AW182" i="2" s="1"/>
  <c r="AR183" i="2"/>
  <c r="AN183" i="2"/>
  <c r="AN182" i="2" s="1"/>
  <c r="AJ183" i="2"/>
  <c r="AJ182" i="2" s="1"/>
  <c r="AI183" i="2"/>
  <c r="AH183" i="2"/>
  <c r="AG183" i="2"/>
  <c r="AF183" i="2"/>
  <c r="AF182" i="2" s="1"/>
  <c r="AB183" i="2"/>
  <c r="AB182" i="2" s="1"/>
  <c r="X183" i="2"/>
  <c r="T183" i="2"/>
  <c r="T182" i="2" s="1"/>
  <c r="S183" i="2"/>
  <c r="BS183" i="2" s="1"/>
  <c r="BS182" i="2" s="1"/>
  <c r="R183" i="2"/>
  <c r="Q183" i="2"/>
  <c r="L183" i="2"/>
  <c r="L182" i="2" s="1"/>
  <c r="H183" i="2"/>
  <c r="H182" i="2" s="1"/>
  <c r="D183" i="2"/>
  <c r="BR182" i="2"/>
  <c r="BQ182" i="2"/>
  <c r="BO182" i="2"/>
  <c r="BN182" i="2"/>
  <c r="BM182" i="2"/>
  <c r="BK182" i="2"/>
  <c r="BJ182" i="2"/>
  <c r="BI182" i="2"/>
  <c r="BG182" i="2"/>
  <c r="BF182" i="2"/>
  <c r="BE182" i="2"/>
  <c r="BC182" i="2"/>
  <c r="BB182" i="2"/>
  <c r="BA182" i="2"/>
  <c r="AY182" i="2"/>
  <c r="AX182" i="2"/>
  <c r="AU182" i="2"/>
  <c r="AT182" i="2"/>
  <c r="AS182" i="2"/>
  <c r="AR182" i="2"/>
  <c r="AQ182" i="2"/>
  <c r="AP182" i="2"/>
  <c r="AO182" i="2"/>
  <c r="AM182" i="2"/>
  <c r="AL182" i="2"/>
  <c r="AK182" i="2"/>
  <c r="AI182" i="2"/>
  <c r="AH182" i="2"/>
  <c r="AG182" i="2"/>
  <c r="AE182" i="2"/>
  <c r="AD182" i="2"/>
  <c r="AC182" i="2"/>
  <c r="AA182" i="2"/>
  <c r="Z182" i="2"/>
  <c r="Y182" i="2"/>
  <c r="X182" i="2"/>
  <c r="W182" i="2"/>
  <c r="V182" i="2"/>
  <c r="U182" i="2"/>
  <c r="R182" i="2"/>
  <c r="Q182" i="2"/>
  <c r="O182" i="2"/>
  <c r="N182" i="2"/>
  <c r="M182" i="2"/>
  <c r="K182" i="2"/>
  <c r="J182" i="2"/>
  <c r="I182" i="2"/>
  <c r="G182" i="2"/>
  <c r="F182" i="2"/>
  <c r="E182" i="2"/>
  <c r="D182" i="2"/>
  <c r="BO181" i="2"/>
  <c r="BN181" i="2"/>
  <c r="BM181" i="2"/>
  <c r="BH181" i="2"/>
  <c r="BD181" i="2"/>
  <c r="AZ181" i="2"/>
  <c r="AY181" i="2"/>
  <c r="AX181" i="2"/>
  <c r="AW181" i="2"/>
  <c r="AV181" i="2"/>
  <c r="AR181" i="2"/>
  <c r="AN181" i="2"/>
  <c r="AJ181" i="2"/>
  <c r="AI181" i="2"/>
  <c r="AF181" i="2" s="1"/>
  <c r="AH181" i="2"/>
  <c r="AG181" i="2"/>
  <c r="BQ181" i="2" s="1"/>
  <c r="AB181" i="2"/>
  <c r="X181" i="2"/>
  <c r="T181" i="2"/>
  <c r="S181" i="2"/>
  <c r="R181" i="2"/>
  <c r="BR181" i="2" s="1"/>
  <c r="Q181" i="2"/>
  <c r="L181" i="2"/>
  <c r="H181" i="2"/>
  <c r="D181" i="2"/>
  <c r="BO180" i="2"/>
  <c r="BO179" i="2" s="1"/>
  <c r="BO178" i="2" s="1"/>
  <c r="BO176" i="2" s="1"/>
  <c r="BN180" i="2"/>
  <c r="BM180" i="2"/>
  <c r="BH180" i="2"/>
  <c r="BH179" i="2" s="1"/>
  <c r="BH178" i="2" s="1"/>
  <c r="BD180" i="2"/>
  <c r="BD179" i="2" s="1"/>
  <c r="BD178" i="2" s="1"/>
  <c r="AZ180" i="2"/>
  <c r="AY180" i="2"/>
  <c r="AX180" i="2"/>
  <c r="BR180" i="2" s="1"/>
  <c r="BR179" i="2" s="1"/>
  <c r="BR178" i="2" s="1"/>
  <c r="AW180" i="2"/>
  <c r="AV180" i="2" s="1"/>
  <c r="AV179" i="2" s="1"/>
  <c r="AR180" i="2"/>
  <c r="AN180" i="2"/>
  <c r="AN179" i="2" s="1"/>
  <c r="AN178" i="2" s="1"/>
  <c r="AJ180" i="2"/>
  <c r="AJ179" i="2" s="1"/>
  <c r="AJ178" i="2" s="1"/>
  <c r="AI180" i="2"/>
  <c r="AH180" i="2"/>
  <c r="AG180" i="2"/>
  <c r="BQ180" i="2" s="1"/>
  <c r="AB180" i="2"/>
  <c r="X180" i="2"/>
  <c r="T180" i="2"/>
  <c r="T179" i="2" s="1"/>
  <c r="T178" i="2" s="1"/>
  <c r="S180" i="2"/>
  <c r="BS180" i="2" s="1"/>
  <c r="R180" i="2"/>
  <c r="Q180" i="2"/>
  <c r="P180" i="2"/>
  <c r="L180" i="2"/>
  <c r="L179" i="2" s="1"/>
  <c r="H180" i="2"/>
  <c r="D180" i="2"/>
  <c r="BN179" i="2"/>
  <c r="BN178" i="2" s="1"/>
  <c r="BM179" i="2"/>
  <c r="BM178" i="2" s="1"/>
  <c r="BK179" i="2"/>
  <c r="BJ179" i="2"/>
  <c r="BI179" i="2"/>
  <c r="BI178" i="2" s="1"/>
  <c r="BI176" i="2" s="1"/>
  <c r="BG179" i="2"/>
  <c r="BG178" i="2" s="1"/>
  <c r="BG176" i="2" s="1"/>
  <c r="BF179" i="2"/>
  <c r="BE179" i="2"/>
  <c r="BC179" i="2"/>
  <c r="BC178" i="2" s="1"/>
  <c r="BC176" i="2" s="1"/>
  <c r="BB179" i="2"/>
  <c r="BB178" i="2" s="1"/>
  <c r="BB176" i="2" s="1"/>
  <c r="BA179" i="2"/>
  <c r="AY179" i="2"/>
  <c r="AX179" i="2"/>
  <c r="AX178" i="2" s="1"/>
  <c r="AW179" i="2"/>
  <c r="AU179" i="2"/>
  <c r="AT179" i="2"/>
  <c r="AS179" i="2"/>
  <c r="AS178" i="2" s="1"/>
  <c r="AS176" i="2" s="1"/>
  <c r="AR179" i="2"/>
  <c r="AQ179" i="2"/>
  <c r="AP179" i="2"/>
  <c r="AO179" i="2"/>
  <c r="AO178" i="2" s="1"/>
  <c r="AO176" i="2" s="1"/>
  <c r="AM179" i="2"/>
  <c r="AM178" i="2" s="1"/>
  <c r="AM176" i="2" s="1"/>
  <c r="AL179" i="2"/>
  <c r="AK179" i="2"/>
  <c r="AI179" i="2"/>
  <c r="AI178" i="2" s="1"/>
  <c r="AH179" i="2"/>
  <c r="AH178" i="2" s="1"/>
  <c r="AE179" i="2"/>
  <c r="AD179" i="2"/>
  <c r="AD178" i="2" s="1"/>
  <c r="AD176" i="2" s="1"/>
  <c r="AC179" i="2"/>
  <c r="AC178" i="2" s="1"/>
  <c r="AC176" i="2" s="1"/>
  <c r="AA179" i="2"/>
  <c r="Z179" i="2"/>
  <c r="Y179" i="2"/>
  <c r="Y178" i="2" s="1"/>
  <c r="Y176" i="2" s="1"/>
  <c r="X179" i="2"/>
  <c r="W179" i="2"/>
  <c r="V179" i="2"/>
  <c r="U179" i="2"/>
  <c r="U178" i="2" s="1"/>
  <c r="U176" i="2" s="1"/>
  <c r="S179" i="2"/>
  <c r="Q179" i="2"/>
  <c r="O179" i="2"/>
  <c r="O178" i="2" s="1"/>
  <c r="O176" i="2" s="1"/>
  <c r="N179" i="2"/>
  <c r="N178" i="2" s="1"/>
  <c r="N176" i="2" s="1"/>
  <c r="M179" i="2"/>
  <c r="K179" i="2"/>
  <c r="J179" i="2"/>
  <c r="J178" i="2" s="1"/>
  <c r="J176" i="2" s="1"/>
  <c r="I179" i="2"/>
  <c r="I178" i="2" s="1"/>
  <c r="I176" i="2" s="1"/>
  <c r="G179" i="2"/>
  <c r="F179" i="2"/>
  <c r="E179" i="2"/>
  <c r="E178" i="2" s="1"/>
  <c r="E176" i="2" s="1"/>
  <c r="D179" i="2"/>
  <c r="BK178" i="2"/>
  <c r="BK176" i="2" s="1"/>
  <c r="BJ178" i="2"/>
  <c r="BF178" i="2"/>
  <c r="BF176" i="2" s="1"/>
  <c r="BE178" i="2"/>
  <c r="BE176" i="2" s="1"/>
  <c r="BA178" i="2"/>
  <c r="BA176" i="2" s="1"/>
  <c r="AY178" i="2"/>
  <c r="AY176" i="2" s="1"/>
  <c r="AU178" i="2"/>
  <c r="AU176" i="2" s="1"/>
  <c r="AT178" i="2"/>
  <c r="AT176" i="2" s="1"/>
  <c r="AR178" i="2"/>
  <c r="AQ178" i="2"/>
  <c r="AQ176" i="2" s="1"/>
  <c r="AP178" i="2"/>
  <c r="AP176" i="2" s="1"/>
  <c r="AL178" i="2"/>
  <c r="AL176" i="2" s="1"/>
  <c r="AK178" i="2"/>
  <c r="AK176" i="2" s="1"/>
  <c r="AE178" i="2"/>
  <c r="AE176" i="2" s="1"/>
  <c r="AA178" i="2"/>
  <c r="AA176" i="2" s="1"/>
  <c r="Z178" i="2"/>
  <c r="Z176" i="2" s="1"/>
  <c r="X178" i="2"/>
  <c r="W178" i="2"/>
  <c r="W176" i="2" s="1"/>
  <c r="V178" i="2"/>
  <c r="V176" i="2" s="1"/>
  <c r="Q178" i="2"/>
  <c r="M178" i="2"/>
  <c r="M176" i="2" s="1"/>
  <c r="K178" i="2"/>
  <c r="K176" i="2" s="1"/>
  <c r="G178" i="2"/>
  <c r="G176" i="2" s="1"/>
  <c r="F178" i="2"/>
  <c r="F176" i="2" s="1"/>
  <c r="D178" i="2"/>
  <c r="AR176" i="2"/>
  <c r="X176" i="2"/>
  <c r="D176" i="2"/>
  <c r="BO174" i="2"/>
  <c r="BN174" i="2"/>
  <c r="BM174" i="2"/>
  <c r="BH174" i="2"/>
  <c r="BD174" i="2"/>
  <c r="AZ174" i="2"/>
  <c r="AY174" i="2"/>
  <c r="AX174" i="2"/>
  <c r="BR174" i="2" s="1"/>
  <c r="AW174" i="2"/>
  <c r="AV174" i="2" s="1"/>
  <c r="AR174" i="2"/>
  <c r="AN174" i="2"/>
  <c r="AJ174" i="2"/>
  <c r="AI174" i="2"/>
  <c r="AH174" i="2"/>
  <c r="AG174" i="2"/>
  <c r="BQ174" i="2" s="1"/>
  <c r="AB174" i="2"/>
  <c r="X174" i="2"/>
  <c r="T174" i="2"/>
  <c r="S174" i="2"/>
  <c r="BS174" i="2" s="1"/>
  <c r="R174" i="2"/>
  <c r="Q174" i="2"/>
  <c r="P174" i="2"/>
  <c r="L174" i="2"/>
  <c r="H174" i="2"/>
  <c r="D174" i="2"/>
  <c r="BO173" i="2"/>
  <c r="BN173" i="2"/>
  <c r="BN169" i="2" s="1"/>
  <c r="BM173" i="2"/>
  <c r="BH173" i="2"/>
  <c r="BD173" i="2"/>
  <c r="AZ173" i="2"/>
  <c r="AZ169" i="2" s="1"/>
  <c r="AY173" i="2"/>
  <c r="AX173" i="2"/>
  <c r="AW173" i="2"/>
  <c r="AV173" i="2"/>
  <c r="AR173" i="2"/>
  <c r="AN173" i="2"/>
  <c r="AJ173" i="2"/>
  <c r="AI173" i="2"/>
  <c r="AF173" i="2" s="1"/>
  <c r="AH173" i="2"/>
  <c r="AG173" i="2"/>
  <c r="BQ173" i="2" s="1"/>
  <c r="AB173" i="2"/>
  <c r="AB169" i="2" s="1"/>
  <c r="X173" i="2"/>
  <c r="T173" i="2"/>
  <c r="S173" i="2"/>
  <c r="R173" i="2"/>
  <c r="BR173" i="2" s="1"/>
  <c r="Q173" i="2"/>
  <c r="L173" i="2"/>
  <c r="H173" i="2"/>
  <c r="H169" i="2" s="1"/>
  <c r="D173" i="2"/>
  <c r="BO172" i="2"/>
  <c r="BN172" i="2"/>
  <c r="BM172" i="2"/>
  <c r="BM170" i="2" s="1"/>
  <c r="BM169" i="2" s="1"/>
  <c r="BH172" i="2"/>
  <c r="BD172" i="2"/>
  <c r="AZ172" i="2"/>
  <c r="AY172" i="2"/>
  <c r="AX172" i="2"/>
  <c r="AW172" i="2"/>
  <c r="AV172" i="2" s="1"/>
  <c r="AR172" i="2"/>
  <c r="AN172" i="2"/>
  <c r="AJ172" i="2"/>
  <c r="AI172" i="2"/>
  <c r="AH172" i="2"/>
  <c r="BR172" i="2" s="1"/>
  <c r="AG172" i="2"/>
  <c r="BQ172" i="2" s="1"/>
  <c r="AB172" i="2"/>
  <c r="X172" i="2"/>
  <c r="T172" i="2"/>
  <c r="S172" i="2"/>
  <c r="BS172" i="2" s="1"/>
  <c r="R172" i="2"/>
  <c r="Q172" i="2"/>
  <c r="P172" i="2"/>
  <c r="L172" i="2"/>
  <c r="H172" i="2"/>
  <c r="D172" i="2"/>
  <c r="BO171" i="2"/>
  <c r="BS171" i="2" s="1"/>
  <c r="BN171" i="2"/>
  <c r="BL171" i="2" s="1"/>
  <c r="BM171" i="2"/>
  <c r="BH171" i="2"/>
  <c r="BH170" i="2" s="1"/>
  <c r="BH169" i="2" s="1"/>
  <c r="BD171" i="2"/>
  <c r="BD170" i="2" s="1"/>
  <c r="BD169" i="2" s="1"/>
  <c r="AZ171" i="2"/>
  <c r="AY171" i="2"/>
  <c r="AX171" i="2"/>
  <c r="BR171" i="2" s="1"/>
  <c r="AW171" i="2"/>
  <c r="AV171" i="2" s="1"/>
  <c r="AV170" i="2" s="1"/>
  <c r="AV169" i="2" s="1"/>
  <c r="AR171" i="2"/>
  <c r="AN171" i="2"/>
  <c r="AN170" i="2" s="1"/>
  <c r="AN169" i="2" s="1"/>
  <c r="AJ171" i="2"/>
  <c r="AJ170" i="2" s="1"/>
  <c r="AJ169" i="2" s="1"/>
  <c r="AI171" i="2"/>
  <c r="AH171" i="2"/>
  <c r="AG171" i="2"/>
  <c r="AF171" i="2" s="1"/>
  <c r="AB171" i="2"/>
  <c r="X171" i="2"/>
  <c r="T171" i="2"/>
  <c r="T170" i="2" s="1"/>
  <c r="T169" i="2" s="1"/>
  <c r="S171" i="2"/>
  <c r="R171" i="2"/>
  <c r="Q171" i="2"/>
  <c r="BQ171" i="2" s="1"/>
  <c r="P171" i="2"/>
  <c r="P170" i="2" s="1"/>
  <c r="L171" i="2"/>
  <c r="L170" i="2" s="1"/>
  <c r="L169" i="2" s="1"/>
  <c r="H171" i="2"/>
  <c r="D171" i="2"/>
  <c r="BO170" i="2"/>
  <c r="BN170" i="2"/>
  <c r="BK170" i="2"/>
  <c r="BJ170" i="2"/>
  <c r="BI170" i="2"/>
  <c r="BG170" i="2"/>
  <c r="BF170" i="2"/>
  <c r="BE170" i="2"/>
  <c r="BC170" i="2"/>
  <c r="BB170" i="2"/>
  <c r="BA170" i="2"/>
  <c r="AZ170" i="2"/>
  <c r="AY170" i="2"/>
  <c r="AU170" i="2"/>
  <c r="AT170" i="2"/>
  <c r="AS170" i="2"/>
  <c r="AR170" i="2"/>
  <c r="AQ170" i="2"/>
  <c r="AP170" i="2"/>
  <c r="AO170" i="2"/>
  <c r="AM170" i="2"/>
  <c r="AL170" i="2"/>
  <c r="AK170" i="2"/>
  <c r="AI170" i="2"/>
  <c r="AH170" i="2"/>
  <c r="AE170" i="2"/>
  <c r="AD170" i="2"/>
  <c r="AC170" i="2"/>
  <c r="AB170" i="2"/>
  <c r="AA170" i="2"/>
  <c r="Z170" i="2"/>
  <c r="Y170" i="2"/>
  <c r="X170" i="2"/>
  <c r="W170" i="2"/>
  <c r="V170" i="2"/>
  <c r="U170" i="2"/>
  <c r="S170" i="2"/>
  <c r="R170" i="2"/>
  <c r="O170" i="2"/>
  <c r="N170" i="2"/>
  <c r="M170" i="2"/>
  <c r="K170" i="2"/>
  <c r="J170" i="2"/>
  <c r="I170" i="2"/>
  <c r="H170" i="2"/>
  <c r="G170" i="2"/>
  <c r="F170" i="2"/>
  <c r="E170" i="2"/>
  <c r="D170" i="2"/>
  <c r="BO169" i="2"/>
  <c r="BK169" i="2"/>
  <c r="BJ169" i="2"/>
  <c r="BI169" i="2"/>
  <c r="BG169" i="2"/>
  <c r="BF169" i="2"/>
  <c r="BE169" i="2"/>
  <c r="BC169" i="2"/>
  <c r="BB169" i="2"/>
  <c r="BA169" i="2"/>
  <c r="AY169" i="2"/>
  <c r="AU169" i="2"/>
  <c r="AT169" i="2"/>
  <c r="AS169" i="2"/>
  <c r="AR169" i="2"/>
  <c r="AQ169" i="2"/>
  <c r="AP169" i="2"/>
  <c r="AO169" i="2"/>
  <c r="AM169" i="2"/>
  <c r="AL169" i="2"/>
  <c r="AK169" i="2"/>
  <c r="AI169" i="2"/>
  <c r="AH169" i="2"/>
  <c r="AE169" i="2"/>
  <c r="AD169" i="2"/>
  <c r="AC169" i="2"/>
  <c r="AA169" i="2"/>
  <c r="Z169" i="2"/>
  <c r="Y169" i="2"/>
  <c r="X169" i="2"/>
  <c r="W169" i="2"/>
  <c r="V169" i="2"/>
  <c r="U169" i="2"/>
  <c r="S169" i="2"/>
  <c r="R169" i="2"/>
  <c r="O169" i="2"/>
  <c r="N169" i="2"/>
  <c r="M169" i="2"/>
  <c r="K169" i="2"/>
  <c r="J169" i="2"/>
  <c r="I169" i="2"/>
  <c r="G169" i="2"/>
  <c r="F169" i="2"/>
  <c r="E169" i="2"/>
  <c r="D169" i="2"/>
  <c r="BO167" i="2"/>
  <c r="BS167" i="2" s="1"/>
  <c r="BN167" i="2"/>
  <c r="BL167" i="2" s="1"/>
  <c r="BM167" i="2"/>
  <c r="BH167" i="2"/>
  <c r="BD167" i="2"/>
  <c r="AZ167" i="2"/>
  <c r="AY167" i="2"/>
  <c r="AX167" i="2"/>
  <c r="BR167" i="2" s="1"/>
  <c r="AW167" i="2"/>
  <c r="AV167" i="2" s="1"/>
  <c r="AR167" i="2"/>
  <c r="AN167" i="2"/>
  <c r="AJ167" i="2"/>
  <c r="AI167" i="2"/>
  <c r="AH167" i="2"/>
  <c r="AG167" i="2"/>
  <c r="AF167" i="2" s="1"/>
  <c r="AB167" i="2"/>
  <c r="X167" i="2"/>
  <c r="T167" i="2"/>
  <c r="S167" i="2"/>
  <c r="R167" i="2"/>
  <c r="Q167" i="2"/>
  <c r="BQ167" i="2" s="1"/>
  <c r="BP167" i="2" s="1"/>
  <c r="P167" i="2"/>
  <c r="L167" i="2"/>
  <c r="H167" i="2"/>
  <c r="D167" i="2"/>
  <c r="BO166" i="2"/>
  <c r="BS166" i="2" s="1"/>
  <c r="BN166" i="2"/>
  <c r="BL166" i="2" s="1"/>
  <c r="BM166" i="2"/>
  <c r="BH166" i="2"/>
  <c r="BD166" i="2"/>
  <c r="AZ166" i="2"/>
  <c r="AY166" i="2"/>
  <c r="AX166" i="2"/>
  <c r="BR166" i="2" s="1"/>
  <c r="AW166" i="2"/>
  <c r="AV166" i="2" s="1"/>
  <c r="AR166" i="2"/>
  <c r="AN166" i="2"/>
  <c r="AJ166" i="2"/>
  <c r="AI166" i="2"/>
  <c r="AH166" i="2"/>
  <c r="AG166" i="2"/>
  <c r="AF166" i="2" s="1"/>
  <c r="AB166" i="2"/>
  <c r="X166" i="2"/>
  <c r="T166" i="2"/>
  <c r="S166" i="2"/>
  <c r="R166" i="2"/>
  <c r="Q166" i="2"/>
  <c r="BQ166" i="2" s="1"/>
  <c r="BP166" i="2" s="1"/>
  <c r="P166" i="2"/>
  <c r="L166" i="2"/>
  <c r="H166" i="2"/>
  <c r="D166" i="2"/>
  <c r="BO165" i="2"/>
  <c r="BS165" i="2" s="1"/>
  <c r="BN165" i="2"/>
  <c r="BL165" i="2" s="1"/>
  <c r="BM165" i="2"/>
  <c r="BH165" i="2"/>
  <c r="BD165" i="2"/>
  <c r="AZ165" i="2"/>
  <c r="AY165" i="2"/>
  <c r="AX165" i="2"/>
  <c r="BR165" i="2" s="1"/>
  <c r="AW165" i="2"/>
  <c r="AV165" i="2" s="1"/>
  <c r="AR165" i="2"/>
  <c r="AN165" i="2"/>
  <c r="AJ165" i="2"/>
  <c r="AI165" i="2"/>
  <c r="AH165" i="2"/>
  <c r="AG165" i="2"/>
  <c r="AF165" i="2" s="1"/>
  <c r="AB165" i="2"/>
  <c r="X165" i="2"/>
  <c r="T165" i="2"/>
  <c r="S165" i="2"/>
  <c r="R165" i="2"/>
  <c r="Q165" i="2"/>
  <c r="BQ165" i="2" s="1"/>
  <c r="BP165" i="2" s="1"/>
  <c r="P165" i="2"/>
  <c r="L165" i="2"/>
  <c r="H165" i="2"/>
  <c r="D165" i="2"/>
  <c r="BO164" i="2"/>
  <c r="BS164" i="2" s="1"/>
  <c r="BN164" i="2"/>
  <c r="BL164" i="2" s="1"/>
  <c r="BM164" i="2"/>
  <c r="BH164" i="2"/>
  <c r="BD164" i="2"/>
  <c r="AZ164" i="2"/>
  <c r="AY164" i="2"/>
  <c r="AX164" i="2"/>
  <c r="BR164" i="2" s="1"/>
  <c r="AW164" i="2"/>
  <c r="AV164" i="2" s="1"/>
  <c r="AR164" i="2"/>
  <c r="AN164" i="2"/>
  <c r="AJ164" i="2"/>
  <c r="AI164" i="2"/>
  <c r="AH164" i="2"/>
  <c r="AG164" i="2"/>
  <c r="AF164" i="2" s="1"/>
  <c r="AB164" i="2"/>
  <c r="X164" i="2"/>
  <c r="T164" i="2"/>
  <c r="S164" i="2"/>
  <c r="R164" i="2"/>
  <c r="Q164" i="2"/>
  <c r="BQ164" i="2" s="1"/>
  <c r="P164" i="2"/>
  <c r="L164" i="2"/>
  <c r="H164" i="2"/>
  <c r="D164" i="2"/>
  <c r="BO163" i="2"/>
  <c r="BS163" i="2" s="1"/>
  <c r="BS162" i="2" s="1"/>
  <c r="BN163" i="2"/>
  <c r="BL163" i="2" s="1"/>
  <c r="BL162" i="2" s="1"/>
  <c r="BM163" i="2"/>
  <c r="BH163" i="2"/>
  <c r="BH162" i="2" s="1"/>
  <c r="BD163" i="2"/>
  <c r="BD162" i="2" s="1"/>
  <c r="AZ163" i="2"/>
  <c r="AY163" i="2"/>
  <c r="AX163" i="2"/>
  <c r="BR163" i="2" s="1"/>
  <c r="AW163" i="2"/>
  <c r="AV163" i="2" s="1"/>
  <c r="AV162" i="2" s="1"/>
  <c r="AR163" i="2"/>
  <c r="AN163" i="2"/>
  <c r="AN162" i="2" s="1"/>
  <c r="AJ163" i="2"/>
  <c r="AJ162" i="2" s="1"/>
  <c r="AI163" i="2"/>
  <c r="AH163" i="2"/>
  <c r="AG163" i="2"/>
  <c r="AF163" i="2" s="1"/>
  <c r="AF162" i="2" s="1"/>
  <c r="AB163" i="2"/>
  <c r="X163" i="2"/>
  <c r="T163" i="2"/>
  <c r="T162" i="2" s="1"/>
  <c r="S163" i="2"/>
  <c r="R163" i="2"/>
  <c r="Q163" i="2"/>
  <c r="BQ163" i="2" s="1"/>
  <c r="P163" i="2"/>
  <c r="P162" i="2" s="1"/>
  <c r="L163" i="2"/>
  <c r="L162" i="2" s="1"/>
  <c r="H163" i="2"/>
  <c r="D163" i="2"/>
  <c r="BO162" i="2"/>
  <c r="BN162" i="2"/>
  <c r="BM162" i="2"/>
  <c r="BK162" i="2"/>
  <c r="BJ162" i="2"/>
  <c r="BI162" i="2"/>
  <c r="BG162" i="2"/>
  <c r="BF162" i="2"/>
  <c r="BE162" i="2"/>
  <c r="BC162" i="2"/>
  <c r="BB162" i="2"/>
  <c r="BA162" i="2"/>
  <c r="AZ162" i="2"/>
  <c r="AY162" i="2"/>
  <c r="AU162" i="2"/>
  <c r="AT162" i="2"/>
  <c r="AS162" i="2"/>
  <c r="AR162" i="2"/>
  <c r="AQ162" i="2"/>
  <c r="AP162" i="2"/>
  <c r="AO162" i="2"/>
  <c r="AM162" i="2"/>
  <c r="AL162" i="2"/>
  <c r="AK162" i="2"/>
  <c r="AI162" i="2"/>
  <c r="AH162" i="2"/>
  <c r="AE162" i="2"/>
  <c r="AD162" i="2"/>
  <c r="AC162" i="2"/>
  <c r="AB162" i="2"/>
  <c r="AA162" i="2"/>
  <c r="Z162" i="2"/>
  <c r="Y162" i="2"/>
  <c r="X162" i="2"/>
  <c r="W162" i="2"/>
  <c r="V162" i="2"/>
  <c r="U162" i="2"/>
  <c r="S162" i="2"/>
  <c r="R162" i="2"/>
  <c r="O162" i="2"/>
  <c r="N162" i="2"/>
  <c r="M162" i="2"/>
  <c r="K162" i="2"/>
  <c r="J162" i="2"/>
  <c r="I162" i="2"/>
  <c r="H162" i="2"/>
  <c r="G162" i="2"/>
  <c r="F162" i="2"/>
  <c r="E162" i="2"/>
  <c r="D162" i="2"/>
  <c r="BO161" i="2"/>
  <c r="BS161" i="2" s="1"/>
  <c r="BN161" i="2"/>
  <c r="BL161" i="2" s="1"/>
  <c r="BM161" i="2"/>
  <c r="BH161" i="2"/>
  <c r="BD161" i="2"/>
  <c r="AZ161" i="2"/>
  <c r="AY161" i="2"/>
  <c r="AX161" i="2"/>
  <c r="BR161" i="2" s="1"/>
  <c r="AW161" i="2"/>
  <c r="AV161" i="2" s="1"/>
  <c r="AR161" i="2"/>
  <c r="AN161" i="2"/>
  <c r="AJ161" i="2"/>
  <c r="AI161" i="2"/>
  <c r="AH161" i="2"/>
  <c r="AG161" i="2"/>
  <c r="AF161" i="2" s="1"/>
  <c r="AB161" i="2"/>
  <c r="X161" i="2"/>
  <c r="T161" i="2"/>
  <c r="S161" i="2"/>
  <c r="R161" i="2"/>
  <c r="Q161" i="2"/>
  <c r="BQ161" i="2" s="1"/>
  <c r="P161" i="2"/>
  <c r="L161" i="2"/>
  <c r="H161" i="2"/>
  <c r="D161" i="2"/>
  <c r="BO160" i="2"/>
  <c r="BS160" i="2" s="1"/>
  <c r="BS159" i="2" s="1"/>
  <c r="BS158" i="2" s="1"/>
  <c r="BN160" i="2"/>
  <c r="BL160" i="2" s="1"/>
  <c r="BL159" i="2" s="1"/>
  <c r="BL158" i="2" s="1"/>
  <c r="BM160" i="2"/>
  <c r="BH160" i="2"/>
  <c r="BH159" i="2" s="1"/>
  <c r="BH158" i="2" s="1"/>
  <c r="BD160" i="2"/>
  <c r="BD159" i="2" s="1"/>
  <c r="BD158" i="2" s="1"/>
  <c r="AZ160" i="2"/>
  <c r="AY160" i="2"/>
  <c r="AX160" i="2"/>
  <c r="BR160" i="2" s="1"/>
  <c r="AW160" i="2"/>
  <c r="AV160" i="2" s="1"/>
  <c r="AV159" i="2" s="1"/>
  <c r="AR160" i="2"/>
  <c r="AN160" i="2"/>
  <c r="AN159" i="2" s="1"/>
  <c r="AN158" i="2" s="1"/>
  <c r="AJ160" i="2"/>
  <c r="AJ159" i="2" s="1"/>
  <c r="AJ158" i="2" s="1"/>
  <c r="AI160" i="2"/>
  <c r="AH160" i="2"/>
  <c r="AG160" i="2"/>
  <c r="AF160" i="2" s="1"/>
  <c r="AF159" i="2" s="1"/>
  <c r="AF158" i="2" s="1"/>
  <c r="AB160" i="2"/>
  <c r="X160" i="2"/>
  <c r="T160" i="2"/>
  <c r="T159" i="2" s="1"/>
  <c r="T158" i="2" s="1"/>
  <c r="S160" i="2"/>
  <c r="R160" i="2"/>
  <c r="Q160" i="2"/>
  <c r="BQ160" i="2" s="1"/>
  <c r="P160" i="2"/>
  <c r="P159" i="2" s="1"/>
  <c r="P158" i="2" s="1"/>
  <c r="L160" i="2"/>
  <c r="L159" i="2" s="1"/>
  <c r="L158" i="2" s="1"/>
  <c r="H160" i="2"/>
  <c r="D160" i="2"/>
  <c r="BO159" i="2"/>
  <c r="BN159" i="2"/>
  <c r="BM159" i="2"/>
  <c r="BK159" i="2"/>
  <c r="BJ159" i="2"/>
  <c r="BI159" i="2"/>
  <c r="BG159" i="2"/>
  <c r="BF159" i="2"/>
  <c r="BE159" i="2"/>
  <c r="BC159" i="2"/>
  <c r="BB159" i="2"/>
  <c r="BA159" i="2"/>
  <c r="AZ159" i="2"/>
  <c r="AY159" i="2"/>
  <c r="AU159" i="2"/>
  <c r="AT159" i="2"/>
  <c r="AS159" i="2"/>
  <c r="AR159" i="2"/>
  <c r="AQ159" i="2"/>
  <c r="AP159" i="2"/>
  <c r="AO159" i="2"/>
  <c r="AM159" i="2"/>
  <c r="AL159" i="2"/>
  <c r="AK159" i="2"/>
  <c r="AI159" i="2"/>
  <c r="AH159" i="2"/>
  <c r="AE159" i="2"/>
  <c r="AD159" i="2"/>
  <c r="AC159" i="2"/>
  <c r="AB159" i="2"/>
  <c r="AA159" i="2"/>
  <c r="Z159" i="2"/>
  <c r="Y159" i="2"/>
  <c r="X159" i="2"/>
  <c r="W159" i="2"/>
  <c r="V159" i="2"/>
  <c r="U159" i="2"/>
  <c r="S159" i="2"/>
  <c r="S158" i="2" s="1"/>
  <c r="R159" i="2"/>
  <c r="O159" i="2"/>
  <c r="O158" i="2" s="1"/>
  <c r="N159" i="2"/>
  <c r="M159" i="2"/>
  <c r="K159" i="2"/>
  <c r="J159" i="2"/>
  <c r="I159" i="2"/>
  <c r="H159" i="2"/>
  <c r="G159" i="2"/>
  <c r="F159" i="2"/>
  <c r="E159" i="2"/>
  <c r="D159" i="2"/>
  <c r="BO158" i="2"/>
  <c r="BN158" i="2"/>
  <c r="BM158" i="2"/>
  <c r="BK158" i="2"/>
  <c r="BJ158" i="2"/>
  <c r="BI158" i="2"/>
  <c r="BG158" i="2"/>
  <c r="BF158" i="2"/>
  <c r="BE158" i="2"/>
  <c r="BC158" i="2"/>
  <c r="BB158" i="2"/>
  <c r="BA158" i="2"/>
  <c r="AZ158" i="2"/>
  <c r="AY158" i="2"/>
  <c r="AU158" i="2"/>
  <c r="AT158" i="2"/>
  <c r="AS158" i="2"/>
  <c r="AR158" i="2"/>
  <c r="AQ158" i="2"/>
  <c r="AP158" i="2"/>
  <c r="AO158" i="2"/>
  <c r="AM158" i="2"/>
  <c r="AL158" i="2"/>
  <c r="AK158" i="2"/>
  <c r="AI158" i="2"/>
  <c r="AH158" i="2"/>
  <c r="AE158" i="2"/>
  <c r="AD158" i="2"/>
  <c r="AC158" i="2"/>
  <c r="AB158" i="2"/>
  <c r="AA158" i="2"/>
  <c r="Z158" i="2"/>
  <c r="Y158" i="2"/>
  <c r="X158" i="2"/>
  <c r="W158" i="2"/>
  <c r="V158" i="2"/>
  <c r="U158" i="2"/>
  <c r="R158" i="2"/>
  <c r="N158" i="2"/>
  <c r="M158" i="2"/>
  <c r="K158" i="2"/>
  <c r="J158" i="2"/>
  <c r="I158" i="2"/>
  <c r="H158" i="2"/>
  <c r="G158" i="2"/>
  <c r="F158" i="2"/>
  <c r="E158" i="2"/>
  <c r="D158" i="2"/>
  <c r="BS156" i="2"/>
  <c r="BO156" i="2"/>
  <c r="BN156" i="2"/>
  <c r="BL156" i="2" s="1"/>
  <c r="BM156" i="2"/>
  <c r="BH156" i="2"/>
  <c r="BD156" i="2"/>
  <c r="AZ156" i="2"/>
  <c r="AY156" i="2"/>
  <c r="AX156" i="2"/>
  <c r="BR156" i="2" s="1"/>
  <c r="AW156" i="2"/>
  <c r="AR156" i="2"/>
  <c r="AN156" i="2"/>
  <c r="AJ156" i="2"/>
  <c r="AI156" i="2"/>
  <c r="AH156" i="2"/>
  <c r="AG156" i="2"/>
  <c r="AF156" i="2" s="1"/>
  <c r="AB156" i="2"/>
  <c r="X156" i="2"/>
  <c r="T156" i="2"/>
  <c r="S156" i="2"/>
  <c r="P156" i="2" s="1"/>
  <c r="R156" i="2"/>
  <c r="Q156" i="2"/>
  <c r="L156" i="2"/>
  <c r="H156" i="2"/>
  <c r="D156" i="2"/>
  <c r="BO155" i="2"/>
  <c r="BN155" i="2"/>
  <c r="BM155" i="2"/>
  <c r="BH155" i="2"/>
  <c r="BD155" i="2"/>
  <c r="AZ155" i="2"/>
  <c r="AY155" i="2"/>
  <c r="AX155" i="2"/>
  <c r="BR155" i="2" s="1"/>
  <c r="AW155" i="2"/>
  <c r="AV155" i="2" s="1"/>
  <c r="AR155" i="2"/>
  <c r="AN155" i="2"/>
  <c r="AJ155" i="2"/>
  <c r="AI155" i="2"/>
  <c r="AH155" i="2"/>
  <c r="AG155" i="2"/>
  <c r="AF155" i="2"/>
  <c r="AB155" i="2"/>
  <c r="X155" i="2"/>
  <c r="T155" i="2"/>
  <c r="S155" i="2"/>
  <c r="BS155" i="2" s="1"/>
  <c r="R155" i="2"/>
  <c r="Q155" i="2"/>
  <c r="L155" i="2"/>
  <c r="H155" i="2"/>
  <c r="D155" i="2"/>
  <c r="BO154" i="2"/>
  <c r="BN154" i="2"/>
  <c r="BM154" i="2"/>
  <c r="BH154" i="2"/>
  <c r="BD154" i="2"/>
  <c r="AZ154" i="2"/>
  <c r="AY154" i="2"/>
  <c r="AX154" i="2"/>
  <c r="BR154" i="2" s="1"/>
  <c r="AW154" i="2"/>
  <c r="AV154" i="2" s="1"/>
  <c r="AR154" i="2"/>
  <c r="AN154" i="2"/>
  <c r="AJ154" i="2"/>
  <c r="AI154" i="2"/>
  <c r="AH154" i="2"/>
  <c r="AG154" i="2"/>
  <c r="AF154" i="2"/>
  <c r="AB154" i="2"/>
  <c r="X154" i="2"/>
  <c r="T154" i="2"/>
  <c r="S154" i="2"/>
  <c r="BS154" i="2" s="1"/>
  <c r="R154" i="2"/>
  <c r="Q154" i="2"/>
  <c r="L154" i="2"/>
  <c r="H154" i="2"/>
  <c r="D154" i="2"/>
  <c r="BO153" i="2"/>
  <c r="BN153" i="2"/>
  <c r="BM153" i="2"/>
  <c r="BH153" i="2"/>
  <c r="BD153" i="2"/>
  <c r="AZ153" i="2"/>
  <c r="AY153" i="2"/>
  <c r="AX153" i="2"/>
  <c r="BR153" i="2" s="1"/>
  <c r="AW153" i="2"/>
  <c r="AV153" i="2" s="1"/>
  <c r="AR153" i="2"/>
  <c r="AN153" i="2"/>
  <c r="AJ153" i="2"/>
  <c r="AI153" i="2"/>
  <c r="AH153" i="2"/>
  <c r="AG153" i="2"/>
  <c r="AF153" i="2"/>
  <c r="AB153" i="2"/>
  <c r="X153" i="2"/>
  <c r="T153" i="2"/>
  <c r="S153" i="2"/>
  <c r="BS153" i="2" s="1"/>
  <c r="R153" i="2"/>
  <c r="Q153" i="2"/>
  <c r="L153" i="2"/>
  <c r="H153" i="2"/>
  <c r="D153" i="2"/>
  <c r="BO152" i="2"/>
  <c r="BN152" i="2"/>
  <c r="BM152" i="2"/>
  <c r="BH152" i="2"/>
  <c r="BD152" i="2"/>
  <c r="AZ152" i="2"/>
  <c r="AY152" i="2"/>
  <c r="AX152" i="2"/>
  <c r="BR152" i="2" s="1"/>
  <c r="AW152" i="2"/>
  <c r="AV152" i="2" s="1"/>
  <c r="AR152" i="2"/>
  <c r="AN152" i="2"/>
  <c r="AJ152" i="2"/>
  <c r="AI152" i="2"/>
  <c r="AH152" i="2"/>
  <c r="AG152" i="2"/>
  <c r="AF152" i="2"/>
  <c r="AB152" i="2"/>
  <c r="X152" i="2"/>
  <c r="T152" i="2"/>
  <c r="S152" i="2"/>
  <c r="BS152" i="2" s="1"/>
  <c r="R152" i="2"/>
  <c r="Q152" i="2"/>
  <c r="L152" i="2"/>
  <c r="H152" i="2"/>
  <c r="D152" i="2"/>
  <c r="BO151" i="2"/>
  <c r="BN151" i="2"/>
  <c r="BM151" i="2"/>
  <c r="BH151" i="2"/>
  <c r="BD151" i="2"/>
  <c r="AZ151" i="2"/>
  <c r="AY151" i="2"/>
  <c r="AX151" i="2"/>
  <c r="BR151" i="2" s="1"/>
  <c r="AW151" i="2"/>
  <c r="AV151" i="2" s="1"/>
  <c r="AR151" i="2"/>
  <c r="AN151" i="2"/>
  <c r="AJ151" i="2"/>
  <c r="AI151" i="2"/>
  <c r="AH151" i="2"/>
  <c r="AG151" i="2"/>
  <c r="AF151" i="2"/>
  <c r="AB151" i="2"/>
  <c r="X151" i="2"/>
  <c r="T151" i="2"/>
  <c r="S151" i="2"/>
  <c r="BS151" i="2" s="1"/>
  <c r="R151" i="2"/>
  <c r="Q151" i="2"/>
  <c r="L151" i="2"/>
  <c r="H151" i="2"/>
  <c r="D151" i="2"/>
  <c r="BO150" i="2"/>
  <c r="BN150" i="2"/>
  <c r="BM150" i="2"/>
  <c r="BH150" i="2"/>
  <c r="BH149" i="2" s="1"/>
  <c r="BD150" i="2"/>
  <c r="BD149" i="2" s="1"/>
  <c r="AZ150" i="2"/>
  <c r="AY150" i="2"/>
  <c r="AX150" i="2"/>
  <c r="AX149" i="2" s="1"/>
  <c r="AW150" i="2"/>
  <c r="AR150" i="2"/>
  <c r="AN150" i="2"/>
  <c r="AN149" i="2" s="1"/>
  <c r="AJ150" i="2"/>
  <c r="AJ149" i="2" s="1"/>
  <c r="AI150" i="2"/>
  <c r="AH150" i="2"/>
  <c r="AG150" i="2"/>
  <c r="AF150" i="2"/>
  <c r="AF149" i="2" s="1"/>
  <c r="AB150" i="2"/>
  <c r="X150" i="2"/>
  <c r="T150" i="2"/>
  <c r="T149" i="2" s="1"/>
  <c r="S150" i="2"/>
  <c r="BS150" i="2" s="1"/>
  <c r="R150" i="2"/>
  <c r="Q150" i="2"/>
  <c r="L150" i="2"/>
  <c r="L149" i="2" s="1"/>
  <c r="H150" i="2"/>
  <c r="D150" i="2"/>
  <c r="BO149" i="2"/>
  <c r="BN149" i="2"/>
  <c r="BM149" i="2"/>
  <c r="BK149" i="2"/>
  <c r="BJ149" i="2"/>
  <c r="BI149" i="2"/>
  <c r="BG149" i="2"/>
  <c r="BF149" i="2"/>
  <c r="BE149" i="2"/>
  <c r="BC149" i="2"/>
  <c r="BB149" i="2"/>
  <c r="BA149" i="2"/>
  <c r="AZ149" i="2"/>
  <c r="AY149" i="2"/>
  <c r="AU149" i="2"/>
  <c r="AT149" i="2"/>
  <c r="AS149" i="2"/>
  <c r="AR149" i="2"/>
  <c r="AQ149" i="2"/>
  <c r="AP149" i="2"/>
  <c r="AO149" i="2"/>
  <c r="AM149" i="2"/>
  <c r="AL149" i="2"/>
  <c r="AK149" i="2"/>
  <c r="AI149" i="2"/>
  <c r="AH149" i="2"/>
  <c r="AE149" i="2"/>
  <c r="AD149" i="2"/>
  <c r="AC149" i="2"/>
  <c r="AB149" i="2"/>
  <c r="AA149" i="2"/>
  <c r="Z149" i="2"/>
  <c r="Y149" i="2"/>
  <c r="X149" i="2"/>
  <c r="W149" i="2"/>
  <c r="V149" i="2"/>
  <c r="U149" i="2"/>
  <c r="R149" i="2"/>
  <c r="Q149" i="2"/>
  <c r="O149" i="2"/>
  <c r="N149" i="2"/>
  <c r="M149" i="2"/>
  <c r="K149" i="2"/>
  <c r="J149" i="2"/>
  <c r="I149" i="2"/>
  <c r="H149" i="2"/>
  <c r="G149" i="2"/>
  <c r="F149" i="2"/>
  <c r="E149" i="2"/>
  <c r="D149" i="2"/>
  <c r="BS148" i="2"/>
  <c r="BO148" i="2"/>
  <c r="BN148" i="2"/>
  <c r="BM148" i="2"/>
  <c r="BL148" i="2" s="1"/>
  <c r="BH148" i="2"/>
  <c r="BD148" i="2"/>
  <c r="AZ148" i="2"/>
  <c r="AY148" i="2"/>
  <c r="AX148" i="2"/>
  <c r="BR148" i="2" s="1"/>
  <c r="AW148" i="2"/>
  <c r="AV148" i="2" s="1"/>
  <c r="AR148" i="2"/>
  <c r="AN148" i="2"/>
  <c r="AJ148" i="2"/>
  <c r="AI148" i="2"/>
  <c r="AH148" i="2"/>
  <c r="AG148" i="2"/>
  <c r="BQ148" i="2" s="1"/>
  <c r="AB148" i="2"/>
  <c r="X148" i="2"/>
  <c r="T148" i="2"/>
  <c r="S148" i="2"/>
  <c r="R148" i="2"/>
  <c r="Q148" i="2"/>
  <c r="P148" i="2"/>
  <c r="L148" i="2"/>
  <c r="H148" i="2"/>
  <c r="D148" i="2"/>
  <c r="BS147" i="2"/>
  <c r="BO147" i="2"/>
  <c r="BN147" i="2"/>
  <c r="BM147" i="2"/>
  <c r="BL147" i="2" s="1"/>
  <c r="BL146" i="2" s="1"/>
  <c r="BH147" i="2"/>
  <c r="BH146" i="2" s="1"/>
  <c r="BD147" i="2"/>
  <c r="BD146" i="2" s="1"/>
  <c r="AZ147" i="2"/>
  <c r="AZ146" i="2" s="1"/>
  <c r="AY147" i="2"/>
  <c r="AX147" i="2"/>
  <c r="BR147" i="2" s="1"/>
  <c r="BR146" i="2" s="1"/>
  <c r="AW147" i="2"/>
  <c r="AR147" i="2"/>
  <c r="AN147" i="2"/>
  <c r="AN146" i="2" s="1"/>
  <c r="AJ147" i="2"/>
  <c r="AJ146" i="2" s="1"/>
  <c r="AI147" i="2"/>
  <c r="AH147" i="2"/>
  <c r="AG147" i="2"/>
  <c r="AF147" i="2" s="1"/>
  <c r="AB147" i="2"/>
  <c r="AB146" i="2" s="1"/>
  <c r="X147" i="2"/>
  <c r="T147" i="2"/>
  <c r="T146" i="2" s="1"/>
  <c r="S147" i="2"/>
  <c r="R147" i="2"/>
  <c r="Q147" i="2"/>
  <c r="P147" i="2"/>
  <c r="P146" i="2" s="1"/>
  <c r="L147" i="2"/>
  <c r="L146" i="2" s="1"/>
  <c r="H147" i="2"/>
  <c r="H146" i="2" s="1"/>
  <c r="D147" i="2"/>
  <c r="BS146" i="2"/>
  <c r="BO146" i="2"/>
  <c r="BN146" i="2"/>
  <c r="BM146" i="2"/>
  <c r="BK146" i="2"/>
  <c r="BJ146" i="2"/>
  <c r="BI146" i="2"/>
  <c r="BG146" i="2"/>
  <c r="BF146" i="2"/>
  <c r="BE146" i="2"/>
  <c r="BC146" i="2"/>
  <c r="BB146" i="2"/>
  <c r="BA146" i="2"/>
  <c r="AY146" i="2"/>
  <c r="AX146" i="2"/>
  <c r="AU146" i="2"/>
  <c r="AT146" i="2"/>
  <c r="AS146" i="2"/>
  <c r="AR146" i="2"/>
  <c r="AQ146" i="2"/>
  <c r="AP146" i="2"/>
  <c r="AO146" i="2"/>
  <c r="AM146" i="2"/>
  <c r="AL146" i="2"/>
  <c r="AK146" i="2"/>
  <c r="AI146" i="2"/>
  <c r="AH146" i="2"/>
  <c r="AE146" i="2"/>
  <c r="AD146" i="2"/>
  <c r="AC146" i="2"/>
  <c r="AA146" i="2"/>
  <c r="Z146" i="2"/>
  <c r="Y146" i="2"/>
  <c r="X146" i="2"/>
  <c r="W146" i="2"/>
  <c r="V146" i="2"/>
  <c r="U146" i="2"/>
  <c r="S146" i="2"/>
  <c r="R146" i="2"/>
  <c r="Q146" i="2"/>
  <c r="O146" i="2"/>
  <c r="N146" i="2"/>
  <c r="M146" i="2"/>
  <c r="K146" i="2"/>
  <c r="J146" i="2"/>
  <c r="I146" i="2"/>
  <c r="G146" i="2"/>
  <c r="F146" i="2"/>
  <c r="E146" i="2"/>
  <c r="D146" i="2"/>
  <c r="BO145" i="2"/>
  <c r="BN145" i="2"/>
  <c r="BM145" i="2"/>
  <c r="BL145" i="2" s="1"/>
  <c r="BH145" i="2"/>
  <c r="BD145" i="2"/>
  <c r="AZ145" i="2"/>
  <c r="AY145" i="2"/>
  <c r="AX145" i="2"/>
  <c r="BR145" i="2" s="1"/>
  <c r="AW145" i="2"/>
  <c r="AR145" i="2"/>
  <c r="AN145" i="2"/>
  <c r="AJ145" i="2"/>
  <c r="AI145" i="2"/>
  <c r="AH145" i="2"/>
  <c r="AG145" i="2"/>
  <c r="BQ145" i="2" s="1"/>
  <c r="AF145" i="2"/>
  <c r="AB145" i="2"/>
  <c r="X145" i="2"/>
  <c r="T145" i="2"/>
  <c r="S145" i="2"/>
  <c r="BS145" i="2" s="1"/>
  <c r="R145" i="2"/>
  <c r="Q145" i="2"/>
  <c r="L145" i="2"/>
  <c r="H145" i="2"/>
  <c r="D145" i="2"/>
  <c r="BO144" i="2"/>
  <c r="BN144" i="2"/>
  <c r="BM144" i="2"/>
  <c r="BL144" i="2" s="1"/>
  <c r="BL143" i="2" s="1"/>
  <c r="BH144" i="2"/>
  <c r="BH143" i="2" s="1"/>
  <c r="BD144" i="2"/>
  <c r="BD143" i="2" s="1"/>
  <c r="AZ144" i="2"/>
  <c r="AZ143" i="2" s="1"/>
  <c r="AY144" i="2"/>
  <c r="AX144" i="2"/>
  <c r="AX143" i="2" s="1"/>
  <c r="AW144" i="2"/>
  <c r="AR144" i="2"/>
  <c r="AN144" i="2"/>
  <c r="AN143" i="2" s="1"/>
  <c r="AJ144" i="2"/>
  <c r="AJ143" i="2" s="1"/>
  <c r="AI144" i="2"/>
  <c r="AH144" i="2"/>
  <c r="AG144" i="2"/>
  <c r="AF144" i="2"/>
  <c r="AF143" i="2" s="1"/>
  <c r="AB144" i="2"/>
  <c r="AB143" i="2" s="1"/>
  <c r="X144" i="2"/>
  <c r="T144" i="2"/>
  <c r="T143" i="2" s="1"/>
  <c r="S144" i="2"/>
  <c r="BS144" i="2" s="1"/>
  <c r="R144" i="2"/>
  <c r="Q144" i="2"/>
  <c r="L144" i="2"/>
  <c r="L143" i="2" s="1"/>
  <c r="H144" i="2"/>
  <c r="H143" i="2" s="1"/>
  <c r="D144" i="2"/>
  <c r="BO143" i="2"/>
  <c r="BN143" i="2"/>
  <c r="BM143" i="2"/>
  <c r="BK143" i="2"/>
  <c r="BJ143" i="2"/>
  <c r="BI143" i="2"/>
  <c r="BG143" i="2"/>
  <c r="BF143" i="2"/>
  <c r="BE143" i="2"/>
  <c r="BC143" i="2"/>
  <c r="BB143" i="2"/>
  <c r="BA143" i="2"/>
  <c r="AY143" i="2"/>
  <c r="AU143" i="2"/>
  <c r="AT143" i="2"/>
  <c r="AS143" i="2"/>
  <c r="AR143" i="2"/>
  <c r="AQ143" i="2"/>
  <c r="AP143" i="2"/>
  <c r="AO143" i="2"/>
  <c r="AM143" i="2"/>
  <c r="AL143" i="2"/>
  <c r="AK143" i="2"/>
  <c r="AI143" i="2"/>
  <c r="AH143" i="2"/>
  <c r="AE143" i="2"/>
  <c r="AD143" i="2"/>
  <c r="AC143" i="2"/>
  <c r="AA143" i="2"/>
  <c r="Z143" i="2"/>
  <c r="Y143" i="2"/>
  <c r="X143" i="2"/>
  <c r="W143" i="2"/>
  <c r="V143" i="2"/>
  <c r="U143" i="2"/>
  <c r="R143" i="2"/>
  <c r="Q143" i="2"/>
  <c r="O143" i="2"/>
  <c r="N143" i="2"/>
  <c r="M143" i="2"/>
  <c r="K143" i="2"/>
  <c r="J143" i="2"/>
  <c r="I143" i="2"/>
  <c r="G143" i="2"/>
  <c r="F143" i="2"/>
  <c r="E143" i="2"/>
  <c r="D143" i="2"/>
  <c r="BO142" i="2"/>
  <c r="BN142" i="2"/>
  <c r="BM142" i="2"/>
  <c r="BH142" i="2"/>
  <c r="BD142" i="2"/>
  <c r="AZ142" i="2"/>
  <c r="AY142" i="2"/>
  <c r="AX142" i="2"/>
  <c r="BR142" i="2" s="1"/>
  <c r="AW142" i="2"/>
  <c r="AW140" i="2" s="1"/>
  <c r="AR142" i="2"/>
  <c r="AN142" i="2"/>
  <c r="AJ142" i="2"/>
  <c r="AI142" i="2"/>
  <c r="AH142" i="2"/>
  <c r="AG142" i="2"/>
  <c r="AF142" i="2"/>
  <c r="AB142" i="2"/>
  <c r="X142" i="2"/>
  <c r="T142" i="2"/>
  <c r="S142" i="2"/>
  <c r="BS142" i="2" s="1"/>
  <c r="R142" i="2"/>
  <c r="Q142" i="2"/>
  <c r="L142" i="2"/>
  <c r="H142" i="2"/>
  <c r="D142" i="2"/>
  <c r="BR141" i="2"/>
  <c r="BO141" i="2"/>
  <c r="BN141" i="2"/>
  <c r="BN140" i="2" s="1"/>
  <c r="BN135" i="2" s="1"/>
  <c r="BM141" i="2"/>
  <c r="BL141" i="2" s="1"/>
  <c r="BH141" i="2"/>
  <c r="BD141" i="2"/>
  <c r="AZ141" i="2"/>
  <c r="AZ140" i="2" s="1"/>
  <c r="AY141" i="2"/>
  <c r="AX141" i="2"/>
  <c r="AW141" i="2"/>
  <c r="AV141" i="2"/>
  <c r="AR141" i="2"/>
  <c r="AN141" i="2"/>
  <c r="AJ141" i="2"/>
  <c r="AI141" i="2"/>
  <c r="AF141" i="2" s="1"/>
  <c r="AF140" i="2" s="1"/>
  <c r="AH141" i="2"/>
  <c r="AG141" i="2"/>
  <c r="BQ141" i="2" s="1"/>
  <c r="AB141" i="2"/>
  <c r="AB140" i="2" s="1"/>
  <c r="X141" i="2"/>
  <c r="T141" i="2"/>
  <c r="S141" i="2"/>
  <c r="R141" i="2"/>
  <c r="P141" i="2" s="1"/>
  <c r="Q141" i="2"/>
  <c r="L141" i="2"/>
  <c r="H141" i="2"/>
  <c r="H140" i="2" s="1"/>
  <c r="D141" i="2"/>
  <c r="BO140" i="2"/>
  <c r="BK140" i="2"/>
  <c r="BJ140" i="2"/>
  <c r="BI140" i="2"/>
  <c r="BG140" i="2"/>
  <c r="BF140" i="2"/>
  <c r="BE140" i="2"/>
  <c r="BE135" i="2" s="1"/>
  <c r="BC140" i="2"/>
  <c r="BB140" i="2"/>
  <c r="BA140" i="2"/>
  <c r="BA135" i="2" s="1"/>
  <c r="AY140" i="2"/>
  <c r="AU140" i="2"/>
  <c r="AT140" i="2"/>
  <c r="AS140" i="2"/>
  <c r="AR140" i="2"/>
  <c r="AQ140" i="2"/>
  <c r="AP140" i="2"/>
  <c r="AO140" i="2"/>
  <c r="AM140" i="2"/>
  <c r="AL140" i="2"/>
  <c r="AK140" i="2"/>
  <c r="AK135" i="2" s="1"/>
  <c r="AH140" i="2"/>
  <c r="AG140" i="2"/>
  <c r="AE140" i="2"/>
  <c r="AD140" i="2"/>
  <c r="AC140" i="2"/>
  <c r="AC135" i="2" s="1"/>
  <c r="AA140" i="2"/>
  <c r="Z140" i="2"/>
  <c r="Y140" i="2"/>
  <c r="X140" i="2"/>
  <c r="W140" i="2"/>
  <c r="V140" i="2"/>
  <c r="U140" i="2"/>
  <c r="R140" i="2"/>
  <c r="Q140" i="2"/>
  <c r="O140" i="2"/>
  <c r="N140" i="2"/>
  <c r="M140" i="2"/>
  <c r="M135" i="2" s="1"/>
  <c r="K140" i="2"/>
  <c r="J140" i="2"/>
  <c r="I140" i="2"/>
  <c r="I135" i="2" s="1"/>
  <c r="G140" i="2"/>
  <c r="F140" i="2"/>
  <c r="E140" i="2"/>
  <c r="D140" i="2"/>
  <c r="BR139" i="2"/>
  <c r="BO139" i="2"/>
  <c r="BN139" i="2"/>
  <c r="BM139" i="2"/>
  <c r="BL139" i="2" s="1"/>
  <c r="BH139" i="2"/>
  <c r="BD139" i="2"/>
  <c r="AZ139" i="2"/>
  <c r="AZ136" i="2" s="1"/>
  <c r="AZ135" i="2" s="1"/>
  <c r="AY139" i="2"/>
  <c r="AX139" i="2"/>
  <c r="AW139" i="2"/>
  <c r="AV139" i="2"/>
  <c r="AR139" i="2"/>
  <c r="AN139" i="2"/>
  <c r="AJ139" i="2"/>
  <c r="AI139" i="2"/>
  <c r="AF139" i="2" s="1"/>
  <c r="AH139" i="2"/>
  <c r="AG139" i="2"/>
  <c r="BQ139" i="2" s="1"/>
  <c r="AB139" i="2"/>
  <c r="AB136" i="2" s="1"/>
  <c r="AB135" i="2" s="1"/>
  <c r="X139" i="2"/>
  <c r="T139" i="2"/>
  <c r="S139" i="2"/>
  <c r="R139" i="2"/>
  <c r="P139" i="2" s="1"/>
  <c r="Q139" i="2"/>
  <c r="L139" i="2"/>
  <c r="H139" i="2"/>
  <c r="H136" i="2" s="1"/>
  <c r="H135" i="2" s="1"/>
  <c r="D139" i="2"/>
  <c r="BO138" i="2"/>
  <c r="BN138" i="2"/>
  <c r="BM138" i="2"/>
  <c r="BM136" i="2" s="1"/>
  <c r="BH138" i="2"/>
  <c r="BD138" i="2"/>
  <c r="AZ138" i="2"/>
  <c r="AY138" i="2"/>
  <c r="AX138" i="2"/>
  <c r="BR138" i="2" s="1"/>
  <c r="AW138" i="2"/>
  <c r="AV138" i="2" s="1"/>
  <c r="AR138" i="2"/>
  <c r="AN138" i="2"/>
  <c r="AJ138" i="2"/>
  <c r="AI138" i="2"/>
  <c r="AH138" i="2"/>
  <c r="AG138" i="2"/>
  <c r="BQ138" i="2" s="1"/>
  <c r="AF138" i="2"/>
  <c r="AB138" i="2"/>
  <c r="X138" i="2"/>
  <c r="T138" i="2"/>
  <c r="S138" i="2"/>
  <c r="P138" i="2" s="1"/>
  <c r="R138" i="2"/>
  <c r="Q138" i="2"/>
  <c r="L138" i="2"/>
  <c r="H138" i="2"/>
  <c r="D138" i="2"/>
  <c r="BO137" i="2"/>
  <c r="BN137" i="2"/>
  <c r="BL137" i="2" s="1"/>
  <c r="BM137" i="2"/>
  <c r="BH137" i="2"/>
  <c r="BH136" i="2" s="1"/>
  <c r="BD137" i="2"/>
  <c r="BD136" i="2" s="1"/>
  <c r="AZ137" i="2"/>
  <c r="AY137" i="2"/>
  <c r="AX137" i="2"/>
  <c r="AW137" i="2"/>
  <c r="AV137" i="2" s="1"/>
  <c r="AV136" i="2" s="1"/>
  <c r="AR137" i="2"/>
  <c r="AN137" i="2"/>
  <c r="AN136" i="2" s="1"/>
  <c r="AJ137" i="2"/>
  <c r="AJ136" i="2" s="1"/>
  <c r="AI137" i="2"/>
  <c r="AH137" i="2"/>
  <c r="AG137" i="2"/>
  <c r="AG136" i="2" s="1"/>
  <c r="AF137" i="2"/>
  <c r="AF136" i="2" s="1"/>
  <c r="AB137" i="2"/>
  <c r="X137" i="2"/>
  <c r="T137" i="2"/>
  <c r="T136" i="2" s="1"/>
  <c r="S137" i="2"/>
  <c r="BS137" i="2" s="1"/>
  <c r="R137" i="2"/>
  <c r="Q137" i="2"/>
  <c r="BQ137" i="2" s="1"/>
  <c r="L137" i="2"/>
  <c r="L136" i="2" s="1"/>
  <c r="H137" i="2"/>
  <c r="D137" i="2"/>
  <c r="BO136" i="2"/>
  <c r="BN136" i="2"/>
  <c r="BK136" i="2"/>
  <c r="BJ136" i="2"/>
  <c r="BI136" i="2"/>
  <c r="BG136" i="2"/>
  <c r="BF136" i="2"/>
  <c r="BE136" i="2"/>
  <c r="BC136" i="2"/>
  <c r="BB136" i="2"/>
  <c r="BA136" i="2"/>
  <c r="AY136" i="2"/>
  <c r="AX136" i="2"/>
  <c r="AU136" i="2"/>
  <c r="AT136" i="2"/>
  <c r="AS136" i="2"/>
  <c r="AR136" i="2"/>
  <c r="AQ136" i="2"/>
  <c r="AP136" i="2"/>
  <c r="AO136" i="2"/>
  <c r="AM136" i="2"/>
  <c r="AL136" i="2"/>
  <c r="AK136" i="2"/>
  <c r="AI136" i="2"/>
  <c r="AH136" i="2"/>
  <c r="AE136" i="2"/>
  <c r="AD136" i="2"/>
  <c r="AC136" i="2"/>
  <c r="AA136" i="2"/>
  <c r="Z136" i="2"/>
  <c r="Y136" i="2"/>
  <c r="X136" i="2"/>
  <c r="W136" i="2"/>
  <c r="V136" i="2"/>
  <c r="U136" i="2"/>
  <c r="R136" i="2"/>
  <c r="O136" i="2"/>
  <c r="N136" i="2"/>
  <c r="M136" i="2"/>
  <c r="K136" i="2"/>
  <c r="J136" i="2"/>
  <c r="I136" i="2"/>
  <c r="G136" i="2"/>
  <c r="F136" i="2"/>
  <c r="E136" i="2"/>
  <c r="D136" i="2"/>
  <c r="BO135" i="2"/>
  <c r="BK135" i="2"/>
  <c r="BJ135" i="2"/>
  <c r="BI135" i="2"/>
  <c r="BG135" i="2"/>
  <c r="BF135" i="2"/>
  <c r="BC135" i="2"/>
  <c r="BB135" i="2"/>
  <c r="AY135" i="2"/>
  <c r="AU135" i="2"/>
  <c r="AT135" i="2"/>
  <c r="AS135" i="2"/>
  <c r="AR135" i="2"/>
  <c r="AQ135" i="2"/>
  <c r="AP135" i="2"/>
  <c r="AO135" i="2"/>
  <c r="AM135" i="2"/>
  <c r="AL135" i="2"/>
  <c r="AH135" i="2"/>
  <c r="AE135" i="2"/>
  <c r="AD135" i="2"/>
  <c r="AA135" i="2"/>
  <c r="Z135" i="2"/>
  <c r="Y135" i="2"/>
  <c r="X135" i="2"/>
  <c r="W135" i="2"/>
  <c r="V135" i="2"/>
  <c r="U135" i="2"/>
  <c r="R135" i="2"/>
  <c r="O135" i="2"/>
  <c r="N135" i="2"/>
  <c r="K135" i="2"/>
  <c r="J135" i="2"/>
  <c r="G135" i="2"/>
  <c r="F135" i="2"/>
  <c r="E135" i="2"/>
  <c r="D135" i="2"/>
  <c r="BO133" i="2"/>
  <c r="BN133" i="2"/>
  <c r="BL133" i="2" s="1"/>
  <c r="BM133" i="2"/>
  <c r="BH133" i="2"/>
  <c r="BD133" i="2"/>
  <c r="AZ133" i="2"/>
  <c r="AY133" i="2"/>
  <c r="AX133" i="2"/>
  <c r="AW133" i="2"/>
  <c r="AV133" i="2" s="1"/>
  <c r="AR133" i="2"/>
  <c r="AN133" i="2"/>
  <c r="AJ133" i="2"/>
  <c r="AI133" i="2"/>
  <c r="AH133" i="2"/>
  <c r="AG133" i="2"/>
  <c r="AF133" i="2"/>
  <c r="AB133" i="2"/>
  <c r="X133" i="2"/>
  <c r="T133" i="2"/>
  <c r="S133" i="2"/>
  <c r="BS133" i="2" s="1"/>
  <c r="R133" i="2"/>
  <c r="Q133" i="2"/>
  <c r="BQ133" i="2" s="1"/>
  <c r="L133" i="2"/>
  <c r="H133" i="2"/>
  <c r="D133" i="2"/>
  <c r="BO132" i="2"/>
  <c r="BN132" i="2"/>
  <c r="BL132" i="2" s="1"/>
  <c r="BM132" i="2"/>
  <c r="BH132" i="2"/>
  <c r="BD132" i="2"/>
  <c r="AZ132" i="2"/>
  <c r="AY132" i="2"/>
  <c r="AX132" i="2"/>
  <c r="AW132" i="2"/>
  <c r="AV132" i="2" s="1"/>
  <c r="AR132" i="2"/>
  <c r="AN132" i="2"/>
  <c r="AJ132" i="2"/>
  <c r="AI132" i="2"/>
  <c r="AH132" i="2"/>
  <c r="AG132" i="2"/>
  <c r="AF132" i="2"/>
  <c r="AB132" i="2"/>
  <c r="X132" i="2"/>
  <c r="T132" i="2"/>
  <c r="S132" i="2"/>
  <c r="BS132" i="2" s="1"/>
  <c r="R132" i="2"/>
  <c r="Q132" i="2"/>
  <c r="BQ132" i="2" s="1"/>
  <c r="L132" i="2"/>
  <c r="H132" i="2"/>
  <c r="D132" i="2"/>
  <c r="BO131" i="2"/>
  <c r="BN131" i="2"/>
  <c r="BL131" i="2" s="1"/>
  <c r="BM131" i="2"/>
  <c r="BH131" i="2"/>
  <c r="BD131" i="2"/>
  <c r="AZ131" i="2"/>
  <c r="AY131" i="2"/>
  <c r="AX131" i="2"/>
  <c r="AW131" i="2"/>
  <c r="AV131" i="2" s="1"/>
  <c r="AR131" i="2"/>
  <c r="AN131" i="2"/>
  <c r="AJ131" i="2"/>
  <c r="AI131" i="2"/>
  <c r="AH131" i="2"/>
  <c r="AG131" i="2"/>
  <c r="AF131" i="2"/>
  <c r="AB131" i="2"/>
  <c r="X131" i="2"/>
  <c r="T131" i="2"/>
  <c r="S131" i="2"/>
  <c r="BS131" i="2" s="1"/>
  <c r="R131" i="2"/>
  <c r="Q131" i="2"/>
  <c r="BQ131" i="2" s="1"/>
  <c r="L131" i="2"/>
  <c r="H131" i="2"/>
  <c r="D131" i="2"/>
  <c r="BO130" i="2"/>
  <c r="BN130" i="2"/>
  <c r="BL130" i="2" s="1"/>
  <c r="BM130" i="2"/>
  <c r="BH130" i="2"/>
  <c r="BD130" i="2"/>
  <c r="AZ130" i="2"/>
  <c r="AY130" i="2"/>
  <c r="AX130" i="2"/>
  <c r="AW130" i="2"/>
  <c r="AV130" i="2" s="1"/>
  <c r="AR130" i="2"/>
  <c r="AN130" i="2"/>
  <c r="AJ130" i="2"/>
  <c r="AI130" i="2"/>
  <c r="AH130" i="2"/>
  <c r="AG130" i="2"/>
  <c r="AF130" i="2"/>
  <c r="AB130" i="2"/>
  <c r="X130" i="2"/>
  <c r="T130" i="2"/>
  <c r="S130" i="2"/>
  <c r="BS130" i="2" s="1"/>
  <c r="R130" i="2"/>
  <c r="Q130" i="2"/>
  <c r="BQ130" i="2" s="1"/>
  <c r="L130" i="2"/>
  <c r="H130" i="2"/>
  <c r="D130" i="2"/>
  <c r="BO129" i="2"/>
  <c r="BN129" i="2"/>
  <c r="BL129" i="2" s="1"/>
  <c r="BM129" i="2"/>
  <c r="BH129" i="2"/>
  <c r="BH128" i="2" s="1"/>
  <c r="BD129" i="2"/>
  <c r="BD128" i="2" s="1"/>
  <c r="AZ129" i="2"/>
  <c r="AY129" i="2"/>
  <c r="AX129" i="2"/>
  <c r="AW129" i="2"/>
  <c r="AV129" i="2" s="1"/>
  <c r="AV128" i="2" s="1"/>
  <c r="AR129" i="2"/>
  <c r="AN129" i="2"/>
  <c r="AN128" i="2" s="1"/>
  <c r="AJ129" i="2"/>
  <c r="AJ128" i="2" s="1"/>
  <c r="AI129" i="2"/>
  <c r="AH129" i="2"/>
  <c r="AG129" i="2"/>
  <c r="AG128" i="2" s="1"/>
  <c r="AF129" i="2"/>
  <c r="AF128" i="2" s="1"/>
  <c r="AB129" i="2"/>
  <c r="X129" i="2"/>
  <c r="T129" i="2"/>
  <c r="T128" i="2" s="1"/>
  <c r="S129" i="2"/>
  <c r="BS129" i="2" s="1"/>
  <c r="BS128" i="2" s="1"/>
  <c r="R129" i="2"/>
  <c r="Q129" i="2"/>
  <c r="BQ129" i="2" s="1"/>
  <c r="L129" i="2"/>
  <c r="L128" i="2" s="1"/>
  <c r="H129" i="2"/>
  <c r="D129" i="2"/>
  <c r="BO128" i="2"/>
  <c r="BN128" i="2"/>
  <c r="BM128" i="2"/>
  <c r="BK128" i="2"/>
  <c r="BJ128" i="2"/>
  <c r="BI128" i="2"/>
  <c r="BG128" i="2"/>
  <c r="BF128" i="2"/>
  <c r="BE128" i="2"/>
  <c r="BC128" i="2"/>
  <c r="BB128" i="2"/>
  <c r="BA128" i="2"/>
  <c r="AZ128" i="2"/>
  <c r="AY128" i="2"/>
  <c r="AX128" i="2"/>
  <c r="AU128" i="2"/>
  <c r="AT128" i="2"/>
  <c r="AS128" i="2"/>
  <c r="AR128" i="2"/>
  <c r="AQ128" i="2"/>
  <c r="AP128" i="2"/>
  <c r="AO128" i="2"/>
  <c r="AM128" i="2"/>
  <c r="AL128" i="2"/>
  <c r="AK128" i="2"/>
  <c r="AI128" i="2"/>
  <c r="AH128" i="2"/>
  <c r="AE128" i="2"/>
  <c r="AD128" i="2"/>
  <c r="AC128" i="2"/>
  <c r="AB128" i="2"/>
  <c r="AA128" i="2"/>
  <c r="Z128" i="2"/>
  <c r="Y128" i="2"/>
  <c r="X128" i="2"/>
  <c r="W128" i="2"/>
  <c r="V128" i="2"/>
  <c r="U128" i="2"/>
  <c r="R128" i="2"/>
  <c r="O128" i="2"/>
  <c r="N128" i="2"/>
  <c r="M128" i="2"/>
  <c r="K128" i="2"/>
  <c r="J128" i="2"/>
  <c r="I128" i="2"/>
  <c r="H128" i="2"/>
  <c r="G128" i="2"/>
  <c r="F128" i="2"/>
  <c r="E128" i="2"/>
  <c r="D128" i="2"/>
  <c r="BO127" i="2"/>
  <c r="BN127" i="2"/>
  <c r="BL127" i="2" s="1"/>
  <c r="BM127" i="2"/>
  <c r="BH127" i="2"/>
  <c r="BD127" i="2"/>
  <c r="AZ127" i="2"/>
  <c r="AY127" i="2"/>
  <c r="AX127" i="2"/>
  <c r="AW127" i="2"/>
  <c r="AV127" i="2" s="1"/>
  <c r="AR127" i="2"/>
  <c r="AN127" i="2"/>
  <c r="AJ127" i="2"/>
  <c r="AI127" i="2"/>
  <c r="AH127" i="2"/>
  <c r="AG127" i="2"/>
  <c r="AF127" i="2"/>
  <c r="AB127" i="2"/>
  <c r="X127" i="2"/>
  <c r="T127" i="2"/>
  <c r="S127" i="2"/>
  <c r="BS127" i="2" s="1"/>
  <c r="R127" i="2"/>
  <c r="Q127" i="2"/>
  <c r="BQ127" i="2" s="1"/>
  <c r="L127" i="2"/>
  <c r="H127" i="2"/>
  <c r="D127" i="2"/>
  <c r="BO126" i="2"/>
  <c r="BN126" i="2"/>
  <c r="BL126" i="2" s="1"/>
  <c r="BM126" i="2"/>
  <c r="BH126" i="2"/>
  <c r="BH125" i="2" s="1"/>
  <c r="BD126" i="2"/>
  <c r="BD125" i="2" s="1"/>
  <c r="AZ126" i="2"/>
  <c r="AY126" i="2"/>
  <c r="AX126" i="2"/>
  <c r="AW126" i="2"/>
  <c r="AV126" i="2" s="1"/>
  <c r="AV125" i="2" s="1"/>
  <c r="AR126" i="2"/>
  <c r="AN126" i="2"/>
  <c r="AN125" i="2" s="1"/>
  <c r="AJ126" i="2"/>
  <c r="AJ125" i="2" s="1"/>
  <c r="AI126" i="2"/>
  <c r="AH126" i="2"/>
  <c r="AG126" i="2"/>
  <c r="AG125" i="2" s="1"/>
  <c r="AF126" i="2"/>
  <c r="AF125" i="2" s="1"/>
  <c r="AB126" i="2"/>
  <c r="X126" i="2"/>
  <c r="T126" i="2"/>
  <c r="T125" i="2" s="1"/>
  <c r="S126" i="2"/>
  <c r="BS126" i="2" s="1"/>
  <c r="BS125" i="2" s="1"/>
  <c r="R126" i="2"/>
  <c r="Q126" i="2"/>
  <c r="BQ126" i="2" s="1"/>
  <c r="L126" i="2"/>
  <c r="L125" i="2" s="1"/>
  <c r="H126" i="2"/>
  <c r="D126" i="2"/>
  <c r="BO125" i="2"/>
  <c r="BN125" i="2"/>
  <c r="BM125" i="2"/>
  <c r="BK125" i="2"/>
  <c r="BJ125" i="2"/>
  <c r="BI125" i="2"/>
  <c r="BG125" i="2"/>
  <c r="BF125" i="2"/>
  <c r="BE125" i="2"/>
  <c r="BC125" i="2"/>
  <c r="BB125" i="2"/>
  <c r="BA125" i="2"/>
  <c r="AZ125" i="2"/>
  <c r="AY125" i="2"/>
  <c r="AX125" i="2"/>
  <c r="AU125" i="2"/>
  <c r="AT125" i="2"/>
  <c r="AS125" i="2"/>
  <c r="AR125" i="2"/>
  <c r="AQ125" i="2"/>
  <c r="AP125" i="2"/>
  <c r="AO125" i="2"/>
  <c r="AM125" i="2"/>
  <c r="AL125" i="2"/>
  <c r="AK125" i="2"/>
  <c r="AI125" i="2"/>
  <c r="AH125" i="2"/>
  <c r="AE125" i="2"/>
  <c r="AD125" i="2"/>
  <c r="AC125" i="2"/>
  <c r="AB125" i="2"/>
  <c r="AA125" i="2"/>
  <c r="Z125" i="2"/>
  <c r="Y125" i="2"/>
  <c r="X125" i="2"/>
  <c r="W125" i="2"/>
  <c r="V125" i="2"/>
  <c r="U125" i="2"/>
  <c r="R125" i="2"/>
  <c r="O125" i="2"/>
  <c r="N125" i="2"/>
  <c r="M125" i="2"/>
  <c r="K125" i="2"/>
  <c r="J125" i="2"/>
  <c r="I125" i="2"/>
  <c r="H125" i="2"/>
  <c r="G125" i="2"/>
  <c r="F125" i="2"/>
  <c r="E125" i="2"/>
  <c r="D125" i="2"/>
  <c r="BO124" i="2"/>
  <c r="BN124" i="2"/>
  <c r="BL124" i="2" s="1"/>
  <c r="BM124" i="2"/>
  <c r="BH124" i="2"/>
  <c r="BD124" i="2"/>
  <c r="AZ124" i="2"/>
  <c r="AY124" i="2"/>
  <c r="AX124" i="2"/>
  <c r="AW124" i="2"/>
  <c r="AV124" i="2" s="1"/>
  <c r="AR124" i="2"/>
  <c r="AN124" i="2"/>
  <c r="AJ124" i="2"/>
  <c r="AI124" i="2"/>
  <c r="AH124" i="2"/>
  <c r="AG124" i="2"/>
  <c r="AF124" i="2"/>
  <c r="AB124" i="2"/>
  <c r="X124" i="2"/>
  <c r="T124" i="2"/>
  <c r="S124" i="2"/>
  <c r="BS124" i="2" s="1"/>
  <c r="R124" i="2"/>
  <c r="Q124" i="2"/>
  <c r="BQ124" i="2" s="1"/>
  <c r="L124" i="2"/>
  <c r="H124" i="2"/>
  <c r="D124" i="2"/>
  <c r="BO123" i="2"/>
  <c r="BN123" i="2"/>
  <c r="BL123" i="2" s="1"/>
  <c r="BM123" i="2"/>
  <c r="BH123" i="2"/>
  <c r="BD123" i="2"/>
  <c r="AZ123" i="2"/>
  <c r="AY123" i="2"/>
  <c r="AX123" i="2"/>
  <c r="AW123" i="2"/>
  <c r="AV123" i="2" s="1"/>
  <c r="AR123" i="2"/>
  <c r="AN123" i="2"/>
  <c r="AJ123" i="2"/>
  <c r="AI123" i="2"/>
  <c r="AH123" i="2"/>
  <c r="AG123" i="2"/>
  <c r="AF123" i="2"/>
  <c r="AB123" i="2"/>
  <c r="X123" i="2"/>
  <c r="T123" i="2"/>
  <c r="S123" i="2"/>
  <c r="BS123" i="2" s="1"/>
  <c r="R123" i="2"/>
  <c r="Q123" i="2"/>
  <c r="BQ123" i="2" s="1"/>
  <c r="L123" i="2"/>
  <c r="H123" i="2"/>
  <c r="D123" i="2"/>
  <c r="BO122" i="2"/>
  <c r="BN122" i="2"/>
  <c r="BL122" i="2" s="1"/>
  <c r="BM122" i="2"/>
  <c r="BH122" i="2"/>
  <c r="BD122" i="2"/>
  <c r="AZ122" i="2"/>
  <c r="AY122" i="2"/>
  <c r="AX122" i="2"/>
  <c r="AW122" i="2"/>
  <c r="AV122" i="2" s="1"/>
  <c r="AR122" i="2"/>
  <c r="AN122" i="2"/>
  <c r="AJ122" i="2"/>
  <c r="AI122" i="2"/>
  <c r="AH122" i="2"/>
  <c r="AG122" i="2"/>
  <c r="AF122" i="2"/>
  <c r="AB122" i="2"/>
  <c r="X122" i="2"/>
  <c r="T122" i="2"/>
  <c r="S122" i="2"/>
  <c r="BS122" i="2" s="1"/>
  <c r="R122" i="2"/>
  <c r="Q122" i="2"/>
  <c r="BQ122" i="2" s="1"/>
  <c r="L122" i="2"/>
  <c r="H122" i="2"/>
  <c r="D122" i="2"/>
  <c r="BO121" i="2"/>
  <c r="BN121" i="2"/>
  <c r="BL121" i="2" s="1"/>
  <c r="BL120" i="2" s="1"/>
  <c r="BM121" i="2"/>
  <c r="BH121" i="2"/>
  <c r="BH120" i="2" s="1"/>
  <c r="BD121" i="2"/>
  <c r="BD120" i="2" s="1"/>
  <c r="AZ121" i="2"/>
  <c r="AY121" i="2"/>
  <c r="AX121" i="2"/>
  <c r="AW121" i="2"/>
  <c r="AV121" i="2" s="1"/>
  <c r="AR121" i="2"/>
  <c r="AN121" i="2"/>
  <c r="AN120" i="2" s="1"/>
  <c r="AJ121" i="2"/>
  <c r="AJ120" i="2" s="1"/>
  <c r="AI121" i="2"/>
  <c r="AH121" i="2"/>
  <c r="AG121" i="2"/>
  <c r="AG120" i="2" s="1"/>
  <c r="AF121" i="2"/>
  <c r="AF120" i="2" s="1"/>
  <c r="AB121" i="2"/>
  <c r="X121" i="2"/>
  <c r="T121" i="2"/>
  <c r="T120" i="2" s="1"/>
  <c r="S121" i="2"/>
  <c r="BS121" i="2" s="1"/>
  <c r="R121" i="2"/>
  <c r="Q121" i="2"/>
  <c r="BQ121" i="2" s="1"/>
  <c r="L121" i="2"/>
  <c r="L120" i="2" s="1"/>
  <c r="H121" i="2"/>
  <c r="D121" i="2"/>
  <c r="BO120" i="2"/>
  <c r="BN120" i="2"/>
  <c r="BM120" i="2"/>
  <c r="BK120" i="2"/>
  <c r="BJ120" i="2"/>
  <c r="BI120" i="2"/>
  <c r="BG120" i="2"/>
  <c r="BF120" i="2"/>
  <c r="BE120" i="2"/>
  <c r="BC120" i="2"/>
  <c r="BB120" i="2"/>
  <c r="BA120" i="2"/>
  <c r="AZ120" i="2"/>
  <c r="AY120" i="2"/>
  <c r="AX120" i="2"/>
  <c r="AU120" i="2"/>
  <c r="AT120" i="2"/>
  <c r="AS120" i="2"/>
  <c r="AR120" i="2"/>
  <c r="AQ120" i="2"/>
  <c r="AP120" i="2"/>
  <c r="AO120" i="2"/>
  <c r="AM120" i="2"/>
  <c r="AL120" i="2"/>
  <c r="AK120" i="2"/>
  <c r="AI120" i="2"/>
  <c r="AH120" i="2"/>
  <c r="AE120" i="2"/>
  <c r="AD120" i="2"/>
  <c r="AC120" i="2"/>
  <c r="AB120" i="2"/>
  <c r="AA120" i="2"/>
  <c r="Z120" i="2"/>
  <c r="Y120" i="2"/>
  <c r="X120" i="2"/>
  <c r="W120" i="2"/>
  <c r="V120" i="2"/>
  <c r="U120" i="2"/>
  <c r="R120" i="2"/>
  <c r="O120" i="2"/>
  <c r="N120" i="2"/>
  <c r="M120" i="2"/>
  <c r="K120" i="2"/>
  <c r="J120" i="2"/>
  <c r="I120" i="2"/>
  <c r="H120" i="2"/>
  <c r="G120" i="2"/>
  <c r="F120" i="2"/>
  <c r="E120" i="2"/>
  <c r="D120" i="2"/>
  <c r="BO119" i="2"/>
  <c r="BN119" i="2"/>
  <c r="BL119" i="2" s="1"/>
  <c r="BM119" i="2"/>
  <c r="BH119" i="2"/>
  <c r="BD119" i="2"/>
  <c r="AZ119" i="2"/>
  <c r="AY119" i="2"/>
  <c r="AX119" i="2"/>
  <c r="AW119" i="2"/>
  <c r="AV119" i="2" s="1"/>
  <c r="AR119" i="2"/>
  <c r="AN119" i="2"/>
  <c r="AJ119" i="2"/>
  <c r="AI119" i="2"/>
  <c r="AH119" i="2"/>
  <c r="AG119" i="2"/>
  <c r="AF119" i="2"/>
  <c r="AB119" i="2"/>
  <c r="X119" i="2"/>
  <c r="T119" i="2"/>
  <c r="S119" i="2"/>
  <c r="BS119" i="2" s="1"/>
  <c r="R119" i="2"/>
  <c r="Q119" i="2"/>
  <c r="BQ119" i="2" s="1"/>
  <c r="L119" i="2"/>
  <c r="H119" i="2"/>
  <c r="D119" i="2"/>
  <c r="BO118" i="2"/>
  <c r="BN118" i="2"/>
  <c r="BL118" i="2" s="1"/>
  <c r="BM118" i="2"/>
  <c r="BH118" i="2"/>
  <c r="BD118" i="2"/>
  <c r="AZ118" i="2"/>
  <c r="AY118" i="2"/>
  <c r="AX118" i="2"/>
  <c r="AW118" i="2"/>
  <c r="AV118" i="2" s="1"/>
  <c r="AR118" i="2"/>
  <c r="AN118" i="2"/>
  <c r="AJ118" i="2"/>
  <c r="AI118" i="2"/>
  <c r="AH118" i="2"/>
  <c r="AG118" i="2"/>
  <c r="AF118" i="2"/>
  <c r="AB118" i="2"/>
  <c r="X118" i="2"/>
  <c r="T118" i="2"/>
  <c r="S118" i="2"/>
  <c r="BS118" i="2" s="1"/>
  <c r="R118" i="2"/>
  <c r="Q118" i="2"/>
  <c r="BQ118" i="2" s="1"/>
  <c r="L118" i="2"/>
  <c r="H118" i="2"/>
  <c r="D118" i="2"/>
  <c r="BO117" i="2"/>
  <c r="BN117" i="2"/>
  <c r="BL117" i="2" s="1"/>
  <c r="BM117" i="2"/>
  <c r="BH117" i="2"/>
  <c r="BD117" i="2"/>
  <c r="AZ117" i="2"/>
  <c r="AY117" i="2"/>
  <c r="AX117" i="2"/>
  <c r="AW117" i="2"/>
  <c r="AV117" i="2" s="1"/>
  <c r="AR117" i="2"/>
  <c r="AN117" i="2"/>
  <c r="AJ117" i="2"/>
  <c r="AI117" i="2"/>
  <c r="AH117" i="2"/>
  <c r="AG117" i="2"/>
  <c r="AF117" i="2"/>
  <c r="AB117" i="2"/>
  <c r="X117" i="2"/>
  <c r="T117" i="2"/>
  <c r="S117" i="2"/>
  <c r="BS117" i="2" s="1"/>
  <c r="R117" i="2"/>
  <c r="Q117" i="2"/>
  <c r="BQ117" i="2" s="1"/>
  <c r="L117" i="2"/>
  <c r="H117" i="2"/>
  <c r="D117" i="2"/>
  <c r="BO116" i="2"/>
  <c r="BN116" i="2"/>
  <c r="BL116" i="2" s="1"/>
  <c r="BM116" i="2"/>
  <c r="BH116" i="2"/>
  <c r="BH115" i="2" s="1"/>
  <c r="BH114" i="2" s="1"/>
  <c r="BD116" i="2"/>
  <c r="BD115" i="2" s="1"/>
  <c r="BD114" i="2" s="1"/>
  <c r="AZ116" i="2"/>
  <c r="AY116" i="2"/>
  <c r="AX116" i="2"/>
  <c r="AW116" i="2"/>
  <c r="AV116" i="2" s="1"/>
  <c r="AV115" i="2" s="1"/>
  <c r="AR116" i="2"/>
  <c r="AN116" i="2"/>
  <c r="AN115" i="2" s="1"/>
  <c r="AJ116" i="2"/>
  <c r="AJ115" i="2" s="1"/>
  <c r="AJ114" i="2" s="1"/>
  <c r="AI116" i="2"/>
  <c r="AH116" i="2"/>
  <c r="AG116" i="2"/>
  <c r="AG115" i="2" s="1"/>
  <c r="AF116" i="2"/>
  <c r="AF115" i="2" s="1"/>
  <c r="AF114" i="2" s="1"/>
  <c r="AB116" i="2"/>
  <c r="X116" i="2"/>
  <c r="T116" i="2"/>
  <c r="T115" i="2" s="1"/>
  <c r="S116" i="2"/>
  <c r="BS116" i="2" s="1"/>
  <c r="BS115" i="2" s="1"/>
  <c r="R116" i="2"/>
  <c r="Q116" i="2"/>
  <c r="BQ116" i="2" s="1"/>
  <c r="L116" i="2"/>
  <c r="L115" i="2" s="1"/>
  <c r="H116" i="2"/>
  <c r="D116" i="2"/>
  <c r="BO115" i="2"/>
  <c r="BN115" i="2"/>
  <c r="BM115" i="2"/>
  <c r="BK115" i="2"/>
  <c r="BJ115" i="2"/>
  <c r="BI115" i="2"/>
  <c r="BG115" i="2"/>
  <c r="BF115" i="2"/>
  <c r="BE115" i="2"/>
  <c r="BC115" i="2"/>
  <c r="BB115" i="2"/>
  <c r="BA115" i="2"/>
  <c r="AZ115" i="2"/>
  <c r="AY115" i="2"/>
  <c r="AX115" i="2"/>
  <c r="AU115" i="2"/>
  <c r="AT115" i="2"/>
  <c r="AS115" i="2"/>
  <c r="AR115" i="2"/>
  <c r="AQ115" i="2"/>
  <c r="AP115" i="2"/>
  <c r="AO115" i="2"/>
  <c r="AM115" i="2"/>
  <c r="AL115" i="2"/>
  <c r="AK115" i="2"/>
  <c r="AI115" i="2"/>
  <c r="AH115" i="2"/>
  <c r="AE115" i="2"/>
  <c r="AD115" i="2"/>
  <c r="AC115" i="2"/>
  <c r="AB115" i="2"/>
  <c r="AA115" i="2"/>
  <c r="Z115" i="2"/>
  <c r="Y115" i="2"/>
  <c r="X115" i="2"/>
  <c r="W115" i="2"/>
  <c r="V115" i="2"/>
  <c r="U115" i="2"/>
  <c r="R115" i="2"/>
  <c r="O115" i="2"/>
  <c r="N115" i="2"/>
  <c r="M115" i="2"/>
  <c r="K115" i="2"/>
  <c r="J115" i="2"/>
  <c r="I115" i="2"/>
  <c r="H115" i="2"/>
  <c r="G115" i="2"/>
  <c r="F115" i="2"/>
  <c r="E115" i="2"/>
  <c r="D115" i="2"/>
  <c r="BO114" i="2"/>
  <c r="BN114" i="2"/>
  <c r="BM114" i="2"/>
  <c r="BK114" i="2"/>
  <c r="BJ114" i="2"/>
  <c r="BI114" i="2"/>
  <c r="BG114" i="2"/>
  <c r="BF114" i="2"/>
  <c r="BE114" i="2"/>
  <c r="BC114" i="2"/>
  <c r="BB114" i="2"/>
  <c r="BA114" i="2"/>
  <c r="AZ114" i="2"/>
  <c r="AY114" i="2"/>
  <c r="AX114" i="2"/>
  <c r="AU114" i="2"/>
  <c r="AT114" i="2"/>
  <c r="AS114" i="2"/>
  <c r="AR114" i="2"/>
  <c r="AQ114" i="2"/>
  <c r="AP114" i="2"/>
  <c r="AO114" i="2"/>
  <c r="AM114" i="2"/>
  <c r="AL114" i="2"/>
  <c r="AK114" i="2"/>
  <c r="AI114" i="2"/>
  <c r="AH114" i="2"/>
  <c r="AE114" i="2"/>
  <c r="AD114" i="2"/>
  <c r="AC114" i="2"/>
  <c r="AB114" i="2"/>
  <c r="AA114" i="2"/>
  <c r="Z114" i="2"/>
  <c r="Y114" i="2"/>
  <c r="X114" i="2"/>
  <c r="W114" i="2"/>
  <c r="V114" i="2"/>
  <c r="U114" i="2"/>
  <c r="R114" i="2"/>
  <c r="O114" i="2"/>
  <c r="N114" i="2"/>
  <c r="M114" i="2"/>
  <c r="K114" i="2"/>
  <c r="J114" i="2"/>
  <c r="I114" i="2"/>
  <c r="H114" i="2"/>
  <c r="G114" i="2"/>
  <c r="F114" i="2"/>
  <c r="E114" i="2"/>
  <c r="D114" i="2"/>
  <c r="BO112" i="2"/>
  <c r="BN112" i="2"/>
  <c r="BR112" i="2" s="1"/>
  <c r="BM112" i="2"/>
  <c r="BL112" i="2" s="1"/>
  <c r="BH112" i="2"/>
  <c r="BD112" i="2"/>
  <c r="AZ112" i="2"/>
  <c r="AY112" i="2"/>
  <c r="AX112" i="2"/>
  <c r="AW112" i="2"/>
  <c r="AV112" i="2" s="1"/>
  <c r="AR112" i="2"/>
  <c r="AN112" i="2"/>
  <c r="AJ112" i="2"/>
  <c r="AI112" i="2"/>
  <c r="AH112" i="2"/>
  <c r="AG112" i="2"/>
  <c r="AF112" i="2"/>
  <c r="AB112" i="2"/>
  <c r="X112" i="2"/>
  <c r="T112" i="2"/>
  <c r="S112" i="2"/>
  <c r="BS112" i="2" s="1"/>
  <c r="R112" i="2"/>
  <c r="Q112" i="2"/>
  <c r="BQ112" i="2" s="1"/>
  <c r="L112" i="2"/>
  <c r="H112" i="2"/>
  <c r="D112" i="2"/>
  <c r="BO111" i="2"/>
  <c r="BN111" i="2"/>
  <c r="BR111" i="2" s="1"/>
  <c r="BM111" i="2"/>
  <c r="BL111" i="2" s="1"/>
  <c r="BH111" i="2"/>
  <c r="BD111" i="2"/>
  <c r="AZ111" i="2"/>
  <c r="AY111" i="2"/>
  <c r="AX111" i="2"/>
  <c r="AW111" i="2"/>
  <c r="AV111" i="2" s="1"/>
  <c r="AR111" i="2"/>
  <c r="AN111" i="2"/>
  <c r="AJ111" i="2"/>
  <c r="AI111" i="2"/>
  <c r="AH111" i="2"/>
  <c r="AG111" i="2"/>
  <c r="AF111" i="2"/>
  <c r="AB111" i="2"/>
  <c r="X111" i="2"/>
  <c r="T111" i="2"/>
  <c r="S111" i="2"/>
  <c r="BS111" i="2" s="1"/>
  <c r="R111" i="2"/>
  <c r="Q111" i="2"/>
  <c r="BQ111" i="2" s="1"/>
  <c r="BP111" i="2" s="1"/>
  <c r="L111" i="2"/>
  <c r="H111" i="2"/>
  <c r="D111" i="2"/>
  <c r="BO110" i="2"/>
  <c r="BN110" i="2"/>
  <c r="BR110" i="2" s="1"/>
  <c r="BM110" i="2"/>
  <c r="BL110" i="2" s="1"/>
  <c r="BH110" i="2"/>
  <c r="BD110" i="2"/>
  <c r="AZ110" i="2"/>
  <c r="AY110" i="2"/>
  <c r="AX110" i="2"/>
  <c r="AW110" i="2"/>
  <c r="AV110" i="2" s="1"/>
  <c r="AR110" i="2"/>
  <c r="AN110" i="2"/>
  <c r="AJ110" i="2"/>
  <c r="AI110" i="2"/>
  <c r="AH110" i="2"/>
  <c r="AG110" i="2"/>
  <c r="AF110" i="2"/>
  <c r="AB110" i="2"/>
  <c r="X110" i="2"/>
  <c r="T110" i="2"/>
  <c r="S110" i="2"/>
  <c r="BS110" i="2" s="1"/>
  <c r="R110" i="2"/>
  <c r="Q110" i="2"/>
  <c r="BQ110" i="2" s="1"/>
  <c r="BP110" i="2" s="1"/>
  <c r="L110" i="2"/>
  <c r="H110" i="2"/>
  <c r="D110" i="2"/>
  <c r="BO109" i="2"/>
  <c r="BN109" i="2"/>
  <c r="BR109" i="2" s="1"/>
  <c r="BM109" i="2"/>
  <c r="BL109" i="2" s="1"/>
  <c r="BL108" i="2" s="1"/>
  <c r="BH109" i="2"/>
  <c r="BH108" i="2" s="1"/>
  <c r="BD109" i="2"/>
  <c r="BD108" i="2" s="1"/>
  <c r="AZ109" i="2"/>
  <c r="AY109" i="2"/>
  <c r="AX109" i="2"/>
  <c r="AW109" i="2"/>
  <c r="AV109" i="2" s="1"/>
  <c r="AR109" i="2"/>
  <c r="AN109" i="2"/>
  <c r="AN108" i="2" s="1"/>
  <c r="AJ109" i="2"/>
  <c r="AJ108" i="2" s="1"/>
  <c r="AI109" i="2"/>
  <c r="AH109" i="2"/>
  <c r="AG109" i="2"/>
  <c r="AG108" i="2" s="1"/>
  <c r="AF109" i="2"/>
  <c r="AF108" i="2" s="1"/>
  <c r="AB109" i="2"/>
  <c r="X109" i="2"/>
  <c r="T109" i="2"/>
  <c r="T108" i="2" s="1"/>
  <c r="S109" i="2"/>
  <c r="BS109" i="2" s="1"/>
  <c r="BS108" i="2" s="1"/>
  <c r="R109" i="2"/>
  <c r="Q109" i="2"/>
  <c r="BQ109" i="2" s="1"/>
  <c r="L109" i="2"/>
  <c r="L108" i="2" s="1"/>
  <c r="H109" i="2"/>
  <c r="D109" i="2"/>
  <c r="BO108" i="2"/>
  <c r="BN108" i="2"/>
  <c r="BM108" i="2"/>
  <c r="BK108" i="2"/>
  <c r="BJ108" i="2"/>
  <c r="BI108" i="2"/>
  <c r="BG108" i="2"/>
  <c r="BF108" i="2"/>
  <c r="BE108" i="2"/>
  <c r="BC108" i="2"/>
  <c r="BB108" i="2"/>
  <c r="BA108" i="2"/>
  <c r="AZ108" i="2"/>
  <c r="AY108" i="2"/>
  <c r="AX108" i="2"/>
  <c r="AU108" i="2"/>
  <c r="AT108" i="2"/>
  <c r="AS108" i="2"/>
  <c r="AR108" i="2"/>
  <c r="AQ108" i="2"/>
  <c r="AP108" i="2"/>
  <c r="AO108" i="2"/>
  <c r="AM108" i="2"/>
  <c r="AL108" i="2"/>
  <c r="AK108" i="2"/>
  <c r="AI108" i="2"/>
  <c r="AH108" i="2"/>
  <c r="AE108" i="2"/>
  <c r="AD108" i="2"/>
  <c r="AC108" i="2"/>
  <c r="AB108" i="2"/>
  <c r="AA108" i="2"/>
  <c r="Z108" i="2"/>
  <c r="Y108" i="2"/>
  <c r="X108" i="2"/>
  <c r="W108" i="2"/>
  <c r="V108" i="2"/>
  <c r="U108" i="2"/>
  <c r="R108" i="2"/>
  <c r="Q108" i="2"/>
  <c r="O108" i="2"/>
  <c r="N108" i="2"/>
  <c r="M108" i="2"/>
  <c r="K108" i="2"/>
  <c r="J108" i="2"/>
  <c r="I108" i="2"/>
  <c r="H108" i="2"/>
  <c r="G108" i="2"/>
  <c r="F108" i="2"/>
  <c r="E108" i="2"/>
  <c r="D108" i="2"/>
  <c r="BO107" i="2"/>
  <c r="BN107" i="2"/>
  <c r="BR107" i="2" s="1"/>
  <c r="BM107" i="2"/>
  <c r="BL107" i="2" s="1"/>
  <c r="BH107" i="2"/>
  <c r="BD107" i="2"/>
  <c r="AZ107" i="2"/>
  <c r="AY107" i="2"/>
  <c r="AX107" i="2"/>
  <c r="AW107" i="2"/>
  <c r="AV107" i="2" s="1"/>
  <c r="AR107" i="2"/>
  <c r="AN107" i="2"/>
  <c r="AJ107" i="2"/>
  <c r="AI107" i="2"/>
  <c r="AH107" i="2"/>
  <c r="AG107" i="2"/>
  <c r="BQ107" i="2" s="1"/>
  <c r="AF107" i="2"/>
  <c r="AB107" i="2"/>
  <c r="X107" i="2"/>
  <c r="T107" i="2"/>
  <c r="S107" i="2"/>
  <c r="BS107" i="2" s="1"/>
  <c r="R107" i="2"/>
  <c r="Q107" i="2"/>
  <c r="L107" i="2"/>
  <c r="H107" i="2"/>
  <c r="D107" i="2"/>
  <c r="BO106" i="2"/>
  <c r="BN106" i="2"/>
  <c r="BR106" i="2" s="1"/>
  <c r="BR105" i="2" s="1"/>
  <c r="BM106" i="2"/>
  <c r="BL106" i="2" s="1"/>
  <c r="BL105" i="2" s="1"/>
  <c r="BH106" i="2"/>
  <c r="BH105" i="2" s="1"/>
  <c r="BD106" i="2"/>
  <c r="BD105" i="2" s="1"/>
  <c r="AZ106" i="2"/>
  <c r="AZ105" i="2" s="1"/>
  <c r="AY106" i="2"/>
  <c r="AX106" i="2"/>
  <c r="AW106" i="2"/>
  <c r="AV106" i="2" s="1"/>
  <c r="AR106" i="2"/>
  <c r="AN106" i="2"/>
  <c r="AN105" i="2" s="1"/>
  <c r="AJ106" i="2"/>
  <c r="AJ105" i="2" s="1"/>
  <c r="AI106" i="2"/>
  <c r="AH106" i="2"/>
  <c r="AG106" i="2"/>
  <c r="BQ106" i="2" s="1"/>
  <c r="AF106" i="2"/>
  <c r="AF105" i="2" s="1"/>
  <c r="AB106" i="2"/>
  <c r="AB105" i="2" s="1"/>
  <c r="X106" i="2"/>
  <c r="T106" i="2"/>
  <c r="T105" i="2" s="1"/>
  <c r="S106" i="2"/>
  <c r="BS106" i="2" s="1"/>
  <c r="R106" i="2"/>
  <c r="Q106" i="2"/>
  <c r="L106" i="2"/>
  <c r="L105" i="2" s="1"/>
  <c r="H106" i="2"/>
  <c r="H105" i="2" s="1"/>
  <c r="D106" i="2"/>
  <c r="BO105" i="2"/>
  <c r="BN105" i="2"/>
  <c r="BM105" i="2"/>
  <c r="BK105" i="2"/>
  <c r="BJ105" i="2"/>
  <c r="BI105" i="2"/>
  <c r="BG105" i="2"/>
  <c r="BF105" i="2"/>
  <c r="BE105" i="2"/>
  <c r="BC105" i="2"/>
  <c r="BB105" i="2"/>
  <c r="BA105" i="2"/>
  <c r="AY105" i="2"/>
  <c r="AX105" i="2"/>
  <c r="AU105" i="2"/>
  <c r="AT105" i="2"/>
  <c r="AS105" i="2"/>
  <c r="AR105" i="2"/>
  <c r="AQ105" i="2"/>
  <c r="AP105" i="2"/>
  <c r="AO105" i="2"/>
  <c r="AM105" i="2"/>
  <c r="AL105" i="2"/>
  <c r="AK105" i="2"/>
  <c r="AI105" i="2"/>
  <c r="AH105" i="2"/>
  <c r="AE105" i="2"/>
  <c r="AD105" i="2"/>
  <c r="AC105" i="2"/>
  <c r="AA105" i="2"/>
  <c r="Z105" i="2"/>
  <c r="Y105" i="2"/>
  <c r="X105" i="2"/>
  <c r="W105" i="2"/>
  <c r="V105" i="2"/>
  <c r="U105" i="2"/>
  <c r="R105" i="2"/>
  <c r="Q105" i="2"/>
  <c r="O105" i="2"/>
  <c r="N105" i="2"/>
  <c r="M105" i="2"/>
  <c r="K105" i="2"/>
  <c r="J105" i="2"/>
  <c r="I105" i="2"/>
  <c r="G105" i="2"/>
  <c r="F105" i="2"/>
  <c r="E105" i="2"/>
  <c r="D105" i="2"/>
  <c r="BO104" i="2"/>
  <c r="BN104" i="2"/>
  <c r="BR104" i="2" s="1"/>
  <c r="BM104" i="2"/>
  <c r="BH104" i="2"/>
  <c r="BD104" i="2"/>
  <c r="AZ104" i="2"/>
  <c r="AY104" i="2"/>
  <c r="AX104" i="2"/>
  <c r="AW104" i="2"/>
  <c r="AV104" i="2" s="1"/>
  <c r="AR104" i="2"/>
  <c r="AN104" i="2"/>
  <c r="AJ104" i="2"/>
  <c r="AI104" i="2"/>
  <c r="AH104" i="2"/>
  <c r="AG104" i="2"/>
  <c r="AF104" i="2"/>
  <c r="AB104" i="2"/>
  <c r="X104" i="2"/>
  <c r="T104" i="2"/>
  <c r="S104" i="2"/>
  <c r="R104" i="2"/>
  <c r="Q104" i="2"/>
  <c r="L104" i="2"/>
  <c r="H104" i="2"/>
  <c r="D104" i="2"/>
  <c r="BR103" i="2"/>
  <c r="BR102" i="2" s="1"/>
  <c r="BO103" i="2"/>
  <c r="BN103" i="2"/>
  <c r="BM103" i="2"/>
  <c r="BL103" i="2" s="1"/>
  <c r="BH103" i="2"/>
  <c r="BH102" i="2" s="1"/>
  <c r="BD103" i="2"/>
  <c r="AZ103" i="2"/>
  <c r="AZ102" i="2" s="1"/>
  <c r="AY103" i="2"/>
  <c r="AX103" i="2"/>
  <c r="AW103" i="2"/>
  <c r="AR103" i="2"/>
  <c r="AN103" i="2"/>
  <c r="AN102" i="2" s="1"/>
  <c r="AJ103" i="2"/>
  <c r="AJ102" i="2" s="1"/>
  <c r="AI103" i="2"/>
  <c r="AH103" i="2"/>
  <c r="AG103" i="2"/>
  <c r="BQ103" i="2" s="1"/>
  <c r="AF103" i="2"/>
  <c r="AF102" i="2" s="1"/>
  <c r="AB103" i="2"/>
  <c r="AB102" i="2" s="1"/>
  <c r="X103" i="2"/>
  <c r="T103" i="2"/>
  <c r="T102" i="2" s="1"/>
  <c r="S103" i="2"/>
  <c r="R103" i="2"/>
  <c r="Q103" i="2"/>
  <c r="L103" i="2"/>
  <c r="L102" i="2" s="1"/>
  <c r="H103" i="2"/>
  <c r="H102" i="2" s="1"/>
  <c r="D103" i="2"/>
  <c r="BO102" i="2"/>
  <c r="BN102" i="2"/>
  <c r="BM102" i="2"/>
  <c r="BK102" i="2"/>
  <c r="BJ102" i="2"/>
  <c r="BI102" i="2"/>
  <c r="BG102" i="2"/>
  <c r="BF102" i="2"/>
  <c r="BE102" i="2"/>
  <c r="BC102" i="2"/>
  <c r="BB102" i="2"/>
  <c r="BA102" i="2"/>
  <c r="AY102" i="2"/>
  <c r="AX102" i="2"/>
  <c r="AU102" i="2"/>
  <c r="AT102" i="2"/>
  <c r="AS102" i="2"/>
  <c r="AR102" i="2"/>
  <c r="AQ102" i="2"/>
  <c r="AP102" i="2"/>
  <c r="AO102" i="2"/>
  <c r="AM102" i="2"/>
  <c r="AL102" i="2"/>
  <c r="AK102" i="2"/>
  <c r="AI102" i="2"/>
  <c r="AH102" i="2"/>
  <c r="AE102" i="2"/>
  <c r="AD102" i="2"/>
  <c r="AC102" i="2"/>
  <c r="AA102" i="2"/>
  <c r="Z102" i="2"/>
  <c r="Y102" i="2"/>
  <c r="X102" i="2"/>
  <c r="W102" i="2"/>
  <c r="V102" i="2"/>
  <c r="U102" i="2"/>
  <c r="R102" i="2"/>
  <c r="Q102" i="2"/>
  <c r="O102" i="2"/>
  <c r="N102" i="2"/>
  <c r="M102" i="2"/>
  <c r="K102" i="2"/>
  <c r="J102" i="2"/>
  <c r="I102" i="2"/>
  <c r="G102" i="2"/>
  <c r="F102" i="2"/>
  <c r="E102" i="2"/>
  <c r="D102" i="2"/>
  <c r="BO101" i="2"/>
  <c r="BN101" i="2"/>
  <c r="BM101" i="2"/>
  <c r="BL101" i="2" s="1"/>
  <c r="BH101" i="2"/>
  <c r="BD101" i="2"/>
  <c r="AZ101" i="2"/>
  <c r="AY101" i="2"/>
  <c r="AX101" i="2"/>
  <c r="BR101" i="2" s="1"/>
  <c r="AW101" i="2"/>
  <c r="AR101" i="2"/>
  <c r="AN101" i="2"/>
  <c r="AJ101" i="2"/>
  <c r="AI101" i="2"/>
  <c r="AH101" i="2"/>
  <c r="AG101" i="2"/>
  <c r="BQ101" i="2" s="1"/>
  <c r="AB101" i="2"/>
  <c r="X101" i="2"/>
  <c r="T101" i="2"/>
  <c r="S101" i="2"/>
  <c r="BS101" i="2" s="1"/>
  <c r="R101" i="2"/>
  <c r="Q101" i="2"/>
  <c r="P101" i="2"/>
  <c r="L101" i="2"/>
  <c r="H101" i="2"/>
  <c r="D101" i="2"/>
  <c r="BO100" i="2"/>
  <c r="BN100" i="2"/>
  <c r="BM100" i="2"/>
  <c r="BL100" i="2" s="1"/>
  <c r="BL99" i="2" s="1"/>
  <c r="BH100" i="2"/>
  <c r="BH99" i="2" s="1"/>
  <c r="BD100" i="2"/>
  <c r="BD99" i="2" s="1"/>
  <c r="AZ100" i="2"/>
  <c r="AZ99" i="2" s="1"/>
  <c r="AY100" i="2"/>
  <c r="AX100" i="2"/>
  <c r="AX99" i="2" s="1"/>
  <c r="AW100" i="2"/>
  <c r="AR100" i="2"/>
  <c r="AN100" i="2"/>
  <c r="AN99" i="2" s="1"/>
  <c r="AJ100" i="2"/>
  <c r="AJ99" i="2" s="1"/>
  <c r="AI100" i="2"/>
  <c r="AH100" i="2"/>
  <c r="AG100" i="2"/>
  <c r="AF100" i="2" s="1"/>
  <c r="AB100" i="2"/>
  <c r="AB99" i="2" s="1"/>
  <c r="X100" i="2"/>
  <c r="T100" i="2"/>
  <c r="T99" i="2" s="1"/>
  <c r="S100" i="2"/>
  <c r="BS100" i="2" s="1"/>
  <c r="R100" i="2"/>
  <c r="Q100" i="2"/>
  <c r="P100" i="2"/>
  <c r="P99" i="2" s="1"/>
  <c r="L100" i="2"/>
  <c r="L99" i="2" s="1"/>
  <c r="H100" i="2"/>
  <c r="H99" i="2" s="1"/>
  <c r="D100" i="2"/>
  <c r="BO99" i="2"/>
  <c r="BN99" i="2"/>
  <c r="BM99" i="2"/>
  <c r="BK99" i="2"/>
  <c r="BJ99" i="2"/>
  <c r="BI99" i="2"/>
  <c r="BG99" i="2"/>
  <c r="BF99" i="2"/>
  <c r="BE99" i="2"/>
  <c r="BC99" i="2"/>
  <c r="BB99" i="2"/>
  <c r="BA99" i="2"/>
  <c r="AY99" i="2"/>
  <c r="AU99" i="2"/>
  <c r="AT99" i="2"/>
  <c r="AS99" i="2"/>
  <c r="AR99" i="2"/>
  <c r="AQ99" i="2"/>
  <c r="AP99" i="2"/>
  <c r="AO99" i="2"/>
  <c r="AM99" i="2"/>
  <c r="AL99" i="2"/>
  <c r="AK99" i="2"/>
  <c r="AI99" i="2"/>
  <c r="AH99" i="2"/>
  <c r="AE99" i="2"/>
  <c r="AD99" i="2"/>
  <c r="AC99" i="2"/>
  <c r="AA99" i="2"/>
  <c r="Z99" i="2"/>
  <c r="Y99" i="2"/>
  <c r="X99" i="2"/>
  <c r="W99" i="2"/>
  <c r="V99" i="2"/>
  <c r="U99" i="2"/>
  <c r="R99" i="2"/>
  <c r="Q99" i="2"/>
  <c r="O99" i="2"/>
  <c r="N99" i="2"/>
  <c r="M99" i="2"/>
  <c r="K99" i="2"/>
  <c r="J99" i="2"/>
  <c r="I99" i="2"/>
  <c r="G99" i="2"/>
  <c r="F99" i="2"/>
  <c r="E99" i="2"/>
  <c r="D99" i="2"/>
  <c r="BO98" i="2"/>
  <c r="BN98" i="2"/>
  <c r="BM98" i="2"/>
  <c r="BH98" i="2"/>
  <c r="BD98" i="2"/>
  <c r="AZ98" i="2"/>
  <c r="AY98" i="2"/>
  <c r="AX98" i="2"/>
  <c r="BR98" i="2" s="1"/>
  <c r="AW98" i="2"/>
  <c r="AR98" i="2"/>
  <c r="AN98" i="2"/>
  <c r="AJ98" i="2"/>
  <c r="AI98" i="2"/>
  <c r="AH98" i="2"/>
  <c r="AG98" i="2"/>
  <c r="AF98" i="2"/>
  <c r="AB98" i="2"/>
  <c r="X98" i="2"/>
  <c r="T98" i="2"/>
  <c r="S98" i="2"/>
  <c r="BS98" i="2" s="1"/>
  <c r="R98" i="2"/>
  <c r="Q98" i="2"/>
  <c r="L98" i="2"/>
  <c r="H98" i="2"/>
  <c r="D98" i="2"/>
  <c r="BO97" i="2"/>
  <c r="BN97" i="2"/>
  <c r="BM97" i="2"/>
  <c r="BH97" i="2"/>
  <c r="BH96" i="2" s="1"/>
  <c r="BD97" i="2"/>
  <c r="BD96" i="2" s="1"/>
  <c r="AZ97" i="2"/>
  <c r="AZ96" i="2" s="1"/>
  <c r="AY97" i="2"/>
  <c r="AX97" i="2"/>
  <c r="BR97" i="2" s="1"/>
  <c r="BR96" i="2" s="1"/>
  <c r="AW97" i="2"/>
  <c r="AR97" i="2"/>
  <c r="AN97" i="2"/>
  <c r="AN96" i="2" s="1"/>
  <c r="AJ97" i="2"/>
  <c r="AJ96" i="2" s="1"/>
  <c r="AI97" i="2"/>
  <c r="AH97" i="2"/>
  <c r="AG97" i="2"/>
  <c r="AF97" i="2"/>
  <c r="AF96" i="2" s="1"/>
  <c r="AB97" i="2"/>
  <c r="AB96" i="2" s="1"/>
  <c r="X97" i="2"/>
  <c r="T97" i="2"/>
  <c r="T96" i="2" s="1"/>
  <c r="S97" i="2"/>
  <c r="BS97" i="2" s="1"/>
  <c r="BS96" i="2" s="1"/>
  <c r="R97" i="2"/>
  <c r="Q97" i="2"/>
  <c r="L97" i="2"/>
  <c r="L96" i="2" s="1"/>
  <c r="H97" i="2"/>
  <c r="H96" i="2" s="1"/>
  <c r="D97" i="2"/>
  <c r="BO96" i="2"/>
  <c r="BN96" i="2"/>
  <c r="BM96" i="2"/>
  <c r="BK96" i="2"/>
  <c r="BJ96" i="2"/>
  <c r="BI96" i="2"/>
  <c r="BG96" i="2"/>
  <c r="BF96" i="2"/>
  <c r="BE96" i="2"/>
  <c r="BC96" i="2"/>
  <c r="BB96" i="2"/>
  <c r="BA96" i="2"/>
  <c r="AY96" i="2"/>
  <c r="AU96" i="2"/>
  <c r="AT96" i="2"/>
  <c r="AS96" i="2"/>
  <c r="AR96" i="2"/>
  <c r="AQ96" i="2"/>
  <c r="AP96" i="2"/>
  <c r="AO96" i="2"/>
  <c r="AM96" i="2"/>
  <c r="AL96" i="2"/>
  <c r="AK96" i="2"/>
  <c r="AI96" i="2"/>
  <c r="AH96" i="2"/>
  <c r="AE96" i="2"/>
  <c r="AD96" i="2"/>
  <c r="AC96" i="2"/>
  <c r="AA96" i="2"/>
  <c r="Z96" i="2"/>
  <c r="Y96" i="2"/>
  <c r="X96" i="2"/>
  <c r="W96" i="2"/>
  <c r="V96" i="2"/>
  <c r="U96" i="2"/>
  <c r="R96" i="2"/>
  <c r="Q96" i="2"/>
  <c r="O96" i="2"/>
  <c r="N96" i="2"/>
  <c r="M96" i="2"/>
  <c r="K96" i="2"/>
  <c r="J96" i="2"/>
  <c r="I96" i="2"/>
  <c r="G96" i="2"/>
  <c r="F96" i="2"/>
  <c r="E96" i="2"/>
  <c r="D96" i="2"/>
  <c r="BO95" i="2"/>
  <c r="BN95" i="2"/>
  <c r="BM95" i="2"/>
  <c r="BH95" i="2"/>
  <c r="BD95" i="2"/>
  <c r="AZ95" i="2"/>
  <c r="AY95" i="2"/>
  <c r="AX95" i="2"/>
  <c r="BR95" i="2" s="1"/>
  <c r="AW95" i="2"/>
  <c r="AV95" i="2" s="1"/>
  <c r="AR95" i="2"/>
  <c r="AN95" i="2"/>
  <c r="AJ95" i="2"/>
  <c r="AI95" i="2"/>
  <c r="AH95" i="2"/>
  <c r="AG95" i="2"/>
  <c r="AF95" i="2"/>
  <c r="AB95" i="2"/>
  <c r="X95" i="2"/>
  <c r="T95" i="2"/>
  <c r="S95" i="2"/>
  <c r="BS95" i="2" s="1"/>
  <c r="R95" i="2"/>
  <c r="Q95" i="2"/>
  <c r="L95" i="2"/>
  <c r="H95" i="2"/>
  <c r="D95" i="2"/>
  <c r="BO94" i="2"/>
  <c r="BN94" i="2"/>
  <c r="BM94" i="2"/>
  <c r="BH94" i="2"/>
  <c r="BH93" i="2" s="1"/>
  <c r="BD94" i="2"/>
  <c r="BD93" i="2" s="1"/>
  <c r="AZ94" i="2"/>
  <c r="AZ93" i="2" s="1"/>
  <c r="AY94" i="2"/>
  <c r="AX94" i="2"/>
  <c r="BR94" i="2" s="1"/>
  <c r="BR93" i="2" s="1"/>
  <c r="AW94" i="2"/>
  <c r="AR94" i="2"/>
  <c r="AN94" i="2"/>
  <c r="AN93" i="2" s="1"/>
  <c r="AJ94" i="2"/>
  <c r="AJ93" i="2" s="1"/>
  <c r="AI94" i="2"/>
  <c r="AH94" i="2"/>
  <c r="AG94" i="2"/>
  <c r="AF94" i="2"/>
  <c r="AF93" i="2" s="1"/>
  <c r="AB94" i="2"/>
  <c r="AB93" i="2" s="1"/>
  <c r="X94" i="2"/>
  <c r="T94" i="2"/>
  <c r="T93" i="2" s="1"/>
  <c r="S94" i="2"/>
  <c r="BS94" i="2" s="1"/>
  <c r="BS93" i="2" s="1"/>
  <c r="R94" i="2"/>
  <c r="Q94" i="2"/>
  <c r="L94" i="2"/>
  <c r="L93" i="2" s="1"/>
  <c r="H94" i="2"/>
  <c r="H93" i="2" s="1"/>
  <c r="D94" i="2"/>
  <c r="BO93" i="2"/>
  <c r="BN93" i="2"/>
  <c r="BM93" i="2"/>
  <c r="BK93" i="2"/>
  <c r="BJ93" i="2"/>
  <c r="BI93" i="2"/>
  <c r="BG93" i="2"/>
  <c r="BF93" i="2"/>
  <c r="BE93" i="2"/>
  <c r="BC93" i="2"/>
  <c r="BB93" i="2"/>
  <c r="BA93" i="2"/>
  <c r="AY93" i="2"/>
  <c r="AX93" i="2"/>
  <c r="AU93" i="2"/>
  <c r="AT93" i="2"/>
  <c r="AS93" i="2"/>
  <c r="AR93" i="2"/>
  <c r="AQ93" i="2"/>
  <c r="AP93" i="2"/>
  <c r="AO93" i="2"/>
  <c r="AM93" i="2"/>
  <c r="AL93" i="2"/>
  <c r="AK93" i="2"/>
  <c r="AI93" i="2"/>
  <c r="AH93" i="2"/>
  <c r="AE93" i="2"/>
  <c r="AD93" i="2"/>
  <c r="AC93" i="2"/>
  <c r="AA93" i="2"/>
  <c r="Z93" i="2"/>
  <c r="Y93" i="2"/>
  <c r="X93" i="2"/>
  <c r="W93" i="2"/>
  <c r="V93" i="2"/>
  <c r="U93" i="2"/>
  <c r="S93" i="2"/>
  <c r="R93" i="2"/>
  <c r="Q93" i="2"/>
  <c r="O93" i="2"/>
  <c r="N93" i="2"/>
  <c r="M93" i="2"/>
  <c r="K93" i="2"/>
  <c r="J93" i="2"/>
  <c r="I93" i="2"/>
  <c r="G93" i="2"/>
  <c r="F93" i="2"/>
  <c r="E93" i="2"/>
  <c r="D93" i="2"/>
  <c r="BS92" i="2"/>
  <c r="BO92" i="2"/>
  <c r="BN92" i="2"/>
  <c r="BM92" i="2"/>
  <c r="BH92" i="2"/>
  <c r="BD92" i="2"/>
  <c r="AZ92" i="2"/>
  <c r="AY92" i="2"/>
  <c r="AX92" i="2"/>
  <c r="BR92" i="2" s="1"/>
  <c r="AW92" i="2"/>
  <c r="AV92" i="2" s="1"/>
  <c r="AR92" i="2"/>
  <c r="AN92" i="2"/>
  <c r="AJ92" i="2"/>
  <c r="AI92" i="2"/>
  <c r="AH92" i="2"/>
  <c r="AG92" i="2"/>
  <c r="BQ92" i="2" s="1"/>
  <c r="AB92" i="2"/>
  <c r="X92" i="2"/>
  <c r="T92" i="2"/>
  <c r="S92" i="2"/>
  <c r="R92" i="2"/>
  <c r="Q92" i="2"/>
  <c r="P92" i="2"/>
  <c r="L92" i="2"/>
  <c r="H92" i="2"/>
  <c r="D92" i="2"/>
  <c r="BS91" i="2"/>
  <c r="BO91" i="2"/>
  <c r="BN91" i="2"/>
  <c r="BM91" i="2"/>
  <c r="BH91" i="2"/>
  <c r="BH90" i="2" s="1"/>
  <c r="BD91" i="2"/>
  <c r="BD90" i="2" s="1"/>
  <c r="AZ91" i="2"/>
  <c r="AZ90" i="2" s="1"/>
  <c r="AZ89" i="2" s="1"/>
  <c r="AY91" i="2"/>
  <c r="AX91" i="2"/>
  <c r="BR91" i="2" s="1"/>
  <c r="BR90" i="2" s="1"/>
  <c r="AW91" i="2"/>
  <c r="AR91" i="2"/>
  <c r="AN91" i="2"/>
  <c r="AN90" i="2" s="1"/>
  <c r="AN89" i="2" s="1"/>
  <c r="AJ91" i="2"/>
  <c r="AJ90" i="2" s="1"/>
  <c r="AI91" i="2"/>
  <c r="AH91" i="2"/>
  <c r="AG91" i="2"/>
  <c r="AF91" i="2" s="1"/>
  <c r="AB91" i="2"/>
  <c r="AB90" i="2" s="1"/>
  <c r="X91" i="2"/>
  <c r="T91" i="2"/>
  <c r="T90" i="2" s="1"/>
  <c r="T89" i="2" s="1"/>
  <c r="S91" i="2"/>
  <c r="R91" i="2"/>
  <c r="Q91" i="2"/>
  <c r="P91" i="2"/>
  <c r="P90" i="2" s="1"/>
  <c r="L91" i="2"/>
  <c r="L90" i="2" s="1"/>
  <c r="H91" i="2"/>
  <c r="H90" i="2" s="1"/>
  <c r="D91" i="2"/>
  <c r="BS90" i="2"/>
  <c r="BO90" i="2"/>
  <c r="BO89" i="2" s="1"/>
  <c r="BN90" i="2"/>
  <c r="BN89" i="2" s="1"/>
  <c r="BM90" i="2"/>
  <c r="BK90" i="2"/>
  <c r="BJ90" i="2"/>
  <c r="BJ89" i="2" s="1"/>
  <c r="BI90" i="2"/>
  <c r="BG90" i="2"/>
  <c r="BF90" i="2"/>
  <c r="BE90" i="2"/>
  <c r="BC90" i="2"/>
  <c r="BC89" i="2" s="1"/>
  <c r="BC69" i="2" s="1"/>
  <c r="BB90" i="2"/>
  <c r="BA90" i="2"/>
  <c r="AY90" i="2"/>
  <c r="AY89" i="2" s="1"/>
  <c r="AY69" i="2" s="1"/>
  <c r="AX90" i="2"/>
  <c r="AU90" i="2"/>
  <c r="AT90" i="2"/>
  <c r="AS90" i="2"/>
  <c r="AR90" i="2"/>
  <c r="AQ90" i="2"/>
  <c r="AP90" i="2"/>
  <c r="AO90" i="2"/>
  <c r="AM90" i="2"/>
  <c r="AM89" i="2" s="1"/>
  <c r="AM69" i="2" s="1"/>
  <c r="AL90" i="2"/>
  <c r="AK90" i="2"/>
  <c r="AI90" i="2"/>
  <c r="AI89" i="2" s="1"/>
  <c r="AH90" i="2"/>
  <c r="AH89" i="2" s="1"/>
  <c r="AE90" i="2"/>
  <c r="AD90" i="2"/>
  <c r="AC90" i="2"/>
  <c r="AA90" i="2"/>
  <c r="AA89" i="2" s="1"/>
  <c r="AA69" i="2" s="1"/>
  <c r="Z90" i="2"/>
  <c r="Y90" i="2"/>
  <c r="X90" i="2"/>
  <c r="W90" i="2"/>
  <c r="W89" i="2" s="1"/>
  <c r="W69" i="2" s="1"/>
  <c r="V90" i="2"/>
  <c r="U90" i="2"/>
  <c r="S90" i="2"/>
  <c r="R90" i="2"/>
  <c r="R89" i="2" s="1"/>
  <c r="Q90" i="2"/>
  <c r="O90" i="2"/>
  <c r="N90" i="2"/>
  <c r="N89" i="2" s="1"/>
  <c r="M90" i="2"/>
  <c r="K90" i="2"/>
  <c r="J90" i="2"/>
  <c r="I90" i="2"/>
  <c r="G90" i="2"/>
  <c r="G89" i="2" s="1"/>
  <c r="G69" i="2" s="1"/>
  <c r="F90" i="2"/>
  <c r="E90" i="2"/>
  <c r="D90" i="2"/>
  <c r="BM89" i="2"/>
  <c r="BK89" i="2"/>
  <c r="BI89" i="2"/>
  <c r="BG89" i="2"/>
  <c r="BF89" i="2"/>
  <c r="BE89" i="2"/>
  <c r="BB89" i="2"/>
  <c r="BA89" i="2"/>
  <c r="AU89" i="2"/>
  <c r="AT89" i="2"/>
  <c r="AS89" i="2"/>
  <c r="AR89" i="2"/>
  <c r="AQ89" i="2"/>
  <c r="AP89" i="2"/>
  <c r="AO89" i="2"/>
  <c r="AL89" i="2"/>
  <c r="AK89" i="2"/>
  <c r="AE89" i="2"/>
  <c r="AD89" i="2"/>
  <c r="AC89" i="2"/>
  <c r="Z89" i="2"/>
  <c r="Y89" i="2"/>
  <c r="X89" i="2"/>
  <c r="V89" i="2"/>
  <c r="U89" i="2"/>
  <c r="Q89" i="2"/>
  <c r="O89" i="2"/>
  <c r="M89" i="2"/>
  <c r="K89" i="2"/>
  <c r="J89" i="2"/>
  <c r="I89" i="2"/>
  <c r="F89" i="2"/>
  <c r="E89" i="2"/>
  <c r="D89" i="2"/>
  <c r="BO87" i="2"/>
  <c r="BN87" i="2"/>
  <c r="BM87" i="2"/>
  <c r="BL87" i="2" s="1"/>
  <c r="BH87" i="2"/>
  <c r="BD87" i="2"/>
  <c r="AZ87" i="2"/>
  <c r="AY87" i="2"/>
  <c r="AX87" i="2"/>
  <c r="AV87" i="2" s="1"/>
  <c r="AW87" i="2"/>
  <c r="AR87" i="2"/>
  <c r="AN87" i="2"/>
  <c r="AJ87" i="2"/>
  <c r="AI87" i="2"/>
  <c r="BS87" i="2" s="1"/>
  <c r="AH87" i="2"/>
  <c r="AG87" i="2"/>
  <c r="BQ87" i="2" s="1"/>
  <c r="AB87" i="2"/>
  <c r="X87" i="2"/>
  <c r="T87" i="2"/>
  <c r="S87" i="2"/>
  <c r="R87" i="2"/>
  <c r="Q87" i="2"/>
  <c r="P87" i="2"/>
  <c r="L87" i="2"/>
  <c r="H87" i="2"/>
  <c r="D87" i="2"/>
  <c r="BO86" i="2"/>
  <c r="BN86" i="2"/>
  <c r="BM86" i="2"/>
  <c r="BH86" i="2"/>
  <c r="BD86" i="2"/>
  <c r="AZ86" i="2"/>
  <c r="AY86" i="2"/>
  <c r="AX86" i="2"/>
  <c r="AW86" i="2"/>
  <c r="AV86" i="2"/>
  <c r="AR86" i="2"/>
  <c r="AN86" i="2"/>
  <c r="AJ86" i="2"/>
  <c r="AI86" i="2"/>
  <c r="AF86" i="2" s="1"/>
  <c r="AH86" i="2"/>
  <c r="AG86" i="2"/>
  <c r="BQ86" i="2" s="1"/>
  <c r="AB86" i="2"/>
  <c r="X86" i="2"/>
  <c r="T86" i="2"/>
  <c r="S86" i="2"/>
  <c r="BS86" i="2" s="1"/>
  <c r="R86" i="2"/>
  <c r="P86" i="2" s="1"/>
  <c r="Q86" i="2"/>
  <c r="L86" i="2"/>
  <c r="H86" i="2"/>
  <c r="D86" i="2"/>
  <c r="BO85" i="2"/>
  <c r="BN85" i="2"/>
  <c r="BM85" i="2"/>
  <c r="BL85" i="2" s="1"/>
  <c r="BH85" i="2"/>
  <c r="BD85" i="2"/>
  <c r="AZ85" i="2"/>
  <c r="AY85" i="2"/>
  <c r="AX85" i="2"/>
  <c r="AV85" i="2" s="1"/>
  <c r="AW85" i="2"/>
  <c r="AR85" i="2"/>
  <c r="AN85" i="2"/>
  <c r="AJ85" i="2"/>
  <c r="AI85" i="2"/>
  <c r="BS85" i="2" s="1"/>
  <c r="AH85" i="2"/>
  <c r="AG85" i="2"/>
  <c r="BQ85" i="2" s="1"/>
  <c r="AB85" i="2"/>
  <c r="X85" i="2"/>
  <c r="T85" i="2"/>
  <c r="S85" i="2"/>
  <c r="R85" i="2"/>
  <c r="Q85" i="2"/>
  <c r="P85" i="2"/>
  <c r="L85" i="2"/>
  <c r="H85" i="2"/>
  <c r="D85" i="2"/>
  <c r="BO84" i="2"/>
  <c r="BO83" i="2" s="1"/>
  <c r="BO71" i="2" s="1"/>
  <c r="BN84" i="2"/>
  <c r="BN83" i="2" s="1"/>
  <c r="BM84" i="2"/>
  <c r="BH84" i="2"/>
  <c r="BD84" i="2"/>
  <c r="BD83" i="2" s="1"/>
  <c r="AZ84" i="2"/>
  <c r="AZ83" i="2" s="1"/>
  <c r="AY84" i="2"/>
  <c r="AX84" i="2"/>
  <c r="AW84" i="2"/>
  <c r="AV84" i="2"/>
  <c r="AR84" i="2"/>
  <c r="AN84" i="2"/>
  <c r="AJ84" i="2"/>
  <c r="AJ83" i="2" s="1"/>
  <c r="AI84" i="2"/>
  <c r="AI83" i="2" s="1"/>
  <c r="AI71" i="2" s="1"/>
  <c r="AH84" i="2"/>
  <c r="AG84" i="2"/>
  <c r="BQ84" i="2" s="1"/>
  <c r="AB84" i="2"/>
  <c r="AB83" i="2" s="1"/>
  <c r="X84" i="2"/>
  <c r="T84" i="2"/>
  <c r="S84" i="2"/>
  <c r="BS84" i="2" s="1"/>
  <c r="BS83" i="2" s="1"/>
  <c r="R84" i="2"/>
  <c r="P84" i="2" s="1"/>
  <c r="P83" i="2" s="1"/>
  <c r="Q84" i="2"/>
  <c r="L84" i="2"/>
  <c r="L83" i="2" s="1"/>
  <c r="H84" i="2"/>
  <c r="H83" i="2" s="1"/>
  <c r="D84" i="2"/>
  <c r="BM83" i="2"/>
  <c r="BK83" i="2"/>
  <c r="BJ83" i="2"/>
  <c r="BI83" i="2"/>
  <c r="BG83" i="2"/>
  <c r="BF83" i="2"/>
  <c r="BF71" i="2" s="1"/>
  <c r="BF69" i="2" s="1"/>
  <c r="BE83" i="2"/>
  <c r="BC83" i="2"/>
  <c r="BB83" i="2"/>
  <c r="BB71" i="2" s="1"/>
  <c r="BB69" i="2" s="1"/>
  <c r="BA83" i="2"/>
  <c r="AY83" i="2"/>
  <c r="AW83" i="2"/>
  <c r="AU83" i="2"/>
  <c r="AT83" i="2"/>
  <c r="AS83" i="2"/>
  <c r="AR83" i="2"/>
  <c r="AQ83" i="2"/>
  <c r="AP83" i="2"/>
  <c r="AO83" i="2"/>
  <c r="AM83" i="2"/>
  <c r="AL83" i="2"/>
  <c r="AL71" i="2" s="1"/>
  <c r="AL69" i="2" s="1"/>
  <c r="AK83" i="2"/>
  <c r="AH83" i="2"/>
  <c r="AG83" i="2"/>
  <c r="AE83" i="2"/>
  <c r="AD83" i="2"/>
  <c r="AC83" i="2"/>
  <c r="AA83" i="2"/>
  <c r="Z83" i="2"/>
  <c r="Y83" i="2"/>
  <c r="X83" i="2"/>
  <c r="W83" i="2"/>
  <c r="V83" i="2"/>
  <c r="U83" i="2"/>
  <c r="S83" i="2"/>
  <c r="R83" i="2"/>
  <c r="Q83" i="2"/>
  <c r="O83" i="2"/>
  <c r="N83" i="2"/>
  <c r="M83" i="2"/>
  <c r="K83" i="2"/>
  <c r="J83" i="2"/>
  <c r="I83" i="2"/>
  <c r="G83" i="2"/>
  <c r="F83" i="2"/>
  <c r="E83" i="2"/>
  <c r="D83" i="2"/>
  <c r="BO82" i="2"/>
  <c r="BN82" i="2"/>
  <c r="BM82" i="2"/>
  <c r="BH82" i="2"/>
  <c r="BD82" i="2"/>
  <c r="AZ82" i="2"/>
  <c r="AY82" i="2"/>
  <c r="AX82" i="2"/>
  <c r="AW82" i="2"/>
  <c r="AW80" i="2" s="1"/>
  <c r="AV82" i="2"/>
  <c r="AR82" i="2"/>
  <c r="AN82" i="2"/>
  <c r="AJ82" i="2"/>
  <c r="AI82" i="2"/>
  <c r="AF82" i="2" s="1"/>
  <c r="AH82" i="2"/>
  <c r="AG82" i="2"/>
  <c r="BQ82" i="2" s="1"/>
  <c r="AB82" i="2"/>
  <c r="X82" i="2"/>
  <c r="T82" i="2"/>
  <c r="S82" i="2"/>
  <c r="R82" i="2"/>
  <c r="P82" i="2" s="1"/>
  <c r="Q82" i="2"/>
  <c r="L82" i="2"/>
  <c r="H82" i="2"/>
  <c r="D82" i="2"/>
  <c r="BO81" i="2"/>
  <c r="BN81" i="2"/>
  <c r="BM81" i="2"/>
  <c r="BL81" i="2" s="1"/>
  <c r="BH81" i="2"/>
  <c r="BD81" i="2"/>
  <c r="AZ81" i="2"/>
  <c r="AY81" i="2"/>
  <c r="AX81" i="2"/>
  <c r="AV81" i="2" s="1"/>
  <c r="AW81" i="2"/>
  <c r="AR81" i="2"/>
  <c r="AN81" i="2"/>
  <c r="AJ81" i="2"/>
  <c r="AI81" i="2"/>
  <c r="BS81" i="2" s="1"/>
  <c r="AH81" i="2"/>
  <c r="AG81" i="2"/>
  <c r="BQ81" i="2" s="1"/>
  <c r="AB81" i="2"/>
  <c r="X81" i="2"/>
  <c r="T81" i="2"/>
  <c r="S81" i="2"/>
  <c r="R81" i="2"/>
  <c r="Q81" i="2"/>
  <c r="P81" i="2"/>
  <c r="L81" i="2"/>
  <c r="H81" i="2"/>
  <c r="D81" i="2"/>
  <c r="BO80" i="2"/>
  <c r="BN80" i="2"/>
  <c r="BK80" i="2"/>
  <c r="BJ80" i="2"/>
  <c r="BJ71" i="2" s="1"/>
  <c r="BI80" i="2"/>
  <c r="BH80" i="2" s="1"/>
  <c r="BG80" i="2"/>
  <c r="BF80" i="2"/>
  <c r="BE80" i="2"/>
  <c r="BD80" i="2" s="1"/>
  <c r="BC80" i="2"/>
  <c r="BB80" i="2"/>
  <c r="BA80" i="2"/>
  <c r="AZ80" i="2" s="1"/>
  <c r="AY80" i="2"/>
  <c r="AX80" i="2"/>
  <c r="AU80" i="2"/>
  <c r="AT80" i="2"/>
  <c r="AT71" i="2" s="1"/>
  <c r="AT69" i="2" s="1"/>
  <c r="AS80" i="2"/>
  <c r="AR80" i="2" s="1"/>
  <c r="AQ80" i="2"/>
  <c r="AP80" i="2"/>
  <c r="AO80" i="2"/>
  <c r="AN80" i="2" s="1"/>
  <c r="AM80" i="2"/>
  <c r="AL80" i="2"/>
  <c r="AK80" i="2"/>
  <c r="AJ80" i="2" s="1"/>
  <c r="AI80" i="2"/>
  <c r="AH80" i="2"/>
  <c r="AE80" i="2"/>
  <c r="AD80" i="2"/>
  <c r="AD71" i="2" s="1"/>
  <c r="AD69" i="2" s="1"/>
  <c r="AC80" i="2"/>
  <c r="AB80" i="2" s="1"/>
  <c r="AA80" i="2"/>
  <c r="Z80" i="2"/>
  <c r="Y80" i="2"/>
  <c r="X80" i="2" s="1"/>
  <c r="W80" i="2"/>
  <c r="V80" i="2"/>
  <c r="U80" i="2"/>
  <c r="T80" i="2" s="1"/>
  <c r="S80" i="2"/>
  <c r="R80" i="2"/>
  <c r="Q80" i="2"/>
  <c r="O80" i="2"/>
  <c r="N80" i="2"/>
  <c r="N71" i="2" s="1"/>
  <c r="N69" i="2" s="1"/>
  <c r="M80" i="2"/>
  <c r="L80" i="2" s="1"/>
  <c r="K80" i="2"/>
  <c r="J80" i="2"/>
  <c r="I80" i="2"/>
  <c r="H80" i="2" s="1"/>
  <c r="G80" i="2"/>
  <c r="F80" i="2"/>
  <c r="E80" i="2"/>
  <c r="D80" i="2" s="1"/>
  <c r="BR79" i="2"/>
  <c r="BO79" i="2"/>
  <c r="BN79" i="2"/>
  <c r="BN77" i="2" s="1"/>
  <c r="BN71" i="2" s="1"/>
  <c r="BN69" i="2" s="1"/>
  <c r="BM79" i="2"/>
  <c r="BL79" i="2" s="1"/>
  <c r="BH79" i="2"/>
  <c r="BD79" i="2"/>
  <c r="AZ79" i="2"/>
  <c r="AY79" i="2"/>
  <c r="AX79" i="2"/>
  <c r="AW79" i="2"/>
  <c r="AV79" i="2"/>
  <c r="AR79" i="2"/>
  <c r="AN79" i="2"/>
  <c r="AJ79" i="2"/>
  <c r="AI79" i="2"/>
  <c r="AF79" i="2" s="1"/>
  <c r="AH79" i="2"/>
  <c r="AG79" i="2"/>
  <c r="BQ79" i="2" s="1"/>
  <c r="AB79" i="2"/>
  <c r="X79" i="2"/>
  <c r="T79" i="2"/>
  <c r="S79" i="2"/>
  <c r="R79" i="2"/>
  <c r="P79" i="2" s="1"/>
  <c r="Q79" i="2"/>
  <c r="L79" i="2"/>
  <c r="H79" i="2"/>
  <c r="D79" i="2"/>
  <c r="BO78" i="2"/>
  <c r="BL78" i="2" s="1"/>
  <c r="BN78" i="2"/>
  <c r="BM78" i="2"/>
  <c r="BH78" i="2"/>
  <c r="BD78" i="2"/>
  <c r="AZ78" i="2"/>
  <c r="AY78" i="2"/>
  <c r="AX78" i="2"/>
  <c r="AV78" i="2" s="1"/>
  <c r="AW78" i="2"/>
  <c r="AR78" i="2"/>
  <c r="AN78" i="2"/>
  <c r="AJ78" i="2"/>
  <c r="AI78" i="2"/>
  <c r="AH78" i="2"/>
  <c r="AH77" i="2" s="1"/>
  <c r="AG78" i="2"/>
  <c r="AG77" i="2" s="1"/>
  <c r="AF77" i="2" s="1"/>
  <c r="AB78" i="2"/>
  <c r="X78" i="2"/>
  <c r="T78" i="2"/>
  <c r="S78" i="2"/>
  <c r="BS78" i="2" s="1"/>
  <c r="R78" i="2"/>
  <c r="BR78" i="2" s="1"/>
  <c r="BR77" i="2" s="1"/>
  <c r="Q78" i="2"/>
  <c r="Q77" i="2" s="1"/>
  <c r="P78" i="2"/>
  <c r="L78" i="2"/>
  <c r="H78" i="2"/>
  <c r="D78" i="2"/>
  <c r="BO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W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O77" i="2"/>
  <c r="N77" i="2"/>
  <c r="M77" i="2"/>
  <c r="L77" i="2"/>
  <c r="K77" i="2"/>
  <c r="J77" i="2"/>
  <c r="I77" i="2"/>
  <c r="H77" i="2"/>
  <c r="G77" i="2"/>
  <c r="F77" i="2"/>
  <c r="E77" i="2"/>
  <c r="D77" i="2"/>
  <c r="BO76" i="2"/>
  <c r="BL76" i="2" s="1"/>
  <c r="BN76" i="2"/>
  <c r="BM76" i="2"/>
  <c r="BH76" i="2"/>
  <c r="BD76" i="2"/>
  <c r="AZ76" i="2"/>
  <c r="AY76" i="2"/>
  <c r="AX76" i="2"/>
  <c r="AV76" i="2" s="1"/>
  <c r="AW76" i="2"/>
  <c r="AR76" i="2"/>
  <c r="AN76" i="2"/>
  <c r="AJ76" i="2"/>
  <c r="AI76" i="2"/>
  <c r="AH76" i="2"/>
  <c r="AG76" i="2"/>
  <c r="AF76" i="2" s="1"/>
  <c r="AB76" i="2"/>
  <c r="X76" i="2"/>
  <c r="T76" i="2"/>
  <c r="S76" i="2"/>
  <c r="R76" i="2"/>
  <c r="BR76" i="2" s="1"/>
  <c r="Q76" i="2"/>
  <c r="BQ76" i="2" s="1"/>
  <c r="P76" i="2"/>
  <c r="L76" i="2"/>
  <c r="H76" i="2"/>
  <c r="D76" i="2"/>
  <c r="BO75" i="2"/>
  <c r="BL75" i="2" s="1"/>
  <c r="BN75" i="2"/>
  <c r="BM75" i="2"/>
  <c r="BH75" i="2"/>
  <c r="BD75" i="2"/>
  <c r="AZ75" i="2"/>
  <c r="AY75" i="2"/>
  <c r="AX75" i="2"/>
  <c r="AV75" i="2" s="1"/>
  <c r="AW75" i="2"/>
  <c r="AR75" i="2"/>
  <c r="AN75" i="2"/>
  <c r="AJ75" i="2"/>
  <c r="AI75" i="2"/>
  <c r="AH75" i="2"/>
  <c r="AG75" i="2"/>
  <c r="AF75" i="2" s="1"/>
  <c r="AB75" i="2"/>
  <c r="X75" i="2"/>
  <c r="T75" i="2"/>
  <c r="S75" i="2"/>
  <c r="R75" i="2"/>
  <c r="BR75" i="2" s="1"/>
  <c r="Q75" i="2"/>
  <c r="BQ75" i="2" s="1"/>
  <c r="P75" i="2"/>
  <c r="L75" i="2"/>
  <c r="H75" i="2"/>
  <c r="D75" i="2"/>
  <c r="BO74" i="2"/>
  <c r="BL74" i="2" s="1"/>
  <c r="BN74" i="2"/>
  <c r="BM74" i="2"/>
  <c r="BH74" i="2"/>
  <c r="BD74" i="2"/>
  <c r="AZ74" i="2"/>
  <c r="AY74" i="2"/>
  <c r="AX74" i="2"/>
  <c r="AV74" i="2" s="1"/>
  <c r="AW74" i="2"/>
  <c r="AR74" i="2"/>
  <c r="AN74" i="2"/>
  <c r="AJ74" i="2"/>
  <c r="AI74" i="2"/>
  <c r="AH74" i="2"/>
  <c r="AG74" i="2"/>
  <c r="AF74" i="2" s="1"/>
  <c r="AB74" i="2"/>
  <c r="X74" i="2"/>
  <c r="T74" i="2"/>
  <c r="S74" i="2"/>
  <c r="R74" i="2"/>
  <c r="BR74" i="2" s="1"/>
  <c r="Q74" i="2"/>
  <c r="BQ74" i="2" s="1"/>
  <c r="P74" i="2"/>
  <c r="L74" i="2"/>
  <c r="H74" i="2"/>
  <c r="D74" i="2"/>
  <c r="BO73" i="2"/>
  <c r="BL73" i="2" s="1"/>
  <c r="BN73" i="2"/>
  <c r="BM73" i="2"/>
  <c r="BH73" i="2"/>
  <c r="BD73" i="2"/>
  <c r="AZ73" i="2"/>
  <c r="AY73" i="2"/>
  <c r="AX73" i="2"/>
  <c r="AV73" i="2" s="1"/>
  <c r="AW73" i="2"/>
  <c r="AR73" i="2"/>
  <c r="AN73" i="2"/>
  <c r="AJ73" i="2"/>
  <c r="AI73" i="2"/>
  <c r="AH73" i="2"/>
  <c r="AH72" i="2" s="1"/>
  <c r="AH71" i="2" s="1"/>
  <c r="AH69" i="2" s="1"/>
  <c r="AG73" i="2"/>
  <c r="AG72" i="2" s="1"/>
  <c r="AB73" i="2"/>
  <c r="X73" i="2"/>
  <c r="T73" i="2"/>
  <c r="S73" i="2"/>
  <c r="R73" i="2"/>
  <c r="BR73" i="2" s="1"/>
  <c r="Q73" i="2"/>
  <c r="BQ73" i="2" s="1"/>
  <c r="P73" i="2"/>
  <c r="L73" i="2"/>
  <c r="H73" i="2"/>
  <c r="D73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W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O72" i="2"/>
  <c r="N72" i="2"/>
  <c r="M72" i="2"/>
  <c r="L72" i="2"/>
  <c r="K72" i="2"/>
  <c r="J72" i="2"/>
  <c r="I72" i="2"/>
  <c r="H72" i="2"/>
  <c r="G72" i="2"/>
  <c r="F72" i="2"/>
  <c r="E72" i="2"/>
  <c r="D72" i="2"/>
  <c r="BK71" i="2"/>
  <c r="BG71" i="2"/>
  <c r="BD71" i="2"/>
  <c r="BC71" i="2"/>
  <c r="BA71" i="2"/>
  <c r="AZ71" i="2"/>
  <c r="AY71" i="2"/>
  <c r="AU71" i="2"/>
  <c r="AR71" i="2"/>
  <c r="AQ71" i="2"/>
  <c r="AP71" i="2"/>
  <c r="AM71" i="2"/>
  <c r="AK71" i="2"/>
  <c r="AJ71" i="2"/>
  <c r="AE71" i="2"/>
  <c r="AB71" i="2"/>
  <c r="AA71" i="2"/>
  <c r="Z71" i="2"/>
  <c r="X71" i="2"/>
  <c r="W71" i="2"/>
  <c r="V71" i="2"/>
  <c r="U71" i="2"/>
  <c r="S71" i="2"/>
  <c r="O71" i="2"/>
  <c r="L71" i="2"/>
  <c r="K71" i="2"/>
  <c r="J71" i="2"/>
  <c r="H71" i="2"/>
  <c r="G71" i="2"/>
  <c r="F71" i="2"/>
  <c r="E71" i="2"/>
  <c r="D71" i="2"/>
  <c r="BK69" i="2"/>
  <c r="BG69" i="2"/>
  <c r="BA69" i="2"/>
  <c r="AZ69" i="2"/>
  <c r="AU69" i="2"/>
  <c r="AR69" i="2"/>
  <c r="AQ69" i="2"/>
  <c r="AP69" i="2"/>
  <c r="AK69" i="2"/>
  <c r="AE69" i="2"/>
  <c r="Z69" i="2"/>
  <c r="X69" i="2"/>
  <c r="V69" i="2"/>
  <c r="U69" i="2"/>
  <c r="O69" i="2"/>
  <c r="K69" i="2"/>
  <c r="J69" i="2"/>
  <c r="F69" i="2"/>
  <c r="E69" i="2"/>
  <c r="D69" i="2"/>
  <c r="BO67" i="2"/>
  <c r="BL67" i="2" s="1"/>
  <c r="BN67" i="2"/>
  <c r="BM67" i="2"/>
  <c r="BH67" i="2"/>
  <c r="BD67" i="2"/>
  <c r="AZ67" i="2"/>
  <c r="AY67" i="2"/>
  <c r="AX67" i="2"/>
  <c r="AV67" i="2" s="1"/>
  <c r="AW67" i="2"/>
  <c r="AR67" i="2"/>
  <c r="AN67" i="2"/>
  <c r="AJ67" i="2"/>
  <c r="AI67" i="2"/>
  <c r="AH67" i="2"/>
  <c r="AG67" i="2"/>
  <c r="AF67" i="2" s="1"/>
  <c r="AB67" i="2"/>
  <c r="X67" i="2"/>
  <c r="T67" i="2"/>
  <c r="S67" i="2"/>
  <c r="R67" i="2"/>
  <c r="BR67" i="2" s="1"/>
  <c r="Q67" i="2"/>
  <c r="BQ67" i="2" s="1"/>
  <c r="P67" i="2"/>
  <c r="L67" i="2"/>
  <c r="H67" i="2"/>
  <c r="D67" i="2"/>
  <c r="BO66" i="2"/>
  <c r="BL66" i="2" s="1"/>
  <c r="BN66" i="2"/>
  <c r="BM66" i="2"/>
  <c r="BH66" i="2"/>
  <c r="BD66" i="2"/>
  <c r="AZ66" i="2"/>
  <c r="AY66" i="2"/>
  <c r="AX66" i="2"/>
  <c r="AV66" i="2" s="1"/>
  <c r="AW66" i="2"/>
  <c r="AR66" i="2"/>
  <c r="AN66" i="2"/>
  <c r="AJ66" i="2"/>
  <c r="AI66" i="2"/>
  <c r="AH66" i="2"/>
  <c r="AG66" i="2"/>
  <c r="AF66" i="2" s="1"/>
  <c r="AB66" i="2"/>
  <c r="X66" i="2"/>
  <c r="T66" i="2"/>
  <c r="S66" i="2"/>
  <c r="R66" i="2"/>
  <c r="BR66" i="2" s="1"/>
  <c r="Q66" i="2"/>
  <c r="BQ66" i="2" s="1"/>
  <c r="P66" i="2"/>
  <c r="L66" i="2"/>
  <c r="H66" i="2"/>
  <c r="D66" i="2"/>
  <c r="BO65" i="2"/>
  <c r="BL65" i="2" s="1"/>
  <c r="BN65" i="2"/>
  <c r="BM65" i="2"/>
  <c r="BH65" i="2"/>
  <c r="BD65" i="2"/>
  <c r="AZ65" i="2"/>
  <c r="AY65" i="2"/>
  <c r="AX65" i="2"/>
  <c r="AV65" i="2" s="1"/>
  <c r="AW65" i="2"/>
  <c r="AR65" i="2"/>
  <c r="AN65" i="2"/>
  <c r="AJ65" i="2"/>
  <c r="AI65" i="2"/>
  <c r="AH65" i="2"/>
  <c r="AG65" i="2"/>
  <c r="AF65" i="2" s="1"/>
  <c r="AB65" i="2"/>
  <c r="X65" i="2"/>
  <c r="T65" i="2"/>
  <c r="S65" i="2"/>
  <c r="R65" i="2"/>
  <c r="BR65" i="2" s="1"/>
  <c r="Q65" i="2"/>
  <c r="BQ65" i="2" s="1"/>
  <c r="P65" i="2"/>
  <c r="L65" i="2"/>
  <c r="H65" i="2"/>
  <c r="D65" i="2"/>
  <c r="BO64" i="2"/>
  <c r="BL64" i="2" s="1"/>
  <c r="BN64" i="2"/>
  <c r="BM64" i="2"/>
  <c r="BH64" i="2"/>
  <c r="BD64" i="2"/>
  <c r="AZ64" i="2"/>
  <c r="AY64" i="2"/>
  <c r="AX64" i="2"/>
  <c r="AV64" i="2" s="1"/>
  <c r="AW64" i="2"/>
  <c r="AR64" i="2"/>
  <c r="AN64" i="2"/>
  <c r="AJ64" i="2"/>
  <c r="AI64" i="2"/>
  <c r="AH64" i="2"/>
  <c r="AG64" i="2"/>
  <c r="AF64" i="2" s="1"/>
  <c r="AB64" i="2"/>
  <c r="X64" i="2"/>
  <c r="T64" i="2"/>
  <c r="S64" i="2"/>
  <c r="R64" i="2"/>
  <c r="BR64" i="2" s="1"/>
  <c r="Q64" i="2"/>
  <c r="BQ64" i="2" s="1"/>
  <c r="P64" i="2"/>
  <c r="L64" i="2"/>
  <c r="H64" i="2"/>
  <c r="D64" i="2"/>
  <c r="BO63" i="2"/>
  <c r="BL63" i="2" s="1"/>
  <c r="BN63" i="2"/>
  <c r="BM63" i="2"/>
  <c r="BH63" i="2"/>
  <c r="BD63" i="2"/>
  <c r="AZ63" i="2"/>
  <c r="AY63" i="2"/>
  <c r="AX63" i="2"/>
  <c r="AV63" i="2" s="1"/>
  <c r="AW63" i="2"/>
  <c r="AR63" i="2"/>
  <c r="AN63" i="2"/>
  <c r="AJ63" i="2"/>
  <c r="AI63" i="2"/>
  <c r="AH63" i="2"/>
  <c r="AG63" i="2"/>
  <c r="AF63" i="2" s="1"/>
  <c r="AB63" i="2"/>
  <c r="X63" i="2"/>
  <c r="T63" i="2"/>
  <c r="S63" i="2"/>
  <c r="R63" i="2"/>
  <c r="BR63" i="2" s="1"/>
  <c r="Q63" i="2"/>
  <c r="BQ63" i="2" s="1"/>
  <c r="P63" i="2"/>
  <c r="L63" i="2"/>
  <c r="H63" i="2"/>
  <c r="D63" i="2"/>
  <c r="BO62" i="2"/>
  <c r="BL62" i="2" s="1"/>
  <c r="BN62" i="2"/>
  <c r="BM62" i="2"/>
  <c r="BH62" i="2"/>
  <c r="BH61" i="2" s="1"/>
  <c r="BD62" i="2"/>
  <c r="AZ62" i="2"/>
  <c r="AY62" i="2"/>
  <c r="AX62" i="2"/>
  <c r="AV62" i="2" s="1"/>
  <c r="AV61" i="2" s="1"/>
  <c r="AW62" i="2"/>
  <c r="AR62" i="2"/>
  <c r="AN62" i="2"/>
  <c r="AN61" i="2" s="1"/>
  <c r="AJ62" i="2"/>
  <c r="AI62" i="2"/>
  <c r="AH62" i="2"/>
  <c r="AH61" i="2" s="1"/>
  <c r="AG62" i="2"/>
  <c r="AG61" i="2" s="1"/>
  <c r="AB62" i="2"/>
  <c r="X62" i="2"/>
  <c r="T62" i="2"/>
  <c r="T61" i="2" s="1"/>
  <c r="S62" i="2"/>
  <c r="R62" i="2"/>
  <c r="BR62" i="2" s="1"/>
  <c r="BR61" i="2" s="1"/>
  <c r="Q62" i="2"/>
  <c r="BQ62" i="2" s="1"/>
  <c r="P62" i="2"/>
  <c r="P61" i="2" s="1"/>
  <c r="L62" i="2"/>
  <c r="H62" i="2"/>
  <c r="D62" i="2"/>
  <c r="BO61" i="2"/>
  <c r="BN61" i="2"/>
  <c r="BM61" i="2"/>
  <c r="BK61" i="2"/>
  <c r="BJ61" i="2"/>
  <c r="BI61" i="2"/>
  <c r="BG61" i="2"/>
  <c r="BF61" i="2"/>
  <c r="BE61" i="2"/>
  <c r="BD61" i="2"/>
  <c r="BC61" i="2"/>
  <c r="BB61" i="2"/>
  <c r="BA61" i="2"/>
  <c r="AZ61" i="2"/>
  <c r="AY61" i="2"/>
  <c r="AW61" i="2"/>
  <c r="AU61" i="2"/>
  <c r="AT61" i="2"/>
  <c r="AS61" i="2"/>
  <c r="AR61" i="2"/>
  <c r="AQ61" i="2"/>
  <c r="AP61" i="2"/>
  <c r="AO61" i="2"/>
  <c r="AM61" i="2"/>
  <c r="AL61" i="2"/>
  <c r="AK61" i="2"/>
  <c r="AJ61" i="2"/>
  <c r="AI61" i="2"/>
  <c r="AE61" i="2"/>
  <c r="AD61" i="2"/>
  <c r="AC61" i="2"/>
  <c r="AB61" i="2"/>
  <c r="AA61" i="2"/>
  <c r="Z61" i="2"/>
  <c r="Y61" i="2"/>
  <c r="X61" i="2"/>
  <c r="W61" i="2"/>
  <c r="V61" i="2"/>
  <c r="U61" i="2"/>
  <c r="S61" i="2"/>
  <c r="O61" i="2"/>
  <c r="N61" i="2"/>
  <c r="M61" i="2"/>
  <c r="L61" i="2"/>
  <c r="K61" i="2"/>
  <c r="J61" i="2"/>
  <c r="I61" i="2"/>
  <c r="H61" i="2"/>
  <c r="G61" i="2"/>
  <c r="F61" i="2"/>
  <c r="E61" i="2"/>
  <c r="D61" i="2"/>
  <c r="BO59" i="2"/>
  <c r="BL59" i="2" s="1"/>
  <c r="BN59" i="2"/>
  <c r="BM59" i="2"/>
  <c r="BH59" i="2"/>
  <c r="BD59" i="2"/>
  <c r="AZ59" i="2"/>
  <c r="AY59" i="2"/>
  <c r="AX59" i="2"/>
  <c r="AV59" i="2" s="1"/>
  <c r="AW59" i="2"/>
  <c r="AR59" i="2"/>
  <c r="AN59" i="2"/>
  <c r="AJ59" i="2"/>
  <c r="AI59" i="2"/>
  <c r="AH59" i="2"/>
  <c r="AG59" i="2"/>
  <c r="AF59" i="2" s="1"/>
  <c r="AB59" i="2"/>
  <c r="X59" i="2"/>
  <c r="T59" i="2"/>
  <c r="S59" i="2"/>
  <c r="R59" i="2"/>
  <c r="BR59" i="2" s="1"/>
  <c r="Q59" i="2"/>
  <c r="BQ59" i="2" s="1"/>
  <c r="P59" i="2"/>
  <c r="L59" i="2"/>
  <c r="H59" i="2"/>
  <c r="D59" i="2"/>
  <c r="BO58" i="2"/>
  <c r="BL58" i="2" s="1"/>
  <c r="BN58" i="2"/>
  <c r="BM58" i="2"/>
  <c r="BH58" i="2"/>
  <c r="BD58" i="2"/>
  <c r="AZ58" i="2"/>
  <c r="AY58" i="2"/>
  <c r="AX58" i="2"/>
  <c r="AV58" i="2" s="1"/>
  <c r="AW58" i="2"/>
  <c r="AR58" i="2"/>
  <c r="AN58" i="2"/>
  <c r="AJ58" i="2"/>
  <c r="AI58" i="2"/>
  <c r="AH58" i="2"/>
  <c r="AG58" i="2"/>
  <c r="AF58" i="2" s="1"/>
  <c r="AB58" i="2"/>
  <c r="X58" i="2"/>
  <c r="T58" i="2"/>
  <c r="S58" i="2"/>
  <c r="R58" i="2"/>
  <c r="BR58" i="2" s="1"/>
  <c r="Q58" i="2"/>
  <c r="BQ58" i="2" s="1"/>
  <c r="P58" i="2"/>
  <c r="L58" i="2"/>
  <c r="H58" i="2"/>
  <c r="D58" i="2"/>
  <c r="BO57" i="2"/>
  <c r="BL57" i="2" s="1"/>
  <c r="BN57" i="2"/>
  <c r="BM57" i="2"/>
  <c r="BH57" i="2"/>
  <c r="BD57" i="2"/>
  <c r="AZ57" i="2"/>
  <c r="AY57" i="2"/>
  <c r="AX57" i="2"/>
  <c r="AV57" i="2" s="1"/>
  <c r="AW57" i="2"/>
  <c r="AR57" i="2"/>
  <c r="AN57" i="2"/>
  <c r="AJ57" i="2"/>
  <c r="AI57" i="2"/>
  <c r="AH57" i="2"/>
  <c r="AG57" i="2"/>
  <c r="AF57" i="2" s="1"/>
  <c r="AB57" i="2"/>
  <c r="X57" i="2"/>
  <c r="T57" i="2"/>
  <c r="S57" i="2"/>
  <c r="R57" i="2"/>
  <c r="BR57" i="2" s="1"/>
  <c r="Q57" i="2"/>
  <c r="BQ57" i="2" s="1"/>
  <c r="P57" i="2"/>
  <c r="L57" i="2"/>
  <c r="H57" i="2"/>
  <c r="D57" i="2"/>
  <c r="BO56" i="2"/>
  <c r="BL56" i="2" s="1"/>
  <c r="BN56" i="2"/>
  <c r="BM56" i="2"/>
  <c r="BH56" i="2"/>
  <c r="BH55" i="2" s="1"/>
  <c r="BD56" i="2"/>
  <c r="AZ56" i="2"/>
  <c r="AY56" i="2"/>
  <c r="AX56" i="2"/>
  <c r="AV56" i="2" s="1"/>
  <c r="AV55" i="2" s="1"/>
  <c r="AW56" i="2"/>
  <c r="AR56" i="2"/>
  <c r="AN56" i="2"/>
  <c r="AN55" i="2" s="1"/>
  <c r="AJ56" i="2"/>
  <c r="AI56" i="2"/>
  <c r="AH56" i="2"/>
  <c r="AH55" i="2" s="1"/>
  <c r="AG56" i="2"/>
  <c r="AG55" i="2" s="1"/>
  <c r="AB56" i="2"/>
  <c r="X56" i="2"/>
  <c r="T56" i="2"/>
  <c r="T55" i="2" s="1"/>
  <c r="S56" i="2"/>
  <c r="R56" i="2"/>
  <c r="BR56" i="2" s="1"/>
  <c r="BR55" i="2" s="1"/>
  <c r="Q56" i="2"/>
  <c r="BQ56" i="2" s="1"/>
  <c r="P56" i="2"/>
  <c r="P55" i="2" s="1"/>
  <c r="L56" i="2"/>
  <c r="H56" i="2"/>
  <c r="D56" i="2"/>
  <c r="BO55" i="2"/>
  <c r="BN55" i="2"/>
  <c r="BM55" i="2"/>
  <c r="BK55" i="2"/>
  <c r="BJ55" i="2"/>
  <c r="BI55" i="2"/>
  <c r="BG55" i="2"/>
  <c r="BF55" i="2"/>
  <c r="BE55" i="2"/>
  <c r="BD55" i="2"/>
  <c r="BC55" i="2"/>
  <c r="BB55" i="2"/>
  <c r="BA55" i="2"/>
  <c r="AZ55" i="2"/>
  <c r="AY55" i="2"/>
  <c r="AW55" i="2"/>
  <c r="AU55" i="2"/>
  <c r="AT55" i="2"/>
  <c r="AS55" i="2"/>
  <c r="AR55" i="2"/>
  <c r="AQ55" i="2"/>
  <c r="AP55" i="2"/>
  <c r="AO55" i="2"/>
  <c r="AM55" i="2"/>
  <c r="AL55" i="2"/>
  <c r="AK55" i="2"/>
  <c r="AJ55" i="2"/>
  <c r="AI55" i="2"/>
  <c r="AE55" i="2"/>
  <c r="AD55" i="2"/>
  <c r="AC55" i="2"/>
  <c r="AB55" i="2"/>
  <c r="AA55" i="2"/>
  <c r="Z55" i="2"/>
  <c r="Y55" i="2"/>
  <c r="X55" i="2"/>
  <c r="W55" i="2"/>
  <c r="V55" i="2"/>
  <c r="U55" i="2"/>
  <c r="S55" i="2"/>
  <c r="O55" i="2"/>
  <c r="N55" i="2"/>
  <c r="M55" i="2"/>
  <c r="L55" i="2"/>
  <c r="K55" i="2"/>
  <c r="J55" i="2"/>
  <c r="I55" i="2"/>
  <c r="H55" i="2"/>
  <c r="G55" i="2"/>
  <c r="F55" i="2"/>
  <c r="E55" i="2"/>
  <c r="D55" i="2"/>
  <c r="BO54" i="2"/>
  <c r="BL54" i="2" s="1"/>
  <c r="BN54" i="2"/>
  <c r="BM54" i="2"/>
  <c r="BH54" i="2"/>
  <c r="BD54" i="2"/>
  <c r="AZ54" i="2"/>
  <c r="AY54" i="2"/>
  <c r="AX54" i="2"/>
  <c r="AV54" i="2" s="1"/>
  <c r="AW54" i="2"/>
  <c r="AR54" i="2"/>
  <c r="AN54" i="2"/>
  <c r="AJ54" i="2"/>
  <c r="AI54" i="2"/>
  <c r="AH54" i="2"/>
  <c r="AG54" i="2"/>
  <c r="AF54" i="2" s="1"/>
  <c r="AB54" i="2"/>
  <c r="X54" i="2"/>
  <c r="T54" i="2"/>
  <c r="S54" i="2"/>
  <c r="R54" i="2"/>
  <c r="BR54" i="2" s="1"/>
  <c r="Q54" i="2"/>
  <c r="BQ54" i="2" s="1"/>
  <c r="P54" i="2"/>
  <c r="L54" i="2"/>
  <c r="H54" i="2"/>
  <c r="D54" i="2"/>
  <c r="BO53" i="2"/>
  <c r="BL53" i="2" s="1"/>
  <c r="BN53" i="2"/>
  <c r="BM53" i="2"/>
  <c r="BH53" i="2"/>
  <c r="BD53" i="2"/>
  <c r="AZ53" i="2"/>
  <c r="AY53" i="2"/>
  <c r="AX53" i="2"/>
  <c r="AV53" i="2" s="1"/>
  <c r="AW53" i="2"/>
  <c r="AR53" i="2"/>
  <c r="AN53" i="2"/>
  <c r="AJ53" i="2"/>
  <c r="AI53" i="2"/>
  <c r="AH53" i="2"/>
  <c r="AG53" i="2"/>
  <c r="AF53" i="2" s="1"/>
  <c r="AB53" i="2"/>
  <c r="X53" i="2"/>
  <c r="T53" i="2"/>
  <c r="S53" i="2"/>
  <c r="R53" i="2"/>
  <c r="BR53" i="2" s="1"/>
  <c r="Q53" i="2"/>
  <c r="BQ53" i="2" s="1"/>
  <c r="P53" i="2"/>
  <c r="L53" i="2"/>
  <c r="H53" i="2"/>
  <c r="D53" i="2"/>
  <c r="BO52" i="2"/>
  <c r="BL52" i="2" s="1"/>
  <c r="BL51" i="2" s="1"/>
  <c r="BN52" i="2"/>
  <c r="BM52" i="2"/>
  <c r="BH52" i="2"/>
  <c r="BH51" i="2" s="1"/>
  <c r="BD52" i="2"/>
  <c r="AZ52" i="2"/>
  <c r="AY52" i="2"/>
  <c r="AX52" i="2"/>
  <c r="AV52" i="2" s="1"/>
  <c r="AV51" i="2" s="1"/>
  <c r="AW52" i="2"/>
  <c r="AR52" i="2"/>
  <c r="AN52" i="2"/>
  <c r="AN51" i="2" s="1"/>
  <c r="AJ52" i="2"/>
  <c r="AI52" i="2"/>
  <c r="AH52" i="2"/>
  <c r="AH51" i="2" s="1"/>
  <c r="AG52" i="2"/>
  <c r="AG51" i="2" s="1"/>
  <c r="AB52" i="2"/>
  <c r="X52" i="2"/>
  <c r="T52" i="2"/>
  <c r="T51" i="2" s="1"/>
  <c r="S52" i="2"/>
  <c r="R52" i="2"/>
  <c r="BR52" i="2" s="1"/>
  <c r="BR51" i="2" s="1"/>
  <c r="Q52" i="2"/>
  <c r="BQ52" i="2" s="1"/>
  <c r="P52" i="2"/>
  <c r="P51" i="2" s="1"/>
  <c r="L52" i="2"/>
  <c r="H52" i="2"/>
  <c r="D52" i="2"/>
  <c r="BO51" i="2"/>
  <c r="BN51" i="2"/>
  <c r="BM51" i="2"/>
  <c r="BK51" i="2"/>
  <c r="BJ51" i="2"/>
  <c r="BI51" i="2"/>
  <c r="BG51" i="2"/>
  <c r="BF51" i="2"/>
  <c r="BE51" i="2"/>
  <c r="BD51" i="2"/>
  <c r="BC51" i="2"/>
  <c r="BB51" i="2"/>
  <c r="BA51" i="2"/>
  <c r="AZ51" i="2"/>
  <c r="AY51" i="2"/>
  <c r="AW51" i="2"/>
  <c r="AU51" i="2"/>
  <c r="AT51" i="2"/>
  <c r="AS51" i="2"/>
  <c r="AR51" i="2"/>
  <c r="AQ51" i="2"/>
  <c r="AP51" i="2"/>
  <c r="AO51" i="2"/>
  <c r="AM51" i="2"/>
  <c r="AL51" i="2"/>
  <c r="AK51" i="2"/>
  <c r="AJ51" i="2"/>
  <c r="AI51" i="2"/>
  <c r="AE51" i="2"/>
  <c r="AD51" i="2"/>
  <c r="AC51" i="2"/>
  <c r="AB51" i="2"/>
  <c r="AA51" i="2"/>
  <c r="Z51" i="2"/>
  <c r="Y51" i="2"/>
  <c r="X51" i="2"/>
  <c r="W51" i="2"/>
  <c r="V51" i="2"/>
  <c r="U51" i="2"/>
  <c r="S51" i="2"/>
  <c r="O51" i="2"/>
  <c r="N51" i="2"/>
  <c r="M51" i="2"/>
  <c r="L51" i="2"/>
  <c r="K51" i="2"/>
  <c r="J51" i="2"/>
  <c r="I51" i="2"/>
  <c r="H51" i="2"/>
  <c r="G51" i="2"/>
  <c r="F51" i="2"/>
  <c r="E51" i="2"/>
  <c r="D51" i="2"/>
  <c r="BO50" i="2"/>
  <c r="BL50" i="2" s="1"/>
  <c r="BN50" i="2"/>
  <c r="BM50" i="2"/>
  <c r="BH50" i="2"/>
  <c r="BD50" i="2"/>
  <c r="AZ50" i="2"/>
  <c r="AY50" i="2"/>
  <c r="AX50" i="2"/>
  <c r="AV50" i="2" s="1"/>
  <c r="AW50" i="2"/>
  <c r="AR50" i="2"/>
  <c r="AN50" i="2"/>
  <c r="AJ50" i="2"/>
  <c r="AI50" i="2"/>
  <c r="AH50" i="2"/>
  <c r="AG50" i="2"/>
  <c r="AF50" i="2" s="1"/>
  <c r="AB50" i="2"/>
  <c r="X50" i="2"/>
  <c r="T50" i="2"/>
  <c r="S50" i="2"/>
  <c r="R50" i="2"/>
  <c r="BR50" i="2" s="1"/>
  <c r="Q50" i="2"/>
  <c r="BQ50" i="2" s="1"/>
  <c r="P50" i="2"/>
  <c r="L50" i="2"/>
  <c r="H50" i="2"/>
  <c r="D50" i="2"/>
  <c r="BO49" i="2"/>
  <c r="BL49" i="2" s="1"/>
  <c r="BL48" i="2" s="1"/>
  <c r="BN49" i="2"/>
  <c r="BM49" i="2"/>
  <c r="BH49" i="2"/>
  <c r="BH48" i="2" s="1"/>
  <c r="BD49" i="2"/>
  <c r="AZ49" i="2"/>
  <c r="AY49" i="2"/>
  <c r="AX49" i="2"/>
  <c r="AV49" i="2" s="1"/>
  <c r="AW49" i="2"/>
  <c r="AR49" i="2"/>
  <c r="AN49" i="2"/>
  <c r="AN48" i="2" s="1"/>
  <c r="AN47" i="2" s="1"/>
  <c r="AJ49" i="2"/>
  <c r="AI49" i="2"/>
  <c r="AH49" i="2"/>
  <c r="AH48" i="2" s="1"/>
  <c r="AH47" i="2" s="1"/>
  <c r="AG49" i="2"/>
  <c r="AG48" i="2" s="1"/>
  <c r="AG47" i="2" s="1"/>
  <c r="AB49" i="2"/>
  <c r="X49" i="2"/>
  <c r="T49" i="2"/>
  <c r="T48" i="2" s="1"/>
  <c r="T47" i="2" s="1"/>
  <c r="S49" i="2"/>
  <c r="R49" i="2"/>
  <c r="BR49" i="2" s="1"/>
  <c r="Q49" i="2"/>
  <c r="BQ49" i="2" s="1"/>
  <c r="P49" i="2"/>
  <c r="P48" i="2" s="1"/>
  <c r="P47" i="2" s="1"/>
  <c r="L49" i="2"/>
  <c r="H49" i="2"/>
  <c r="D49" i="2"/>
  <c r="BO48" i="2"/>
  <c r="BN48" i="2"/>
  <c r="BM48" i="2"/>
  <c r="BK48" i="2"/>
  <c r="BJ48" i="2"/>
  <c r="BI48" i="2"/>
  <c r="BG48" i="2"/>
  <c r="BF48" i="2"/>
  <c r="BE48" i="2"/>
  <c r="BD48" i="2"/>
  <c r="BC48" i="2"/>
  <c r="BB48" i="2"/>
  <c r="BA48" i="2"/>
  <c r="AZ48" i="2"/>
  <c r="AY48" i="2"/>
  <c r="AW48" i="2"/>
  <c r="AU48" i="2"/>
  <c r="AT48" i="2"/>
  <c r="AS48" i="2"/>
  <c r="AR48" i="2"/>
  <c r="AQ48" i="2"/>
  <c r="AP48" i="2"/>
  <c r="AO48" i="2"/>
  <c r="AM48" i="2"/>
  <c r="AL48" i="2"/>
  <c r="AK48" i="2"/>
  <c r="AJ48" i="2"/>
  <c r="AI48" i="2"/>
  <c r="AE48" i="2"/>
  <c r="AD48" i="2"/>
  <c r="AC48" i="2"/>
  <c r="AB48" i="2"/>
  <c r="AA48" i="2"/>
  <c r="Z48" i="2"/>
  <c r="Y48" i="2"/>
  <c r="X48" i="2"/>
  <c r="W48" i="2"/>
  <c r="V48" i="2"/>
  <c r="U48" i="2"/>
  <c r="S48" i="2"/>
  <c r="O48" i="2"/>
  <c r="N48" i="2"/>
  <c r="M48" i="2"/>
  <c r="L48" i="2"/>
  <c r="K48" i="2"/>
  <c r="J48" i="2"/>
  <c r="I48" i="2"/>
  <c r="H48" i="2"/>
  <c r="G48" i="2"/>
  <c r="F48" i="2"/>
  <c r="E48" i="2"/>
  <c r="D48" i="2"/>
  <c r="BO47" i="2"/>
  <c r="BN47" i="2"/>
  <c r="BM47" i="2"/>
  <c r="BK47" i="2"/>
  <c r="BJ47" i="2"/>
  <c r="BI47" i="2"/>
  <c r="BG47" i="2"/>
  <c r="BF47" i="2"/>
  <c r="BE47" i="2"/>
  <c r="BD47" i="2"/>
  <c r="BC47" i="2"/>
  <c r="BB47" i="2"/>
  <c r="BA47" i="2"/>
  <c r="AZ47" i="2"/>
  <c r="AY47" i="2"/>
  <c r="AW47" i="2"/>
  <c r="AU47" i="2"/>
  <c r="AT47" i="2"/>
  <c r="AS47" i="2"/>
  <c r="AR47" i="2"/>
  <c r="AQ47" i="2"/>
  <c r="AP47" i="2"/>
  <c r="AO47" i="2"/>
  <c r="AM47" i="2"/>
  <c r="AL47" i="2"/>
  <c r="AK47" i="2"/>
  <c r="AJ47" i="2"/>
  <c r="AI47" i="2"/>
  <c r="AE47" i="2"/>
  <c r="AD47" i="2"/>
  <c r="AC47" i="2"/>
  <c r="AB47" i="2"/>
  <c r="AA47" i="2"/>
  <c r="Z47" i="2"/>
  <c r="Y47" i="2"/>
  <c r="X47" i="2"/>
  <c r="W47" i="2"/>
  <c r="V47" i="2"/>
  <c r="U47" i="2"/>
  <c r="S47" i="2"/>
  <c r="O47" i="2"/>
  <c r="N47" i="2"/>
  <c r="M47" i="2"/>
  <c r="L47" i="2"/>
  <c r="K47" i="2"/>
  <c r="J47" i="2"/>
  <c r="I47" i="2"/>
  <c r="H47" i="2"/>
  <c r="G47" i="2"/>
  <c r="F47" i="2"/>
  <c r="E47" i="2"/>
  <c r="D47" i="2"/>
  <c r="BO45" i="2"/>
  <c r="BL45" i="2" s="1"/>
  <c r="BN45" i="2"/>
  <c r="BM45" i="2"/>
  <c r="BH45" i="2"/>
  <c r="BD45" i="2"/>
  <c r="AZ45" i="2"/>
  <c r="AY45" i="2"/>
  <c r="AX45" i="2"/>
  <c r="AV45" i="2" s="1"/>
  <c r="AW45" i="2"/>
  <c r="AR45" i="2"/>
  <c r="AN45" i="2"/>
  <c r="AJ45" i="2"/>
  <c r="AI45" i="2"/>
  <c r="AH45" i="2"/>
  <c r="AG45" i="2"/>
  <c r="AF45" i="2" s="1"/>
  <c r="AB45" i="2"/>
  <c r="X45" i="2"/>
  <c r="T45" i="2"/>
  <c r="S45" i="2"/>
  <c r="R45" i="2"/>
  <c r="BR45" i="2" s="1"/>
  <c r="Q45" i="2"/>
  <c r="BQ45" i="2" s="1"/>
  <c r="P45" i="2"/>
  <c r="L45" i="2"/>
  <c r="H45" i="2"/>
  <c r="D45" i="2"/>
  <c r="BO44" i="2"/>
  <c r="BL44" i="2" s="1"/>
  <c r="BN44" i="2"/>
  <c r="BM44" i="2"/>
  <c r="BH44" i="2"/>
  <c r="BD44" i="2"/>
  <c r="AZ44" i="2"/>
  <c r="AY44" i="2"/>
  <c r="AX44" i="2"/>
  <c r="AV44" i="2" s="1"/>
  <c r="AW44" i="2"/>
  <c r="AR44" i="2"/>
  <c r="AN44" i="2"/>
  <c r="AJ44" i="2"/>
  <c r="AI44" i="2"/>
  <c r="AH44" i="2"/>
  <c r="AG44" i="2"/>
  <c r="AF44" i="2" s="1"/>
  <c r="AB44" i="2"/>
  <c r="X44" i="2"/>
  <c r="T44" i="2"/>
  <c r="S44" i="2"/>
  <c r="R44" i="2"/>
  <c r="BR44" i="2" s="1"/>
  <c r="Q44" i="2"/>
  <c r="BQ44" i="2" s="1"/>
  <c r="P44" i="2"/>
  <c r="L44" i="2"/>
  <c r="H44" i="2"/>
  <c r="D44" i="2"/>
  <c r="BO43" i="2"/>
  <c r="BL43" i="2" s="1"/>
  <c r="BN43" i="2"/>
  <c r="BM43" i="2"/>
  <c r="BH43" i="2"/>
  <c r="BH42" i="2" s="1"/>
  <c r="BD43" i="2"/>
  <c r="AZ43" i="2"/>
  <c r="AY43" i="2"/>
  <c r="AX43" i="2"/>
  <c r="AV43" i="2" s="1"/>
  <c r="AV42" i="2" s="1"/>
  <c r="AW43" i="2"/>
  <c r="AR43" i="2"/>
  <c r="AN43" i="2"/>
  <c r="AN42" i="2" s="1"/>
  <c r="AJ43" i="2"/>
  <c r="AI43" i="2"/>
  <c r="AH43" i="2"/>
  <c r="AH42" i="2" s="1"/>
  <c r="AG43" i="2"/>
  <c r="AG42" i="2" s="1"/>
  <c r="AB43" i="2"/>
  <c r="X43" i="2"/>
  <c r="T43" i="2"/>
  <c r="T42" i="2" s="1"/>
  <c r="S43" i="2"/>
  <c r="R43" i="2"/>
  <c r="BR43" i="2" s="1"/>
  <c r="BR42" i="2" s="1"/>
  <c r="Q43" i="2"/>
  <c r="BQ43" i="2" s="1"/>
  <c r="P43" i="2"/>
  <c r="P42" i="2" s="1"/>
  <c r="L43" i="2"/>
  <c r="H43" i="2"/>
  <c r="D43" i="2"/>
  <c r="BO42" i="2"/>
  <c r="BN42" i="2"/>
  <c r="BM42" i="2"/>
  <c r="BK42" i="2"/>
  <c r="BJ42" i="2"/>
  <c r="BI42" i="2"/>
  <c r="BG42" i="2"/>
  <c r="BF42" i="2"/>
  <c r="BE42" i="2"/>
  <c r="BD42" i="2"/>
  <c r="BC42" i="2"/>
  <c r="BB42" i="2"/>
  <c r="BA42" i="2"/>
  <c r="AZ42" i="2"/>
  <c r="AY42" i="2"/>
  <c r="AW42" i="2"/>
  <c r="AU42" i="2"/>
  <c r="AT42" i="2"/>
  <c r="AS42" i="2"/>
  <c r="AR42" i="2"/>
  <c r="AQ42" i="2"/>
  <c r="AP42" i="2"/>
  <c r="AO42" i="2"/>
  <c r="AM42" i="2"/>
  <c r="AL42" i="2"/>
  <c r="AK42" i="2"/>
  <c r="AJ42" i="2"/>
  <c r="AI42" i="2"/>
  <c r="AE42" i="2"/>
  <c r="AD42" i="2"/>
  <c r="AC42" i="2"/>
  <c r="AB42" i="2"/>
  <c r="AA42" i="2"/>
  <c r="Z42" i="2"/>
  <c r="Y42" i="2"/>
  <c r="X42" i="2"/>
  <c r="W42" i="2"/>
  <c r="V42" i="2"/>
  <c r="U42" i="2"/>
  <c r="S42" i="2"/>
  <c r="R42" i="2"/>
  <c r="O42" i="2"/>
  <c r="N42" i="2"/>
  <c r="M42" i="2"/>
  <c r="L42" i="2"/>
  <c r="K42" i="2"/>
  <c r="J42" i="2"/>
  <c r="I42" i="2"/>
  <c r="H42" i="2"/>
  <c r="G42" i="2"/>
  <c r="F42" i="2"/>
  <c r="E42" i="2"/>
  <c r="D42" i="2"/>
  <c r="BO41" i="2"/>
  <c r="BL41" i="2" s="1"/>
  <c r="BN41" i="2"/>
  <c r="BM41" i="2"/>
  <c r="BH41" i="2"/>
  <c r="BD41" i="2"/>
  <c r="AZ41" i="2"/>
  <c r="AY41" i="2"/>
  <c r="AX41" i="2"/>
  <c r="AW41" i="2"/>
  <c r="AV41" i="2" s="1"/>
  <c r="AR41" i="2"/>
  <c r="AN41" i="2"/>
  <c r="AJ41" i="2"/>
  <c r="AI41" i="2"/>
  <c r="AH41" i="2"/>
  <c r="AG41" i="2"/>
  <c r="AF41" i="2" s="1"/>
  <c r="AB41" i="2"/>
  <c r="X41" i="2"/>
  <c r="T41" i="2"/>
  <c r="S41" i="2"/>
  <c r="R41" i="2"/>
  <c r="BR41" i="2" s="1"/>
  <c r="Q41" i="2"/>
  <c r="BQ41" i="2" s="1"/>
  <c r="P41" i="2"/>
  <c r="L41" i="2"/>
  <c r="H41" i="2"/>
  <c r="D41" i="2"/>
  <c r="BS40" i="2"/>
  <c r="BO40" i="2"/>
  <c r="BL40" i="2" s="1"/>
  <c r="BN40" i="2"/>
  <c r="BM40" i="2"/>
  <c r="BH40" i="2"/>
  <c r="BD40" i="2"/>
  <c r="AZ40" i="2"/>
  <c r="AY40" i="2"/>
  <c r="AX40" i="2"/>
  <c r="AW40" i="2"/>
  <c r="AR40" i="2"/>
  <c r="AN40" i="2"/>
  <c r="AJ40" i="2"/>
  <c r="AI40" i="2"/>
  <c r="AH40" i="2"/>
  <c r="AG40" i="2"/>
  <c r="AF40" i="2" s="1"/>
  <c r="AB40" i="2"/>
  <c r="X40" i="2"/>
  <c r="T40" i="2"/>
  <c r="S40" i="2"/>
  <c r="R40" i="2"/>
  <c r="BR40" i="2" s="1"/>
  <c r="Q40" i="2"/>
  <c r="P40" i="2"/>
  <c r="L40" i="2"/>
  <c r="H40" i="2"/>
  <c r="D40" i="2"/>
  <c r="BO39" i="2"/>
  <c r="BL39" i="2" s="1"/>
  <c r="BN39" i="2"/>
  <c r="BM39" i="2"/>
  <c r="BH39" i="2"/>
  <c r="BD39" i="2"/>
  <c r="AZ39" i="2"/>
  <c r="AY39" i="2"/>
  <c r="AX39" i="2"/>
  <c r="AW39" i="2"/>
  <c r="AV39" i="2" s="1"/>
  <c r="AR39" i="2"/>
  <c r="AN39" i="2"/>
  <c r="AJ39" i="2"/>
  <c r="AI39" i="2"/>
  <c r="AH39" i="2"/>
  <c r="AG39" i="2"/>
  <c r="AF39" i="2" s="1"/>
  <c r="AB39" i="2"/>
  <c r="X39" i="2"/>
  <c r="T39" i="2"/>
  <c r="S39" i="2"/>
  <c r="R39" i="2"/>
  <c r="BR39" i="2" s="1"/>
  <c r="Q39" i="2"/>
  <c r="BQ39" i="2" s="1"/>
  <c r="P39" i="2"/>
  <c r="L39" i="2"/>
  <c r="H39" i="2"/>
  <c r="D39" i="2"/>
  <c r="BS38" i="2"/>
  <c r="BO38" i="2"/>
  <c r="BL38" i="2" s="1"/>
  <c r="BN38" i="2"/>
  <c r="BM38" i="2"/>
  <c r="BH38" i="2"/>
  <c r="BD38" i="2"/>
  <c r="AZ38" i="2"/>
  <c r="AY38" i="2"/>
  <c r="AX38" i="2"/>
  <c r="AW38" i="2"/>
  <c r="AR38" i="2"/>
  <c r="AN38" i="2"/>
  <c r="AJ38" i="2"/>
  <c r="AI38" i="2"/>
  <c r="AH38" i="2"/>
  <c r="AG38" i="2"/>
  <c r="AF38" i="2" s="1"/>
  <c r="AB38" i="2"/>
  <c r="X38" i="2"/>
  <c r="T38" i="2"/>
  <c r="S38" i="2"/>
  <c r="R38" i="2"/>
  <c r="Q38" i="2"/>
  <c r="P38" i="2"/>
  <c r="L38" i="2"/>
  <c r="H38" i="2"/>
  <c r="D38" i="2"/>
  <c r="BO37" i="2"/>
  <c r="BL37" i="2" s="1"/>
  <c r="BN37" i="2"/>
  <c r="BM37" i="2"/>
  <c r="BH37" i="2"/>
  <c r="BD37" i="2"/>
  <c r="AZ37" i="2"/>
  <c r="AY37" i="2"/>
  <c r="AX37" i="2"/>
  <c r="AW37" i="2"/>
  <c r="AV37" i="2" s="1"/>
  <c r="AR37" i="2"/>
  <c r="AN37" i="2"/>
  <c r="AJ37" i="2"/>
  <c r="AI37" i="2"/>
  <c r="AH37" i="2"/>
  <c r="BR37" i="2" s="1"/>
  <c r="AG37" i="2"/>
  <c r="AF37" i="2" s="1"/>
  <c r="AB37" i="2"/>
  <c r="X37" i="2"/>
  <c r="T37" i="2"/>
  <c r="S37" i="2"/>
  <c r="R37" i="2"/>
  <c r="Q37" i="2"/>
  <c r="BQ37" i="2" s="1"/>
  <c r="P37" i="2"/>
  <c r="L37" i="2"/>
  <c r="H37" i="2"/>
  <c r="D37" i="2"/>
  <c r="BS36" i="2"/>
  <c r="BO36" i="2"/>
  <c r="BL36" i="2" s="1"/>
  <c r="BN36" i="2"/>
  <c r="BM36" i="2"/>
  <c r="BH36" i="2"/>
  <c r="BD36" i="2"/>
  <c r="AZ36" i="2"/>
  <c r="AY36" i="2"/>
  <c r="AX36" i="2"/>
  <c r="AW36" i="2"/>
  <c r="AR36" i="2"/>
  <c r="AN36" i="2"/>
  <c r="AJ36" i="2"/>
  <c r="AI36" i="2"/>
  <c r="AH36" i="2"/>
  <c r="AG36" i="2"/>
  <c r="AF36" i="2" s="1"/>
  <c r="AB36" i="2"/>
  <c r="X36" i="2"/>
  <c r="T36" i="2"/>
  <c r="S36" i="2"/>
  <c r="R36" i="2"/>
  <c r="Q36" i="2"/>
  <c r="P36" i="2"/>
  <c r="L36" i="2"/>
  <c r="H36" i="2"/>
  <c r="D36" i="2"/>
  <c r="BO35" i="2"/>
  <c r="BL35" i="2" s="1"/>
  <c r="BN35" i="2"/>
  <c r="BM35" i="2"/>
  <c r="BH35" i="2"/>
  <c r="BD35" i="2"/>
  <c r="AZ35" i="2"/>
  <c r="AY35" i="2"/>
  <c r="AX35" i="2"/>
  <c r="AW35" i="2"/>
  <c r="AV35" i="2" s="1"/>
  <c r="AR35" i="2"/>
  <c r="AN35" i="2"/>
  <c r="AJ35" i="2"/>
  <c r="AI35" i="2"/>
  <c r="AH35" i="2"/>
  <c r="BR35" i="2" s="1"/>
  <c r="AG35" i="2"/>
  <c r="AF35" i="2" s="1"/>
  <c r="AB35" i="2"/>
  <c r="X35" i="2"/>
  <c r="T35" i="2"/>
  <c r="S35" i="2"/>
  <c r="R35" i="2"/>
  <c r="Q35" i="2"/>
  <c r="BQ35" i="2" s="1"/>
  <c r="P35" i="2"/>
  <c r="L35" i="2"/>
  <c r="H35" i="2"/>
  <c r="D35" i="2"/>
  <c r="BS34" i="2"/>
  <c r="BO34" i="2"/>
  <c r="BL34" i="2" s="1"/>
  <c r="BN34" i="2"/>
  <c r="BM34" i="2"/>
  <c r="BH34" i="2"/>
  <c r="BD34" i="2"/>
  <c r="AZ34" i="2"/>
  <c r="AY34" i="2"/>
  <c r="AX34" i="2"/>
  <c r="AW34" i="2"/>
  <c r="AR34" i="2"/>
  <c r="AN34" i="2"/>
  <c r="AJ34" i="2"/>
  <c r="AI34" i="2"/>
  <c r="AH34" i="2"/>
  <c r="AG34" i="2"/>
  <c r="AF34" i="2" s="1"/>
  <c r="AB34" i="2"/>
  <c r="X34" i="2"/>
  <c r="T34" i="2"/>
  <c r="S34" i="2"/>
  <c r="R34" i="2"/>
  <c r="Q34" i="2"/>
  <c r="P34" i="2"/>
  <c r="L34" i="2"/>
  <c r="H34" i="2"/>
  <c r="D34" i="2"/>
  <c r="BO33" i="2"/>
  <c r="BL33" i="2" s="1"/>
  <c r="BN33" i="2"/>
  <c r="BM33" i="2"/>
  <c r="BH33" i="2"/>
  <c r="BD33" i="2"/>
  <c r="AZ33" i="2"/>
  <c r="AY33" i="2"/>
  <c r="AX33" i="2"/>
  <c r="AW33" i="2"/>
  <c r="AV33" i="2" s="1"/>
  <c r="AR33" i="2"/>
  <c r="AN33" i="2"/>
  <c r="AJ33" i="2"/>
  <c r="AI33" i="2"/>
  <c r="AH33" i="2"/>
  <c r="BR33" i="2" s="1"/>
  <c r="AG33" i="2"/>
  <c r="AF33" i="2" s="1"/>
  <c r="AB33" i="2"/>
  <c r="X33" i="2"/>
  <c r="T33" i="2"/>
  <c r="S33" i="2"/>
  <c r="R33" i="2"/>
  <c r="Q33" i="2"/>
  <c r="BQ33" i="2" s="1"/>
  <c r="P33" i="2"/>
  <c r="L33" i="2"/>
  <c r="H33" i="2"/>
  <c r="D33" i="2"/>
  <c r="BO32" i="2"/>
  <c r="BN32" i="2"/>
  <c r="BM32" i="2"/>
  <c r="BL32" i="2"/>
  <c r="BH32" i="2"/>
  <c r="BD32" i="2"/>
  <c r="AZ32" i="2"/>
  <c r="AY32" i="2"/>
  <c r="BS32" i="2" s="1"/>
  <c r="AX32" i="2"/>
  <c r="AW32" i="2"/>
  <c r="AR32" i="2"/>
  <c r="AN32" i="2"/>
  <c r="AJ32" i="2"/>
  <c r="AI32" i="2"/>
  <c r="AH32" i="2"/>
  <c r="BR32" i="2" s="1"/>
  <c r="AG32" i="2"/>
  <c r="AF32" i="2" s="1"/>
  <c r="AB32" i="2"/>
  <c r="X32" i="2"/>
  <c r="T32" i="2"/>
  <c r="S32" i="2"/>
  <c r="R32" i="2"/>
  <c r="Q32" i="2"/>
  <c r="P32" i="2"/>
  <c r="L32" i="2"/>
  <c r="H32" i="2"/>
  <c r="D32" i="2"/>
  <c r="BO31" i="2"/>
  <c r="BN31" i="2"/>
  <c r="BM31" i="2"/>
  <c r="BL31" i="2"/>
  <c r="BH31" i="2"/>
  <c r="BD31" i="2"/>
  <c r="AZ31" i="2"/>
  <c r="AY31" i="2"/>
  <c r="BS31" i="2" s="1"/>
  <c r="AX31" i="2"/>
  <c r="AW31" i="2"/>
  <c r="AR31" i="2"/>
  <c r="AN31" i="2"/>
  <c r="AJ31" i="2"/>
  <c r="AI31" i="2"/>
  <c r="AH31" i="2"/>
  <c r="BR31" i="2" s="1"/>
  <c r="AG31" i="2"/>
  <c r="AF31" i="2" s="1"/>
  <c r="AB31" i="2"/>
  <c r="X31" i="2"/>
  <c r="T31" i="2"/>
  <c r="S31" i="2"/>
  <c r="R31" i="2"/>
  <c r="Q31" i="2"/>
  <c r="P31" i="2"/>
  <c r="L31" i="2"/>
  <c r="H31" i="2"/>
  <c r="D31" i="2"/>
  <c r="BO30" i="2"/>
  <c r="BN30" i="2"/>
  <c r="BM30" i="2"/>
  <c r="BL30" i="2"/>
  <c r="BH30" i="2"/>
  <c r="BD30" i="2"/>
  <c r="AZ30" i="2"/>
  <c r="AY30" i="2"/>
  <c r="BS30" i="2" s="1"/>
  <c r="AX30" i="2"/>
  <c r="AW30" i="2"/>
  <c r="AR30" i="2"/>
  <c r="AR29" i="2" s="1"/>
  <c r="AN30" i="2"/>
  <c r="AN29" i="2" s="1"/>
  <c r="AJ30" i="2"/>
  <c r="AI30" i="2"/>
  <c r="AH30" i="2"/>
  <c r="AG30" i="2"/>
  <c r="AB30" i="2"/>
  <c r="X30" i="2"/>
  <c r="T30" i="2"/>
  <c r="S30" i="2"/>
  <c r="R30" i="2"/>
  <c r="Q30" i="2"/>
  <c r="P30" i="2"/>
  <c r="L30" i="2"/>
  <c r="H30" i="2"/>
  <c r="D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U29" i="2"/>
  <c r="AT29" i="2"/>
  <c r="AS29" i="2"/>
  <c r="AQ29" i="2"/>
  <c r="AP29" i="2"/>
  <c r="AO29" i="2"/>
  <c r="AM29" i="2"/>
  <c r="AL29" i="2"/>
  <c r="AK29" i="2"/>
  <c r="AJ29" i="2"/>
  <c r="AI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P29" i="2"/>
  <c r="O29" i="2"/>
  <c r="O28" i="2" s="1"/>
  <c r="O9" i="2" s="1"/>
  <c r="O416" i="2" s="1"/>
  <c r="N29" i="2"/>
  <c r="M29" i="2"/>
  <c r="L29" i="2"/>
  <c r="K29" i="2"/>
  <c r="K28" i="2" s="1"/>
  <c r="K9" i="2" s="1"/>
  <c r="K416" i="2" s="1"/>
  <c r="J29" i="2"/>
  <c r="I29" i="2"/>
  <c r="H29" i="2"/>
  <c r="G29" i="2"/>
  <c r="G28" i="2" s="1"/>
  <c r="G9" i="2" s="1"/>
  <c r="G416" i="2" s="1"/>
  <c r="F29" i="2"/>
  <c r="E29" i="2"/>
  <c r="D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N28" i="2"/>
  <c r="M28" i="2"/>
  <c r="L28" i="2"/>
  <c r="J28" i="2"/>
  <c r="I28" i="2"/>
  <c r="H28" i="2"/>
  <c r="F28" i="2"/>
  <c r="E28" i="2"/>
  <c r="D28" i="2"/>
  <c r="BO26" i="2"/>
  <c r="BL26" i="2" s="1"/>
  <c r="BN26" i="2"/>
  <c r="BM26" i="2"/>
  <c r="BH26" i="2"/>
  <c r="BD26" i="2"/>
  <c r="AZ26" i="2"/>
  <c r="AY26" i="2"/>
  <c r="BS26" i="2" s="1"/>
  <c r="AX26" i="2"/>
  <c r="AW26" i="2"/>
  <c r="AV26" i="2" s="1"/>
  <c r="AR26" i="2"/>
  <c r="AN26" i="2"/>
  <c r="AJ26" i="2"/>
  <c r="AI26" i="2"/>
  <c r="AH26" i="2"/>
  <c r="AG26" i="2"/>
  <c r="AF26" i="2" s="1"/>
  <c r="AB26" i="2"/>
  <c r="X26" i="2"/>
  <c r="T26" i="2"/>
  <c r="S26" i="2"/>
  <c r="R26" i="2"/>
  <c r="Q26" i="2"/>
  <c r="BQ26" i="2" s="1"/>
  <c r="L26" i="2"/>
  <c r="H26" i="2"/>
  <c r="D26" i="2"/>
  <c r="BO25" i="2"/>
  <c r="BL25" i="2" s="1"/>
  <c r="BL24" i="2" s="1"/>
  <c r="BN25" i="2"/>
  <c r="BM25" i="2"/>
  <c r="BH25" i="2"/>
  <c r="BH24" i="2" s="1"/>
  <c r="BD25" i="2"/>
  <c r="AZ25" i="2"/>
  <c r="AY25" i="2"/>
  <c r="BS25" i="2" s="1"/>
  <c r="BS24" i="2" s="1"/>
  <c r="AX25" i="2"/>
  <c r="AX24" i="2" s="1"/>
  <c r="AW25" i="2"/>
  <c r="AV25" i="2" s="1"/>
  <c r="AR25" i="2"/>
  <c r="AN25" i="2"/>
  <c r="AJ25" i="2"/>
  <c r="AI25" i="2"/>
  <c r="AH25" i="2"/>
  <c r="AG25" i="2"/>
  <c r="AB25" i="2"/>
  <c r="X25" i="2"/>
  <c r="X24" i="2" s="1"/>
  <c r="T25" i="2"/>
  <c r="S25" i="2"/>
  <c r="R25" i="2"/>
  <c r="Q25" i="2"/>
  <c r="P25" i="2" s="1"/>
  <c r="L25" i="2"/>
  <c r="H25" i="2"/>
  <c r="D25" i="2"/>
  <c r="D24" i="2" s="1"/>
  <c r="BO24" i="2"/>
  <c r="BN24" i="2"/>
  <c r="BM24" i="2"/>
  <c r="BK24" i="2"/>
  <c r="BJ24" i="2"/>
  <c r="BI24" i="2"/>
  <c r="BG24" i="2"/>
  <c r="BF24" i="2"/>
  <c r="BE24" i="2"/>
  <c r="BD24" i="2"/>
  <c r="BC24" i="2"/>
  <c r="BB24" i="2"/>
  <c r="BA24" i="2"/>
  <c r="AZ24" i="2"/>
  <c r="AY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E24" i="2"/>
  <c r="AD24" i="2"/>
  <c r="AC24" i="2"/>
  <c r="AB24" i="2"/>
  <c r="AA24" i="2"/>
  <c r="Z24" i="2"/>
  <c r="Y24" i="2"/>
  <c r="W24" i="2"/>
  <c r="V24" i="2"/>
  <c r="U24" i="2"/>
  <c r="T24" i="2"/>
  <c r="S24" i="2"/>
  <c r="R24" i="2"/>
  <c r="O24" i="2"/>
  <c r="N24" i="2"/>
  <c r="M24" i="2"/>
  <c r="L24" i="2"/>
  <c r="K24" i="2"/>
  <c r="J24" i="2"/>
  <c r="I24" i="2"/>
  <c r="H24" i="2"/>
  <c r="G24" i="2"/>
  <c r="F24" i="2"/>
  <c r="E24" i="2"/>
  <c r="BO22" i="2"/>
  <c r="BL22" i="2" s="1"/>
  <c r="BN22" i="2"/>
  <c r="BM22" i="2"/>
  <c r="BH22" i="2"/>
  <c r="BD22" i="2"/>
  <c r="AZ22" i="2"/>
  <c r="AY22" i="2"/>
  <c r="BS22" i="2" s="1"/>
  <c r="AX22" i="2"/>
  <c r="AW22" i="2"/>
  <c r="AR22" i="2"/>
  <c r="AN22" i="2"/>
  <c r="AJ22" i="2"/>
  <c r="AI22" i="2"/>
  <c r="AH22" i="2"/>
  <c r="AG22" i="2"/>
  <c r="AF22" i="2" s="1"/>
  <c r="AB22" i="2"/>
  <c r="X22" i="2"/>
  <c r="T22" i="2"/>
  <c r="S22" i="2"/>
  <c r="R22" i="2"/>
  <c r="Q22" i="2"/>
  <c r="P22" i="2"/>
  <c r="L22" i="2"/>
  <c r="H22" i="2"/>
  <c r="D22" i="2"/>
  <c r="BO21" i="2"/>
  <c r="BL21" i="2" s="1"/>
  <c r="BN21" i="2"/>
  <c r="BM21" i="2"/>
  <c r="BH21" i="2"/>
  <c r="BD21" i="2"/>
  <c r="AZ21" i="2"/>
  <c r="AY21" i="2"/>
  <c r="BS21" i="2" s="1"/>
  <c r="AX21" i="2"/>
  <c r="AW21" i="2"/>
  <c r="AR21" i="2"/>
  <c r="AN21" i="2"/>
  <c r="AJ21" i="2"/>
  <c r="AI21" i="2"/>
  <c r="AH21" i="2"/>
  <c r="AG21" i="2"/>
  <c r="AF21" i="2" s="1"/>
  <c r="AB21" i="2"/>
  <c r="X21" i="2"/>
  <c r="T21" i="2"/>
  <c r="S21" i="2"/>
  <c r="R21" i="2"/>
  <c r="Q21" i="2"/>
  <c r="P21" i="2"/>
  <c r="L21" i="2"/>
  <c r="H21" i="2"/>
  <c r="D21" i="2"/>
  <c r="BO20" i="2"/>
  <c r="BL20" i="2" s="1"/>
  <c r="BN20" i="2"/>
  <c r="BM20" i="2"/>
  <c r="BH20" i="2"/>
  <c r="BH19" i="2" s="1"/>
  <c r="BD20" i="2"/>
  <c r="AZ20" i="2"/>
  <c r="AY20" i="2"/>
  <c r="BS20" i="2" s="1"/>
  <c r="BS19" i="2" s="1"/>
  <c r="AX20" i="2"/>
  <c r="AX19" i="2" s="1"/>
  <c r="AW20" i="2"/>
  <c r="AR20" i="2"/>
  <c r="AR19" i="2" s="1"/>
  <c r="AN20" i="2"/>
  <c r="AJ20" i="2"/>
  <c r="AI20" i="2"/>
  <c r="AH20" i="2"/>
  <c r="AG20" i="2"/>
  <c r="AF20" i="2" s="1"/>
  <c r="AF19" i="2" s="1"/>
  <c r="AB20" i="2"/>
  <c r="X20" i="2"/>
  <c r="X19" i="2" s="1"/>
  <c r="T20" i="2"/>
  <c r="T19" i="2" s="1"/>
  <c r="T11" i="2" s="1"/>
  <c r="T9" i="2" s="1"/>
  <c r="S20" i="2"/>
  <c r="S19" i="2" s="1"/>
  <c r="R20" i="2"/>
  <c r="Q20" i="2"/>
  <c r="P20" i="2"/>
  <c r="P19" i="2" s="1"/>
  <c r="L20" i="2"/>
  <c r="H20" i="2"/>
  <c r="D20" i="2"/>
  <c r="D19" i="2" s="1"/>
  <c r="BO19" i="2"/>
  <c r="BO11" i="2" s="1"/>
  <c r="BN19" i="2"/>
  <c r="BM19" i="2"/>
  <c r="BK19" i="2"/>
  <c r="BK11" i="2" s="1"/>
  <c r="BK9" i="2" s="1"/>
  <c r="BK416" i="2" s="1"/>
  <c r="BJ19" i="2"/>
  <c r="BI19" i="2"/>
  <c r="BG19" i="2"/>
  <c r="BG11" i="2" s="1"/>
  <c r="BG9" i="2" s="1"/>
  <c r="BG416" i="2" s="1"/>
  <c r="BF19" i="2"/>
  <c r="BE19" i="2"/>
  <c r="BD19" i="2"/>
  <c r="BC19" i="2"/>
  <c r="BC11" i="2" s="1"/>
  <c r="BC9" i="2" s="1"/>
  <c r="BC416" i="2" s="1"/>
  <c r="BB19" i="2"/>
  <c r="BA19" i="2"/>
  <c r="AZ19" i="2"/>
  <c r="AY19" i="2"/>
  <c r="AU19" i="2"/>
  <c r="AQ19" i="2"/>
  <c r="AN19" i="2"/>
  <c r="AM19" i="2"/>
  <c r="AJ19" i="2"/>
  <c r="AI19" i="2"/>
  <c r="AH19" i="2"/>
  <c r="AE19" i="2"/>
  <c r="AD19" i="2"/>
  <c r="AC19" i="2"/>
  <c r="AB19" i="2"/>
  <c r="AA19" i="2"/>
  <c r="Z19" i="2"/>
  <c r="Y19" i="2"/>
  <c r="W19" i="2"/>
  <c r="V19" i="2"/>
  <c r="U19" i="2"/>
  <c r="R19" i="2"/>
  <c r="Q19" i="2"/>
  <c r="O19" i="2"/>
  <c r="N19" i="2"/>
  <c r="M19" i="2"/>
  <c r="L19" i="2"/>
  <c r="K19" i="2"/>
  <c r="J19" i="2"/>
  <c r="I19" i="2"/>
  <c r="H19" i="2"/>
  <c r="G19" i="2"/>
  <c r="F19" i="2"/>
  <c r="E19" i="2"/>
  <c r="BO18" i="2"/>
  <c r="BN18" i="2"/>
  <c r="BM18" i="2"/>
  <c r="BH18" i="2"/>
  <c r="BD18" i="2"/>
  <c r="AZ18" i="2"/>
  <c r="AY18" i="2"/>
  <c r="AX18" i="2"/>
  <c r="AW18" i="2"/>
  <c r="BQ18" i="2" s="1"/>
  <c r="AV18" i="2"/>
  <c r="AR18" i="2"/>
  <c r="AN18" i="2"/>
  <c r="AJ18" i="2"/>
  <c r="AI18" i="2"/>
  <c r="AF18" i="2" s="1"/>
  <c r="AH18" i="2"/>
  <c r="AG18" i="2"/>
  <c r="AB18" i="2"/>
  <c r="X18" i="2"/>
  <c r="T18" i="2"/>
  <c r="S18" i="2"/>
  <c r="R18" i="2"/>
  <c r="BR18" i="2" s="1"/>
  <c r="Q18" i="2"/>
  <c r="L18" i="2"/>
  <c r="H18" i="2"/>
  <c r="D18" i="2"/>
  <c r="BO17" i="2"/>
  <c r="BN17" i="2"/>
  <c r="BM17" i="2"/>
  <c r="BH17" i="2"/>
  <c r="BD17" i="2"/>
  <c r="AZ17" i="2"/>
  <c r="AY17" i="2"/>
  <c r="AX17" i="2"/>
  <c r="AW17" i="2"/>
  <c r="BQ17" i="2" s="1"/>
  <c r="AV17" i="2"/>
  <c r="AR17" i="2"/>
  <c r="AN17" i="2"/>
  <c r="AJ17" i="2"/>
  <c r="AI17" i="2"/>
  <c r="AF17" i="2" s="1"/>
  <c r="AH17" i="2"/>
  <c r="AG17" i="2"/>
  <c r="AB17" i="2"/>
  <c r="X17" i="2"/>
  <c r="T17" i="2"/>
  <c r="S17" i="2"/>
  <c r="R17" i="2"/>
  <c r="BR17" i="2" s="1"/>
  <c r="Q17" i="2"/>
  <c r="L17" i="2"/>
  <c r="H17" i="2"/>
  <c r="D17" i="2"/>
  <c r="BO16" i="2"/>
  <c r="BN16" i="2"/>
  <c r="BM16" i="2"/>
  <c r="BL16" i="2"/>
  <c r="BH16" i="2"/>
  <c r="BD16" i="2"/>
  <c r="AZ16" i="2"/>
  <c r="AY16" i="2"/>
  <c r="AV16" i="2" s="1"/>
  <c r="AX16" i="2"/>
  <c r="AW16" i="2"/>
  <c r="AR16" i="2"/>
  <c r="AN16" i="2"/>
  <c r="AJ16" i="2"/>
  <c r="AI16" i="2"/>
  <c r="AH16" i="2"/>
  <c r="AF16" i="2" s="1"/>
  <c r="AG16" i="2"/>
  <c r="AB16" i="2"/>
  <c r="X16" i="2"/>
  <c r="T16" i="2"/>
  <c r="S16" i="2"/>
  <c r="R16" i="2"/>
  <c r="BR16" i="2" s="1"/>
  <c r="Q16" i="2"/>
  <c r="P16" i="2" s="1"/>
  <c r="L16" i="2"/>
  <c r="H16" i="2"/>
  <c r="D16" i="2"/>
  <c r="BO15" i="2"/>
  <c r="BN15" i="2"/>
  <c r="BM15" i="2"/>
  <c r="BQ15" i="2" s="1"/>
  <c r="BH15" i="2"/>
  <c r="BD15" i="2"/>
  <c r="AZ15" i="2"/>
  <c r="AY15" i="2"/>
  <c r="AX15" i="2"/>
  <c r="AW15" i="2"/>
  <c r="AV15" i="2"/>
  <c r="AR15" i="2"/>
  <c r="AN15" i="2"/>
  <c r="AJ15" i="2"/>
  <c r="AI15" i="2"/>
  <c r="AF15" i="2" s="1"/>
  <c r="AH15" i="2"/>
  <c r="AG15" i="2"/>
  <c r="AB15" i="2"/>
  <c r="X15" i="2"/>
  <c r="T15" i="2"/>
  <c r="S15" i="2"/>
  <c r="R15" i="2"/>
  <c r="BR15" i="2" s="1"/>
  <c r="Q15" i="2"/>
  <c r="L15" i="2"/>
  <c r="H15" i="2"/>
  <c r="D15" i="2"/>
  <c r="BO14" i="2"/>
  <c r="BN14" i="2"/>
  <c r="BM14" i="2"/>
  <c r="BL14" i="2"/>
  <c r="BH14" i="2"/>
  <c r="BD14" i="2"/>
  <c r="AZ14" i="2"/>
  <c r="AY14" i="2"/>
  <c r="AV14" i="2" s="1"/>
  <c r="AX14" i="2"/>
  <c r="AW14" i="2"/>
  <c r="AR14" i="2"/>
  <c r="AR12" i="2" s="1"/>
  <c r="AR11" i="2" s="1"/>
  <c r="AR9" i="2" s="1"/>
  <c r="AR416" i="2" s="1"/>
  <c r="AN14" i="2"/>
  <c r="AJ14" i="2"/>
  <c r="AI14" i="2"/>
  <c r="AH14" i="2"/>
  <c r="AF14" i="2" s="1"/>
  <c r="AG14" i="2"/>
  <c r="AB14" i="2"/>
  <c r="X14" i="2"/>
  <c r="X12" i="2" s="1"/>
  <c r="X11" i="2" s="1"/>
  <c r="X9" i="2" s="1"/>
  <c r="X416" i="2" s="1"/>
  <c r="T14" i="2"/>
  <c r="S14" i="2"/>
  <c r="R14" i="2"/>
  <c r="BR14" i="2" s="1"/>
  <c r="Q14" i="2"/>
  <c r="P14" i="2" s="1"/>
  <c r="L14" i="2"/>
  <c r="H14" i="2"/>
  <c r="D14" i="2"/>
  <c r="BO13" i="2"/>
  <c r="BN13" i="2"/>
  <c r="BN12" i="2" s="1"/>
  <c r="BN11" i="2" s="1"/>
  <c r="BN9" i="2" s="1"/>
  <c r="BM13" i="2"/>
  <c r="BM12" i="2" s="1"/>
  <c r="BM11" i="2" s="1"/>
  <c r="BM9" i="2" s="1"/>
  <c r="BH13" i="2"/>
  <c r="BD13" i="2"/>
  <c r="AZ13" i="2"/>
  <c r="AZ12" i="2" s="1"/>
  <c r="AZ11" i="2" s="1"/>
  <c r="AZ9" i="2" s="1"/>
  <c r="AY13" i="2"/>
  <c r="AX13" i="2"/>
  <c r="AW13" i="2"/>
  <c r="AW12" i="2" s="1"/>
  <c r="AV13" i="2"/>
  <c r="AR13" i="2"/>
  <c r="AN13" i="2"/>
  <c r="AJ13" i="2"/>
  <c r="AJ12" i="2" s="1"/>
  <c r="AJ11" i="2" s="1"/>
  <c r="AJ9" i="2" s="1"/>
  <c r="AI13" i="2"/>
  <c r="AI12" i="2" s="1"/>
  <c r="AI11" i="2" s="1"/>
  <c r="AI9" i="2" s="1"/>
  <c r="AH13" i="2"/>
  <c r="AG13" i="2"/>
  <c r="AB13" i="2"/>
  <c r="AB12" i="2" s="1"/>
  <c r="AB11" i="2" s="1"/>
  <c r="AB9" i="2" s="1"/>
  <c r="X13" i="2"/>
  <c r="T13" i="2"/>
  <c r="S13" i="2"/>
  <c r="R13" i="2"/>
  <c r="R12" i="2" s="1"/>
  <c r="R11" i="2" s="1"/>
  <c r="Q13" i="2"/>
  <c r="L13" i="2"/>
  <c r="H13" i="2"/>
  <c r="D13" i="2"/>
  <c r="BO12" i="2"/>
  <c r="BK12" i="2"/>
  <c r="BJ12" i="2"/>
  <c r="BI12" i="2"/>
  <c r="BH12" i="2"/>
  <c r="BG12" i="2"/>
  <c r="BF12" i="2"/>
  <c r="BE12" i="2"/>
  <c r="BD12" i="2"/>
  <c r="BD11" i="2" s="1"/>
  <c r="BD9" i="2" s="1"/>
  <c r="BC12" i="2"/>
  <c r="BB12" i="2"/>
  <c r="BA12" i="2"/>
  <c r="AX12" i="2"/>
  <c r="AU12" i="2"/>
  <c r="AT12" i="2"/>
  <c r="AS12" i="2"/>
  <c r="AQ12" i="2"/>
  <c r="AP12" i="2"/>
  <c r="AO12" i="2"/>
  <c r="AN12" i="2"/>
  <c r="AN11" i="2" s="1"/>
  <c r="AN9" i="2" s="1"/>
  <c r="AM12" i="2"/>
  <c r="AL12" i="2"/>
  <c r="AK12" i="2"/>
  <c r="AH12" i="2"/>
  <c r="AG12" i="2"/>
  <c r="AE12" i="2"/>
  <c r="AD12" i="2"/>
  <c r="AC12" i="2"/>
  <c r="AA12" i="2"/>
  <c r="Z12" i="2"/>
  <c r="Y12" i="2"/>
  <c r="W12" i="2"/>
  <c r="V12" i="2"/>
  <c r="U12" i="2"/>
  <c r="T12" i="2"/>
  <c r="Q12" i="2"/>
  <c r="O12" i="2"/>
  <c r="N12" i="2"/>
  <c r="M12" i="2"/>
  <c r="L12" i="2"/>
  <c r="L11" i="2" s="1"/>
  <c r="L9" i="2" s="1"/>
  <c r="K12" i="2"/>
  <c r="J12" i="2"/>
  <c r="I12" i="2"/>
  <c r="H12" i="2"/>
  <c r="H11" i="2" s="1"/>
  <c r="H9" i="2" s="1"/>
  <c r="G12" i="2"/>
  <c r="F12" i="2"/>
  <c r="E12" i="2"/>
  <c r="D12" i="2"/>
  <c r="D11" i="2" s="1"/>
  <c r="D9" i="2" s="1"/>
  <c r="D416" i="2" s="1"/>
  <c r="BJ11" i="2"/>
  <c r="BI11" i="2"/>
  <c r="BF11" i="2"/>
  <c r="BE11" i="2"/>
  <c r="BB11" i="2"/>
  <c r="BA11" i="2"/>
  <c r="AX11" i="2"/>
  <c r="AU11" i="2"/>
  <c r="AT11" i="2"/>
  <c r="AS11" i="2"/>
  <c r="AQ11" i="2"/>
  <c r="AP11" i="2"/>
  <c r="AO11" i="2"/>
  <c r="AM11" i="2"/>
  <c r="AL11" i="2"/>
  <c r="AK11" i="2"/>
  <c r="AH11" i="2"/>
  <c r="AE11" i="2"/>
  <c r="AD11" i="2"/>
  <c r="AC11" i="2"/>
  <c r="AA11" i="2"/>
  <c r="Z11" i="2"/>
  <c r="Y11" i="2"/>
  <c r="W11" i="2"/>
  <c r="V11" i="2"/>
  <c r="U11" i="2"/>
  <c r="Q11" i="2"/>
  <c r="O11" i="2"/>
  <c r="N11" i="2"/>
  <c r="M11" i="2"/>
  <c r="K11" i="2"/>
  <c r="J11" i="2"/>
  <c r="I11" i="2"/>
  <c r="G11" i="2"/>
  <c r="F11" i="2"/>
  <c r="E11" i="2"/>
  <c r="BJ9" i="2"/>
  <c r="BI9" i="2"/>
  <c r="BF9" i="2"/>
  <c r="BF416" i="2" s="1"/>
  <c r="BE9" i="2"/>
  <c r="BB9" i="2"/>
  <c r="BB416" i="2" s="1"/>
  <c r="BA9" i="2"/>
  <c r="BA416" i="2" s="1"/>
  <c r="AU9" i="2"/>
  <c r="AU416" i="2" s="1"/>
  <c r="AT9" i="2"/>
  <c r="AT416" i="2" s="1"/>
  <c r="AS9" i="2"/>
  <c r="AQ9" i="2"/>
  <c r="AQ416" i="2" s="1"/>
  <c r="AP9" i="2"/>
  <c r="AP416" i="2" s="1"/>
  <c r="AO9" i="2"/>
  <c r="AM9" i="2"/>
  <c r="AM416" i="2" s="1"/>
  <c r="AL9" i="2"/>
  <c r="AL416" i="2" s="1"/>
  <c r="AK9" i="2"/>
  <c r="AK416" i="2" s="1"/>
  <c r="AE9" i="2"/>
  <c r="AE416" i="2" s="1"/>
  <c r="AD9" i="2"/>
  <c r="AD416" i="2" s="1"/>
  <c r="AC9" i="2"/>
  <c r="AA9" i="2"/>
  <c r="AA416" i="2" s="1"/>
  <c r="Z9" i="2"/>
  <c r="Z416" i="2" s="1"/>
  <c r="Y9" i="2"/>
  <c r="W9" i="2"/>
  <c r="W416" i="2" s="1"/>
  <c r="V9" i="2"/>
  <c r="V416" i="2" s="1"/>
  <c r="U9" i="2"/>
  <c r="U416" i="2" s="1"/>
  <c r="N9" i="2"/>
  <c r="N416" i="2" s="1"/>
  <c r="M9" i="2"/>
  <c r="J9" i="2"/>
  <c r="J416" i="2" s="1"/>
  <c r="I9" i="2"/>
  <c r="F9" i="2"/>
  <c r="F416" i="2" s="1"/>
  <c r="E9" i="2"/>
  <c r="E416" i="2" s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W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V413" i="1" s="1"/>
  <c r="E413" i="1"/>
  <c r="U413" i="1" s="1"/>
  <c r="D413" i="1"/>
  <c r="T413" i="1" s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W412" i="1" s="1"/>
  <c r="F412" i="1"/>
  <c r="V412" i="1" s="1"/>
  <c r="E412" i="1"/>
  <c r="U412" i="1" s="1"/>
  <c r="D412" i="1"/>
  <c r="T412" i="1" s="1"/>
  <c r="W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V411" i="1" s="1"/>
  <c r="E411" i="1"/>
  <c r="U411" i="1" s="1"/>
  <c r="D411" i="1"/>
  <c r="T411" i="1" s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W410" i="1" s="1"/>
  <c r="F410" i="1"/>
  <c r="V410" i="1" s="1"/>
  <c r="E410" i="1"/>
  <c r="U410" i="1" s="1"/>
  <c r="D410" i="1"/>
  <c r="T410" i="1" s="1"/>
  <c r="W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V409" i="1" s="1"/>
  <c r="E409" i="1"/>
  <c r="U409" i="1" s="1"/>
  <c r="D409" i="1"/>
  <c r="T409" i="1" s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V408" i="1" s="1"/>
  <c r="E408" i="1"/>
  <c r="U408" i="1" s="1"/>
  <c r="D408" i="1"/>
  <c r="T408" i="1" s="1"/>
  <c r="W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V407" i="1" s="1"/>
  <c r="E407" i="1"/>
  <c r="U407" i="1" s="1"/>
  <c r="D407" i="1"/>
  <c r="T407" i="1" s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W406" i="1" s="1"/>
  <c r="F406" i="1"/>
  <c r="V406" i="1" s="1"/>
  <c r="E406" i="1"/>
  <c r="U406" i="1" s="1"/>
  <c r="D406" i="1"/>
  <c r="T406" i="1" s="1"/>
  <c r="W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V405" i="1" s="1"/>
  <c r="E405" i="1"/>
  <c r="U405" i="1" s="1"/>
  <c r="D405" i="1"/>
  <c r="T405" i="1" s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W404" i="1" s="1"/>
  <c r="F404" i="1"/>
  <c r="V404" i="1" s="1"/>
  <c r="E404" i="1"/>
  <c r="U404" i="1" s="1"/>
  <c r="D404" i="1"/>
  <c r="T404" i="1" s="1"/>
  <c r="W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V403" i="1" s="1"/>
  <c r="E403" i="1"/>
  <c r="U403" i="1" s="1"/>
  <c r="D403" i="1"/>
  <c r="T403" i="1" s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W402" i="1" s="1"/>
  <c r="F402" i="1"/>
  <c r="V402" i="1" s="1"/>
  <c r="E402" i="1"/>
  <c r="U402" i="1" s="1"/>
  <c r="D402" i="1"/>
  <c r="T402" i="1" s="1"/>
  <c r="W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V401" i="1" s="1"/>
  <c r="E401" i="1"/>
  <c r="U401" i="1" s="1"/>
  <c r="D401" i="1"/>
  <c r="T401" i="1" s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W400" i="1" s="1"/>
  <c r="F400" i="1"/>
  <c r="V400" i="1" s="1"/>
  <c r="E400" i="1"/>
  <c r="U400" i="1" s="1"/>
  <c r="D400" i="1"/>
  <c r="T400" i="1" s="1"/>
  <c r="W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V399" i="1" s="1"/>
  <c r="E399" i="1"/>
  <c r="U399" i="1" s="1"/>
  <c r="D399" i="1"/>
  <c r="T399" i="1" s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W397" i="1" s="1"/>
  <c r="F397" i="1"/>
  <c r="V397" i="1" s="1"/>
  <c r="E397" i="1"/>
  <c r="U397" i="1" s="1"/>
  <c r="D397" i="1"/>
  <c r="T397" i="1" s="1"/>
  <c r="W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V396" i="1" s="1"/>
  <c r="E396" i="1"/>
  <c r="U396" i="1" s="1"/>
  <c r="D396" i="1"/>
  <c r="T396" i="1" s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W395" i="1" s="1"/>
  <c r="F395" i="1"/>
  <c r="V395" i="1" s="1"/>
  <c r="E395" i="1"/>
  <c r="U395" i="1" s="1"/>
  <c r="D395" i="1"/>
  <c r="T395" i="1" s="1"/>
  <c r="W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V394" i="1" s="1"/>
  <c r="E394" i="1"/>
  <c r="U394" i="1" s="1"/>
  <c r="D394" i="1"/>
  <c r="T394" i="1" s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W393" i="1" s="1"/>
  <c r="F393" i="1"/>
  <c r="V393" i="1" s="1"/>
  <c r="E393" i="1"/>
  <c r="U393" i="1" s="1"/>
  <c r="D393" i="1"/>
  <c r="T393" i="1" s="1"/>
  <c r="W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V392" i="1" s="1"/>
  <c r="E392" i="1"/>
  <c r="U392" i="1" s="1"/>
  <c r="D392" i="1"/>
  <c r="T392" i="1" s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W391" i="1" s="1"/>
  <c r="F391" i="1"/>
  <c r="V391" i="1" s="1"/>
  <c r="E391" i="1"/>
  <c r="U391" i="1" s="1"/>
  <c r="D391" i="1"/>
  <c r="T391" i="1" s="1"/>
  <c r="W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V390" i="1" s="1"/>
  <c r="E390" i="1"/>
  <c r="U390" i="1" s="1"/>
  <c r="D390" i="1"/>
  <c r="T390" i="1" s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W388" i="1" s="1"/>
  <c r="F388" i="1"/>
  <c r="V388" i="1" s="1"/>
  <c r="E388" i="1"/>
  <c r="U388" i="1" s="1"/>
  <c r="D388" i="1"/>
  <c r="T388" i="1" s="1"/>
  <c r="W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V387" i="1" s="1"/>
  <c r="E387" i="1"/>
  <c r="U387" i="1" s="1"/>
  <c r="D387" i="1"/>
  <c r="T387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W386" i="1" s="1"/>
  <c r="F386" i="1"/>
  <c r="V386" i="1" s="1"/>
  <c r="E386" i="1"/>
  <c r="U386" i="1" s="1"/>
  <c r="D386" i="1"/>
  <c r="T386" i="1" s="1"/>
  <c r="W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V385" i="1" s="1"/>
  <c r="E385" i="1"/>
  <c r="U385" i="1" s="1"/>
  <c r="D385" i="1"/>
  <c r="T385" i="1" s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W384" i="1" s="1"/>
  <c r="F384" i="1"/>
  <c r="V384" i="1" s="1"/>
  <c r="E384" i="1"/>
  <c r="U384" i="1" s="1"/>
  <c r="D384" i="1"/>
  <c r="T384" i="1" s="1"/>
  <c r="W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V382" i="1" s="1"/>
  <c r="E382" i="1"/>
  <c r="U382" i="1" s="1"/>
  <c r="D382" i="1"/>
  <c r="T382" i="1" s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W381" i="1" s="1"/>
  <c r="F381" i="1"/>
  <c r="V381" i="1" s="1"/>
  <c r="E381" i="1"/>
  <c r="U381" i="1" s="1"/>
  <c r="D381" i="1"/>
  <c r="T381" i="1" s="1"/>
  <c r="W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V380" i="1" s="1"/>
  <c r="E380" i="1"/>
  <c r="U380" i="1" s="1"/>
  <c r="D380" i="1"/>
  <c r="T380" i="1" s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W379" i="1" s="1"/>
  <c r="F379" i="1"/>
  <c r="V379" i="1" s="1"/>
  <c r="E379" i="1"/>
  <c r="U379" i="1" s="1"/>
  <c r="D379" i="1"/>
  <c r="T379" i="1" s="1"/>
  <c r="W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V378" i="1" s="1"/>
  <c r="E378" i="1"/>
  <c r="U378" i="1" s="1"/>
  <c r="D378" i="1"/>
  <c r="T378" i="1" s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W376" i="1" s="1"/>
  <c r="F376" i="1"/>
  <c r="V376" i="1" s="1"/>
  <c r="E376" i="1"/>
  <c r="U376" i="1" s="1"/>
  <c r="D376" i="1"/>
  <c r="T376" i="1" s="1"/>
  <c r="W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V375" i="1" s="1"/>
  <c r="E375" i="1"/>
  <c r="U375" i="1" s="1"/>
  <c r="D375" i="1"/>
  <c r="T375" i="1" s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W374" i="1" s="1"/>
  <c r="F374" i="1"/>
  <c r="V374" i="1" s="1"/>
  <c r="E374" i="1"/>
  <c r="U374" i="1" s="1"/>
  <c r="D374" i="1"/>
  <c r="T374" i="1" s="1"/>
  <c r="W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V373" i="1" s="1"/>
  <c r="E373" i="1"/>
  <c r="U373" i="1" s="1"/>
  <c r="D373" i="1"/>
  <c r="T373" i="1" s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W372" i="1" s="1"/>
  <c r="F372" i="1"/>
  <c r="V372" i="1" s="1"/>
  <c r="E372" i="1"/>
  <c r="U372" i="1" s="1"/>
  <c r="D372" i="1"/>
  <c r="T372" i="1" s="1"/>
  <c r="W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V371" i="1" s="1"/>
  <c r="E371" i="1"/>
  <c r="U371" i="1" s="1"/>
  <c r="D371" i="1"/>
  <c r="T371" i="1" s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W370" i="1" s="1"/>
  <c r="F370" i="1"/>
  <c r="V370" i="1" s="1"/>
  <c r="E370" i="1"/>
  <c r="U370" i="1" s="1"/>
  <c r="D370" i="1"/>
  <c r="T370" i="1" s="1"/>
  <c r="W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V369" i="1" s="1"/>
  <c r="E369" i="1"/>
  <c r="U369" i="1" s="1"/>
  <c r="D369" i="1"/>
  <c r="T369" i="1" s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W368" i="1" s="1"/>
  <c r="F368" i="1"/>
  <c r="V368" i="1" s="1"/>
  <c r="E368" i="1"/>
  <c r="U368" i="1" s="1"/>
  <c r="D368" i="1"/>
  <c r="T368" i="1" s="1"/>
  <c r="W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V367" i="1" s="1"/>
  <c r="E367" i="1"/>
  <c r="U367" i="1" s="1"/>
  <c r="D367" i="1"/>
  <c r="T367" i="1" s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W366" i="1" s="1"/>
  <c r="F366" i="1"/>
  <c r="V366" i="1" s="1"/>
  <c r="E366" i="1"/>
  <c r="U366" i="1" s="1"/>
  <c r="D366" i="1"/>
  <c r="T366" i="1" s="1"/>
  <c r="W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V365" i="1" s="1"/>
  <c r="E365" i="1"/>
  <c r="U365" i="1" s="1"/>
  <c r="D365" i="1"/>
  <c r="T365" i="1" s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V364" i="1" s="1"/>
  <c r="E364" i="1"/>
  <c r="U364" i="1" s="1"/>
  <c r="D364" i="1"/>
  <c r="T364" i="1" s="1"/>
  <c r="W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V363" i="1" s="1"/>
  <c r="E363" i="1"/>
  <c r="U363" i="1" s="1"/>
  <c r="D363" i="1"/>
  <c r="T363" i="1" s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W361" i="1" s="1"/>
  <c r="F361" i="1"/>
  <c r="V361" i="1" s="1"/>
  <c r="E361" i="1"/>
  <c r="U361" i="1" s="1"/>
  <c r="D361" i="1"/>
  <c r="T361" i="1" s="1"/>
  <c r="W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V359" i="1" s="1"/>
  <c r="E359" i="1"/>
  <c r="U359" i="1" s="1"/>
  <c r="D359" i="1"/>
  <c r="T359" i="1" s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W358" i="1" s="1"/>
  <c r="F358" i="1"/>
  <c r="V358" i="1" s="1"/>
  <c r="E358" i="1"/>
  <c r="U358" i="1" s="1"/>
  <c r="D358" i="1"/>
  <c r="T358" i="1" s="1"/>
  <c r="W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V357" i="1" s="1"/>
  <c r="E357" i="1"/>
  <c r="U357" i="1" s="1"/>
  <c r="D357" i="1"/>
  <c r="T357" i="1" s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W356" i="1" s="1"/>
  <c r="F356" i="1"/>
  <c r="V356" i="1" s="1"/>
  <c r="E356" i="1"/>
  <c r="U356" i="1" s="1"/>
  <c r="D356" i="1"/>
  <c r="T356" i="1" s="1"/>
  <c r="W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V355" i="1" s="1"/>
  <c r="E355" i="1"/>
  <c r="U355" i="1" s="1"/>
  <c r="D355" i="1"/>
  <c r="T355" i="1" s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W354" i="1" s="1"/>
  <c r="F354" i="1"/>
  <c r="V354" i="1" s="1"/>
  <c r="E354" i="1"/>
  <c r="U354" i="1" s="1"/>
  <c r="D354" i="1"/>
  <c r="T354" i="1" s="1"/>
  <c r="W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V353" i="1" s="1"/>
  <c r="E353" i="1"/>
  <c r="U353" i="1" s="1"/>
  <c r="D353" i="1"/>
  <c r="T353" i="1" s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W352" i="1" s="1"/>
  <c r="F352" i="1"/>
  <c r="V352" i="1" s="1"/>
  <c r="E352" i="1"/>
  <c r="U352" i="1" s="1"/>
  <c r="D352" i="1"/>
  <c r="T352" i="1" s="1"/>
  <c r="W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V351" i="1" s="1"/>
  <c r="E351" i="1"/>
  <c r="U351" i="1" s="1"/>
  <c r="D351" i="1"/>
  <c r="T351" i="1" s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W350" i="1" s="1"/>
  <c r="F350" i="1"/>
  <c r="V350" i="1" s="1"/>
  <c r="E350" i="1"/>
  <c r="U350" i="1" s="1"/>
  <c r="D350" i="1"/>
  <c r="T350" i="1" s="1"/>
  <c r="W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V349" i="1" s="1"/>
  <c r="E349" i="1"/>
  <c r="U349" i="1" s="1"/>
  <c r="D349" i="1"/>
  <c r="T349" i="1" s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W348" i="1" s="1"/>
  <c r="F348" i="1"/>
  <c r="V348" i="1" s="1"/>
  <c r="E348" i="1"/>
  <c r="U348" i="1" s="1"/>
  <c r="D348" i="1"/>
  <c r="T348" i="1" s="1"/>
  <c r="W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V346" i="1" s="1"/>
  <c r="E346" i="1"/>
  <c r="U346" i="1" s="1"/>
  <c r="D346" i="1"/>
  <c r="T346" i="1" s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W345" i="1" s="1"/>
  <c r="F345" i="1"/>
  <c r="V345" i="1" s="1"/>
  <c r="E345" i="1"/>
  <c r="U345" i="1" s="1"/>
  <c r="D345" i="1"/>
  <c r="T345" i="1" s="1"/>
  <c r="W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V344" i="1" s="1"/>
  <c r="E344" i="1"/>
  <c r="U344" i="1" s="1"/>
  <c r="D344" i="1"/>
  <c r="T344" i="1" s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W343" i="1" s="1"/>
  <c r="F343" i="1"/>
  <c r="V343" i="1" s="1"/>
  <c r="E343" i="1"/>
  <c r="U343" i="1" s="1"/>
  <c r="D343" i="1"/>
  <c r="T343" i="1" s="1"/>
  <c r="W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V342" i="1" s="1"/>
  <c r="E342" i="1"/>
  <c r="U342" i="1" s="1"/>
  <c r="D342" i="1"/>
  <c r="T342" i="1" s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W341" i="1" s="1"/>
  <c r="F341" i="1"/>
  <c r="V341" i="1" s="1"/>
  <c r="E341" i="1"/>
  <c r="U341" i="1" s="1"/>
  <c r="D341" i="1"/>
  <c r="T341" i="1" s="1"/>
  <c r="W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V340" i="1" s="1"/>
  <c r="E340" i="1"/>
  <c r="U340" i="1" s="1"/>
  <c r="D340" i="1"/>
  <c r="T340" i="1" s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W339" i="1" s="1"/>
  <c r="F339" i="1"/>
  <c r="V339" i="1" s="1"/>
  <c r="E339" i="1"/>
  <c r="U339" i="1" s="1"/>
  <c r="D339" i="1"/>
  <c r="T339" i="1" s="1"/>
  <c r="W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V338" i="1" s="1"/>
  <c r="E338" i="1"/>
  <c r="U338" i="1" s="1"/>
  <c r="D338" i="1"/>
  <c r="T338" i="1" s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W337" i="1" s="1"/>
  <c r="F337" i="1"/>
  <c r="V337" i="1" s="1"/>
  <c r="E337" i="1"/>
  <c r="U337" i="1" s="1"/>
  <c r="D337" i="1"/>
  <c r="T337" i="1" s="1"/>
  <c r="W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V336" i="1" s="1"/>
  <c r="E336" i="1"/>
  <c r="U336" i="1" s="1"/>
  <c r="D336" i="1"/>
  <c r="T336" i="1" s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W335" i="1" s="1"/>
  <c r="F335" i="1"/>
  <c r="V335" i="1" s="1"/>
  <c r="E335" i="1"/>
  <c r="U335" i="1" s="1"/>
  <c r="D335" i="1"/>
  <c r="T335" i="1" s="1"/>
  <c r="W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V334" i="1" s="1"/>
  <c r="E334" i="1"/>
  <c r="U334" i="1" s="1"/>
  <c r="D334" i="1"/>
  <c r="T334" i="1" s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W333" i="1" s="1"/>
  <c r="F333" i="1"/>
  <c r="V333" i="1" s="1"/>
  <c r="E333" i="1"/>
  <c r="U333" i="1" s="1"/>
  <c r="D333" i="1"/>
  <c r="T333" i="1" s="1"/>
  <c r="W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V332" i="1" s="1"/>
  <c r="E332" i="1"/>
  <c r="U332" i="1" s="1"/>
  <c r="D332" i="1"/>
  <c r="T332" i="1" s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W331" i="1" s="1"/>
  <c r="F331" i="1"/>
  <c r="V331" i="1" s="1"/>
  <c r="E331" i="1"/>
  <c r="U331" i="1" s="1"/>
  <c r="D331" i="1"/>
  <c r="T331" i="1" s="1"/>
  <c r="W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V330" i="1" s="1"/>
  <c r="E330" i="1"/>
  <c r="U330" i="1" s="1"/>
  <c r="D330" i="1"/>
  <c r="T330" i="1" s="1"/>
  <c r="U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W329" i="1" s="1"/>
  <c r="F329" i="1"/>
  <c r="V329" i="1" s="1"/>
  <c r="E329" i="1"/>
  <c r="D329" i="1"/>
  <c r="T329" i="1" s="1"/>
  <c r="W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V327" i="1" s="1"/>
  <c r="E327" i="1"/>
  <c r="U327" i="1" s="1"/>
  <c r="D327" i="1"/>
  <c r="T327" i="1" s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W326" i="1" s="1"/>
  <c r="F326" i="1"/>
  <c r="V326" i="1" s="1"/>
  <c r="E326" i="1"/>
  <c r="U326" i="1" s="1"/>
  <c r="D326" i="1"/>
  <c r="T326" i="1" s="1"/>
  <c r="W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V325" i="1" s="1"/>
  <c r="E325" i="1"/>
  <c r="U325" i="1" s="1"/>
  <c r="D325" i="1"/>
  <c r="T325" i="1" s="1"/>
  <c r="U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W324" i="1" s="1"/>
  <c r="F324" i="1"/>
  <c r="V324" i="1" s="1"/>
  <c r="E324" i="1"/>
  <c r="D324" i="1"/>
  <c r="T324" i="1" s="1"/>
  <c r="W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V323" i="1" s="1"/>
  <c r="E323" i="1"/>
  <c r="U323" i="1" s="1"/>
  <c r="D323" i="1"/>
  <c r="T323" i="1" s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W322" i="1" s="1"/>
  <c r="F322" i="1"/>
  <c r="V322" i="1" s="1"/>
  <c r="E322" i="1"/>
  <c r="U322" i="1" s="1"/>
  <c r="D322" i="1"/>
  <c r="T322" i="1" s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W321" i="1" s="1"/>
  <c r="F321" i="1"/>
  <c r="V321" i="1" s="1"/>
  <c r="E321" i="1"/>
  <c r="U321" i="1" s="1"/>
  <c r="D321" i="1"/>
  <c r="T321" i="1" s="1"/>
  <c r="W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V320" i="1" s="1"/>
  <c r="E320" i="1"/>
  <c r="U320" i="1" s="1"/>
  <c r="D320" i="1"/>
  <c r="T320" i="1" s="1"/>
  <c r="W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V319" i="1" s="1"/>
  <c r="E319" i="1"/>
  <c r="U319" i="1" s="1"/>
  <c r="D319" i="1"/>
  <c r="T319" i="1" s="1"/>
  <c r="W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V317" i="1" s="1"/>
  <c r="E317" i="1"/>
  <c r="U317" i="1" s="1"/>
  <c r="D317" i="1"/>
  <c r="T317" i="1" s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V316" i="1" s="1"/>
  <c r="E316" i="1"/>
  <c r="U316" i="1" s="1"/>
  <c r="D316" i="1"/>
  <c r="T316" i="1" s="1"/>
  <c r="W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V315" i="1" s="1"/>
  <c r="E315" i="1"/>
  <c r="U315" i="1" s="1"/>
  <c r="D315" i="1"/>
  <c r="T315" i="1" s="1"/>
  <c r="W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V314" i="1" s="1"/>
  <c r="E314" i="1"/>
  <c r="U314" i="1" s="1"/>
  <c r="D314" i="1"/>
  <c r="T314" i="1" s="1"/>
  <c r="W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V313" i="1" s="1"/>
  <c r="E313" i="1"/>
  <c r="U313" i="1" s="1"/>
  <c r="D313" i="1"/>
  <c r="T313" i="1" s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W311" i="1" s="1"/>
  <c r="F311" i="1"/>
  <c r="V311" i="1" s="1"/>
  <c r="E311" i="1"/>
  <c r="U311" i="1" s="1"/>
  <c r="D311" i="1"/>
  <c r="T311" i="1" s="1"/>
  <c r="W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V310" i="1" s="1"/>
  <c r="E310" i="1"/>
  <c r="U310" i="1" s="1"/>
  <c r="D310" i="1"/>
  <c r="T310" i="1" s="1"/>
  <c r="W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V309" i="1" s="1"/>
  <c r="E309" i="1"/>
  <c r="U309" i="1" s="1"/>
  <c r="D309" i="1"/>
  <c r="T309" i="1" s="1"/>
  <c r="W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V308" i="1" s="1"/>
  <c r="E308" i="1"/>
  <c r="U308" i="1" s="1"/>
  <c r="D308" i="1"/>
  <c r="T308" i="1" s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W307" i="1" s="1"/>
  <c r="F307" i="1"/>
  <c r="V307" i="1" s="1"/>
  <c r="E307" i="1"/>
  <c r="U307" i="1" s="1"/>
  <c r="D307" i="1"/>
  <c r="T307" i="1" s="1"/>
  <c r="W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V306" i="1" s="1"/>
  <c r="E306" i="1"/>
  <c r="U306" i="1" s="1"/>
  <c r="D306" i="1"/>
  <c r="T306" i="1" s="1"/>
  <c r="W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V305" i="1" s="1"/>
  <c r="E305" i="1"/>
  <c r="U305" i="1" s="1"/>
  <c r="D305" i="1"/>
  <c r="T305" i="1" s="1"/>
  <c r="W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V304" i="1" s="1"/>
  <c r="E304" i="1"/>
  <c r="U304" i="1" s="1"/>
  <c r="D304" i="1"/>
  <c r="T304" i="1" s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W303" i="1" s="1"/>
  <c r="F303" i="1"/>
  <c r="V303" i="1" s="1"/>
  <c r="E303" i="1"/>
  <c r="U303" i="1" s="1"/>
  <c r="D303" i="1"/>
  <c r="T303" i="1" s="1"/>
  <c r="W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V302" i="1" s="1"/>
  <c r="E302" i="1"/>
  <c r="U302" i="1" s="1"/>
  <c r="D302" i="1"/>
  <c r="T302" i="1" s="1"/>
  <c r="W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V301" i="1" s="1"/>
  <c r="E301" i="1"/>
  <c r="U301" i="1" s="1"/>
  <c r="D301" i="1"/>
  <c r="T301" i="1" s="1"/>
  <c r="W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V300" i="1" s="1"/>
  <c r="E300" i="1"/>
  <c r="U300" i="1" s="1"/>
  <c r="D300" i="1"/>
  <c r="T300" i="1" s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W299" i="1" s="1"/>
  <c r="F299" i="1"/>
  <c r="V299" i="1" s="1"/>
  <c r="E299" i="1"/>
  <c r="U299" i="1" s="1"/>
  <c r="D299" i="1"/>
  <c r="T299" i="1" s="1"/>
  <c r="W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V298" i="1" s="1"/>
  <c r="E298" i="1"/>
  <c r="U298" i="1" s="1"/>
  <c r="D298" i="1"/>
  <c r="T298" i="1" s="1"/>
  <c r="W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V297" i="1" s="1"/>
  <c r="E297" i="1"/>
  <c r="U297" i="1" s="1"/>
  <c r="D297" i="1"/>
  <c r="T297" i="1" s="1"/>
  <c r="W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V295" i="1" s="1"/>
  <c r="E295" i="1"/>
  <c r="U295" i="1" s="1"/>
  <c r="D295" i="1"/>
  <c r="T295" i="1" s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W293" i="1" s="1"/>
  <c r="F293" i="1"/>
  <c r="V293" i="1" s="1"/>
  <c r="E293" i="1"/>
  <c r="U293" i="1" s="1"/>
  <c r="D293" i="1"/>
  <c r="T293" i="1" s="1"/>
  <c r="W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V292" i="1" s="1"/>
  <c r="E292" i="1"/>
  <c r="U292" i="1" s="1"/>
  <c r="D292" i="1"/>
  <c r="T292" i="1" s="1"/>
  <c r="W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V291" i="1" s="1"/>
  <c r="E291" i="1"/>
  <c r="U291" i="1" s="1"/>
  <c r="D291" i="1"/>
  <c r="T291" i="1" s="1"/>
  <c r="W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V290" i="1" s="1"/>
  <c r="E290" i="1"/>
  <c r="U290" i="1" s="1"/>
  <c r="D290" i="1"/>
  <c r="T290" i="1" s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W289" i="1" s="1"/>
  <c r="F289" i="1"/>
  <c r="V289" i="1" s="1"/>
  <c r="E289" i="1"/>
  <c r="U289" i="1" s="1"/>
  <c r="D289" i="1"/>
  <c r="T289" i="1" s="1"/>
  <c r="W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V288" i="1" s="1"/>
  <c r="E288" i="1"/>
  <c r="U288" i="1" s="1"/>
  <c r="D288" i="1"/>
  <c r="T288" i="1" s="1"/>
  <c r="W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V287" i="1" s="1"/>
  <c r="E287" i="1"/>
  <c r="U287" i="1" s="1"/>
  <c r="D287" i="1"/>
  <c r="T287" i="1" s="1"/>
  <c r="W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V286" i="1" s="1"/>
  <c r="E286" i="1"/>
  <c r="U286" i="1" s="1"/>
  <c r="D286" i="1"/>
  <c r="T286" i="1" s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W285" i="1" s="1"/>
  <c r="F285" i="1"/>
  <c r="V285" i="1" s="1"/>
  <c r="E285" i="1"/>
  <c r="U285" i="1" s="1"/>
  <c r="D285" i="1"/>
  <c r="T285" i="1" s="1"/>
  <c r="W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V284" i="1" s="1"/>
  <c r="E284" i="1"/>
  <c r="U284" i="1" s="1"/>
  <c r="D284" i="1"/>
  <c r="T284" i="1" s="1"/>
  <c r="W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V283" i="1" s="1"/>
  <c r="E283" i="1"/>
  <c r="U283" i="1" s="1"/>
  <c r="D283" i="1"/>
  <c r="T283" i="1" s="1"/>
  <c r="W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V282" i="1" s="1"/>
  <c r="E282" i="1"/>
  <c r="U282" i="1" s="1"/>
  <c r="D282" i="1"/>
  <c r="T282" i="1" s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W281" i="1" s="1"/>
  <c r="F281" i="1"/>
  <c r="V281" i="1" s="1"/>
  <c r="E281" i="1"/>
  <c r="U281" i="1" s="1"/>
  <c r="D281" i="1"/>
  <c r="T281" i="1" s="1"/>
  <c r="W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V280" i="1" s="1"/>
  <c r="E280" i="1"/>
  <c r="U280" i="1" s="1"/>
  <c r="D280" i="1"/>
  <c r="T280" i="1" s="1"/>
  <c r="W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V279" i="1" s="1"/>
  <c r="E279" i="1"/>
  <c r="U279" i="1" s="1"/>
  <c r="D279" i="1"/>
  <c r="T279" i="1" s="1"/>
  <c r="W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V278" i="1" s="1"/>
  <c r="E278" i="1"/>
  <c r="U278" i="1" s="1"/>
  <c r="D278" i="1"/>
  <c r="T278" i="1" s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W277" i="1" s="1"/>
  <c r="F277" i="1"/>
  <c r="V277" i="1" s="1"/>
  <c r="E277" i="1"/>
  <c r="U277" i="1" s="1"/>
  <c r="D277" i="1"/>
  <c r="T277" i="1" s="1"/>
  <c r="W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V276" i="1" s="1"/>
  <c r="E276" i="1"/>
  <c r="U276" i="1" s="1"/>
  <c r="D276" i="1"/>
  <c r="T276" i="1" s="1"/>
  <c r="W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V275" i="1" s="1"/>
  <c r="E275" i="1"/>
  <c r="U275" i="1" s="1"/>
  <c r="D275" i="1"/>
  <c r="T275" i="1" s="1"/>
  <c r="W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V274" i="1" s="1"/>
  <c r="E274" i="1"/>
  <c r="U274" i="1" s="1"/>
  <c r="D274" i="1"/>
  <c r="T274" i="1" s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W273" i="1" s="1"/>
  <c r="F273" i="1"/>
  <c r="V273" i="1" s="1"/>
  <c r="E273" i="1"/>
  <c r="U273" i="1" s="1"/>
  <c r="D273" i="1"/>
  <c r="T273" i="1" s="1"/>
  <c r="W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V272" i="1" s="1"/>
  <c r="E272" i="1"/>
  <c r="U272" i="1" s="1"/>
  <c r="D272" i="1"/>
  <c r="T272" i="1" s="1"/>
  <c r="W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V271" i="1" s="1"/>
  <c r="E271" i="1"/>
  <c r="U271" i="1" s="1"/>
  <c r="D271" i="1"/>
  <c r="T271" i="1" s="1"/>
  <c r="W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V269" i="1" s="1"/>
  <c r="E269" i="1"/>
  <c r="U269" i="1" s="1"/>
  <c r="D269" i="1"/>
  <c r="T269" i="1" s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W268" i="1" s="1"/>
  <c r="F268" i="1"/>
  <c r="V268" i="1" s="1"/>
  <c r="E268" i="1"/>
  <c r="U268" i="1" s="1"/>
  <c r="D268" i="1"/>
  <c r="T268" i="1" s="1"/>
  <c r="W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V267" i="1" s="1"/>
  <c r="E267" i="1"/>
  <c r="U267" i="1" s="1"/>
  <c r="D267" i="1"/>
  <c r="T267" i="1" s="1"/>
  <c r="W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V266" i="1" s="1"/>
  <c r="E266" i="1"/>
  <c r="U266" i="1" s="1"/>
  <c r="D266" i="1"/>
  <c r="T266" i="1" s="1"/>
  <c r="W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V265" i="1" s="1"/>
  <c r="E265" i="1"/>
  <c r="U265" i="1" s="1"/>
  <c r="D265" i="1"/>
  <c r="T265" i="1" s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W264" i="1" s="1"/>
  <c r="F264" i="1"/>
  <c r="V264" i="1" s="1"/>
  <c r="E264" i="1"/>
  <c r="U264" i="1" s="1"/>
  <c r="D264" i="1"/>
  <c r="T264" i="1" s="1"/>
  <c r="W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V263" i="1" s="1"/>
  <c r="E263" i="1"/>
  <c r="U263" i="1" s="1"/>
  <c r="D263" i="1"/>
  <c r="T263" i="1" s="1"/>
  <c r="W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V262" i="1" s="1"/>
  <c r="E262" i="1"/>
  <c r="U262" i="1" s="1"/>
  <c r="D262" i="1"/>
  <c r="T262" i="1" s="1"/>
  <c r="W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V261" i="1" s="1"/>
  <c r="E261" i="1"/>
  <c r="U261" i="1" s="1"/>
  <c r="D261" i="1"/>
  <c r="T261" i="1" s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W260" i="1" s="1"/>
  <c r="F260" i="1"/>
  <c r="V260" i="1" s="1"/>
  <c r="E260" i="1"/>
  <c r="U260" i="1" s="1"/>
  <c r="D260" i="1"/>
  <c r="T260" i="1" s="1"/>
  <c r="W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V259" i="1" s="1"/>
  <c r="E259" i="1"/>
  <c r="U259" i="1" s="1"/>
  <c r="D259" i="1"/>
  <c r="T259" i="1" s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W258" i="1" s="1"/>
  <c r="F258" i="1"/>
  <c r="V258" i="1" s="1"/>
  <c r="E258" i="1"/>
  <c r="U258" i="1" s="1"/>
  <c r="D258" i="1"/>
  <c r="T258" i="1" s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W257" i="1" s="1"/>
  <c r="F257" i="1"/>
  <c r="V257" i="1" s="1"/>
  <c r="E257" i="1"/>
  <c r="U257" i="1" s="1"/>
  <c r="D257" i="1"/>
  <c r="T257" i="1" s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W256" i="1" s="1"/>
  <c r="F256" i="1"/>
  <c r="V256" i="1" s="1"/>
  <c r="E256" i="1"/>
  <c r="U256" i="1" s="1"/>
  <c r="D256" i="1"/>
  <c r="T256" i="1" s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W255" i="1" s="1"/>
  <c r="F255" i="1"/>
  <c r="V255" i="1" s="1"/>
  <c r="E255" i="1"/>
  <c r="U255" i="1" s="1"/>
  <c r="D255" i="1"/>
  <c r="T255" i="1" s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W254" i="1" s="1"/>
  <c r="F254" i="1"/>
  <c r="V254" i="1" s="1"/>
  <c r="E254" i="1"/>
  <c r="U254" i="1" s="1"/>
  <c r="D254" i="1"/>
  <c r="T254" i="1" s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W253" i="1" s="1"/>
  <c r="F253" i="1"/>
  <c r="V253" i="1" s="1"/>
  <c r="E253" i="1"/>
  <c r="U253" i="1" s="1"/>
  <c r="D253" i="1"/>
  <c r="T253" i="1" s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W252" i="1" s="1"/>
  <c r="F252" i="1"/>
  <c r="V252" i="1" s="1"/>
  <c r="E252" i="1"/>
  <c r="U252" i="1" s="1"/>
  <c r="D252" i="1"/>
  <c r="T252" i="1" s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W251" i="1" s="1"/>
  <c r="F251" i="1"/>
  <c r="V251" i="1" s="1"/>
  <c r="E251" i="1"/>
  <c r="U251" i="1" s="1"/>
  <c r="D251" i="1"/>
  <c r="T251" i="1" s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W250" i="1" s="1"/>
  <c r="F250" i="1"/>
  <c r="V250" i="1" s="1"/>
  <c r="E250" i="1"/>
  <c r="U250" i="1" s="1"/>
  <c r="D250" i="1"/>
  <c r="T250" i="1" s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W249" i="1" s="1"/>
  <c r="F249" i="1"/>
  <c r="V249" i="1" s="1"/>
  <c r="E249" i="1"/>
  <c r="U249" i="1" s="1"/>
  <c r="D249" i="1"/>
  <c r="T249" i="1" s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W248" i="1" s="1"/>
  <c r="F248" i="1"/>
  <c r="V248" i="1" s="1"/>
  <c r="E248" i="1"/>
  <c r="U248" i="1" s="1"/>
  <c r="D248" i="1"/>
  <c r="T248" i="1" s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W247" i="1" s="1"/>
  <c r="F247" i="1"/>
  <c r="V247" i="1" s="1"/>
  <c r="E247" i="1"/>
  <c r="U247" i="1" s="1"/>
  <c r="D247" i="1"/>
  <c r="T247" i="1" s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W245" i="1" s="1"/>
  <c r="F245" i="1"/>
  <c r="V245" i="1" s="1"/>
  <c r="E245" i="1"/>
  <c r="U245" i="1" s="1"/>
  <c r="D245" i="1"/>
  <c r="T245" i="1" s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W244" i="1" s="1"/>
  <c r="F244" i="1"/>
  <c r="V244" i="1" s="1"/>
  <c r="E244" i="1"/>
  <c r="U244" i="1" s="1"/>
  <c r="D244" i="1"/>
  <c r="T244" i="1" s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W243" i="1" s="1"/>
  <c r="F243" i="1"/>
  <c r="V243" i="1" s="1"/>
  <c r="E243" i="1"/>
  <c r="U243" i="1" s="1"/>
  <c r="D243" i="1"/>
  <c r="T243" i="1" s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W242" i="1" s="1"/>
  <c r="F242" i="1"/>
  <c r="V242" i="1" s="1"/>
  <c r="E242" i="1"/>
  <c r="U242" i="1" s="1"/>
  <c r="D242" i="1"/>
  <c r="T242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W241" i="1" s="1"/>
  <c r="F241" i="1"/>
  <c r="V241" i="1" s="1"/>
  <c r="E241" i="1"/>
  <c r="U241" i="1" s="1"/>
  <c r="D241" i="1"/>
  <c r="T241" i="1" s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W240" i="1" s="1"/>
  <c r="F240" i="1"/>
  <c r="V240" i="1" s="1"/>
  <c r="E240" i="1"/>
  <c r="U240" i="1" s="1"/>
  <c r="D240" i="1"/>
  <c r="T240" i="1" s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W239" i="1" s="1"/>
  <c r="F239" i="1"/>
  <c r="V239" i="1" s="1"/>
  <c r="E239" i="1"/>
  <c r="U239" i="1" s="1"/>
  <c r="D239" i="1"/>
  <c r="T239" i="1" s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W238" i="1" s="1"/>
  <c r="F238" i="1"/>
  <c r="V238" i="1" s="1"/>
  <c r="E238" i="1"/>
  <c r="U238" i="1" s="1"/>
  <c r="D238" i="1"/>
  <c r="T238" i="1" s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W237" i="1" s="1"/>
  <c r="F237" i="1"/>
  <c r="V237" i="1" s="1"/>
  <c r="E237" i="1"/>
  <c r="U237" i="1" s="1"/>
  <c r="D237" i="1"/>
  <c r="T237" i="1" s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W236" i="1" s="1"/>
  <c r="F236" i="1"/>
  <c r="V236" i="1" s="1"/>
  <c r="E236" i="1"/>
  <c r="U236" i="1" s="1"/>
  <c r="D236" i="1"/>
  <c r="T236" i="1" s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W235" i="1" s="1"/>
  <c r="F235" i="1"/>
  <c r="V235" i="1" s="1"/>
  <c r="E235" i="1"/>
  <c r="U235" i="1" s="1"/>
  <c r="D235" i="1"/>
  <c r="T235" i="1" s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W234" i="1" s="1"/>
  <c r="F234" i="1"/>
  <c r="V234" i="1" s="1"/>
  <c r="E234" i="1"/>
  <c r="U234" i="1" s="1"/>
  <c r="D234" i="1"/>
  <c r="T234" i="1" s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W233" i="1" s="1"/>
  <c r="F233" i="1"/>
  <c r="V233" i="1" s="1"/>
  <c r="E233" i="1"/>
  <c r="U233" i="1" s="1"/>
  <c r="D233" i="1"/>
  <c r="T233" i="1" s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W232" i="1" s="1"/>
  <c r="F232" i="1"/>
  <c r="V232" i="1" s="1"/>
  <c r="E232" i="1"/>
  <c r="U232" i="1" s="1"/>
  <c r="D232" i="1"/>
  <c r="T232" i="1" s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W231" i="1" s="1"/>
  <c r="F231" i="1"/>
  <c r="V231" i="1" s="1"/>
  <c r="E231" i="1"/>
  <c r="U231" i="1" s="1"/>
  <c r="D231" i="1"/>
  <c r="T231" i="1" s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W230" i="1" s="1"/>
  <c r="F230" i="1"/>
  <c r="V230" i="1" s="1"/>
  <c r="E230" i="1"/>
  <c r="U230" i="1" s="1"/>
  <c r="D230" i="1"/>
  <c r="T230" i="1" s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W229" i="1" s="1"/>
  <c r="F229" i="1"/>
  <c r="V229" i="1" s="1"/>
  <c r="E229" i="1"/>
  <c r="U229" i="1" s="1"/>
  <c r="D229" i="1"/>
  <c r="T229" i="1" s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W228" i="1" s="1"/>
  <c r="F228" i="1"/>
  <c r="V228" i="1" s="1"/>
  <c r="E228" i="1"/>
  <c r="U228" i="1" s="1"/>
  <c r="D228" i="1"/>
  <c r="T228" i="1" s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W226" i="1" s="1"/>
  <c r="F226" i="1"/>
  <c r="V226" i="1" s="1"/>
  <c r="E226" i="1"/>
  <c r="U226" i="1" s="1"/>
  <c r="D226" i="1"/>
  <c r="T226" i="1" s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W225" i="1" s="1"/>
  <c r="F225" i="1"/>
  <c r="V225" i="1" s="1"/>
  <c r="E225" i="1"/>
  <c r="U225" i="1" s="1"/>
  <c r="D225" i="1"/>
  <c r="T225" i="1" s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W224" i="1" s="1"/>
  <c r="F224" i="1"/>
  <c r="V224" i="1" s="1"/>
  <c r="E224" i="1"/>
  <c r="U224" i="1" s="1"/>
  <c r="D224" i="1"/>
  <c r="T224" i="1" s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W223" i="1" s="1"/>
  <c r="F223" i="1"/>
  <c r="V223" i="1" s="1"/>
  <c r="E223" i="1"/>
  <c r="U223" i="1" s="1"/>
  <c r="D223" i="1"/>
  <c r="T223" i="1" s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W222" i="1" s="1"/>
  <c r="F222" i="1"/>
  <c r="V222" i="1" s="1"/>
  <c r="E222" i="1"/>
  <c r="U222" i="1" s="1"/>
  <c r="D222" i="1"/>
  <c r="T222" i="1" s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W221" i="1" s="1"/>
  <c r="F221" i="1"/>
  <c r="V221" i="1" s="1"/>
  <c r="E221" i="1"/>
  <c r="U221" i="1" s="1"/>
  <c r="D221" i="1"/>
  <c r="T221" i="1" s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W220" i="1" s="1"/>
  <c r="F220" i="1"/>
  <c r="V220" i="1" s="1"/>
  <c r="E220" i="1"/>
  <c r="U220" i="1" s="1"/>
  <c r="D220" i="1"/>
  <c r="T220" i="1" s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W219" i="1" s="1"/>
  <c r="F219" i="1"/>
  <c r="V219" i="1" s="1"/>
  <c r="E219" i="1"/>
  <c r="U219" i="1" s="1"/>
  <c r="D219" i="1"/>
  <c r="T219" i="1" s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W218" i="1" s="1"/>
  <c r="F218" i="1"/>
  <c r="V218" i="1" s="1"/>
  <c r="E218" i="1"/>
  <c r="U218" i="1" s="1"/>
  <c r="D218" i="1"/>
  <c r="T218" i="1" s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W217" i="1" s="1"/>
  <c r="F217" i="1"/>
  <c r="V217" i="1" s="1"/>
  <c r="E217" i="1"/>
  <c r="U217" i="1" s="1"/>
  <c r="D217" i="1"/>
  <c r="T217" i="1" s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W216" i="1" s="1"/>
  <c r="F216" i="1"/>
  <c r="V216" i="1" s="1"/>
  <c r="E216" i="1"/>
  <c r="U216" i="1" s="1"/>
  <c r="D216" i="1"/>
  <c r="T216" i="1" s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W215" i="1" s="1"/>
  <c r="F215" i="1"/>
  <c r="V215" i="1" s="1"/>
  <c r="E215" i="1"/>
  <c r="U215" i="1" s="1"/>
  <c r="D215" i="1"/>
  <c r="T215" i="1" s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W213" i="1" s="1"/>
  <c r="F213" i="1"/>
  <c r="V213" i="1" s="1"/>
  <c r="E213" i="1"/>
  <c r="U213" i="1" s="1"/>
  <c r="D213" i="1"/>
  <c r="T213" i="1" s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W212" i="1" s="1"/>
  <c r="F212" i="1"/>
  <c r="V212" i="1" s="1"/>
  <c r="E212" i="1"/>
  <c r="U212" i="1" s="1"/>
  <c r="D212" i="1"/>
  <c r="T212" i="1" s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W211" i="1" s="1"/>
  <c r="F211" i="1"/>
  <c r="V211" i="1" s="1"/>
  <c r="E211" i="1"/>
  <c r="U211" i="1" s="1"/>
  <c r="D211" i="1"/>
  <c r="T211" i="1" s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W210" i="1" s="1"/>
  <c r="F210" i="1"/>
  <c r="V210" i="1" s="1"/>
  <c r="E210" i="1"/>
  <c r="U210" i="1" s="1"/>
  <c r="D210" i="1"/>
  <c r="T210" i="1" s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W209" i="1" s="1"/>
  <c r="F209" i="1"/>
  <c r="V209" i="1" s="1"/>
  <c r="E209" i="1"/>
  <c r="U209" i="1" s="1"/>
  <c r="D209" i="1"/>
  <c r="T209" i="1" s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W208" i="1" s="1"/>
  <c r="F208" i="1"/>
  <c r="V208" i="1" s="1"/>
  <c r="E208" i="1"/>
  <c r="U208" i="1" s="1"/>
  <c r="D208" i="1"/>
  <c r="T208" i="1" s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W207" i="1" s="1"/>
  <c r="F207" i="1"/>
  <c r="V207" i="1" s="1"/>
  <c r="E207" i="1"/>
  <c r="U207" i="1" s="1"/>
  <c r="D207" i="1"/>
  <c r="T207" i="1" s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W206" i="1" s="1"/>
  <c r="F206" i="1"/>
  <c r="V206" i="1" s="1"/>
  <c r="E206" i="1"/>
  <c r="U206" i="1" s="1"/>
  <c r="D206" i="1"/>
  <c r="T206" i="1" s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W205" i="1" s="1"/>
  <c r="F205" i="1"/>
  <c r="V205" i="1" s="1"/>
  <c r="E205" i="1"/>
  <c r="U205" i="1" s="1"/>
  <c r="D205" i="1"/>
  <c r="T205" i="1" s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W204" i="1" s="1"/>
  <c r="F204" i="1"/>
  <c r="V204" i="1" s="1"/>
  <c r="E204" i="1"/>
  <c r="U204" i="1" s="1"/>
  <c r="D204" i="1"/>
  <c r="T204" i="1" s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W203" i="1" s="1"/>
  <c r="F203" i="1"/>
  <c r="V203" i="1" s="1"/>
  <c r="E203" i="1"/>
  <c r="U203" i="1" s="1"/>
  <c r="D203" i="1"/>
  <c r="T203" i="1" s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W202" i="1" s="1"/>
  <c r="F202" i="1"/>
  <c r="V202" i="1" s="1"/>
  <c r="E202" i="1"/>
  <c r="U202" i="1" s="1"/>
  <c r="D202" i="1"/>
  <c r="T202" i="1" s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W201" i="1" s="1"/>
  <c r="F201" i="1"/>
  <c r="V201" i="1" s="1"/>
  <c r="E201" i="1"/>
  <c r="U201" i="1" s="1"/>
  <c r="D201" i="1"/>
  <c r="T201" i="1" s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W200" i="1" s="1"/>
  <c r="F200" i="1"/>
  <c r="V200" i="1" s="1"/>
  <c r="E200" i="1"/>
  <c r="U200" i="1" s="1"/>
  <c r="D200" i="1"/>
  <c r="T200" i="1" s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W199" i="1" s="1"/>
  <c r="F199" i="1"/>
  <c r="V199" i="1" s="1"/>
  <c r="E199" i="1"/>
  <c r="U199" i="1" s="1"/>
  <c r="D199" i="1"/>
  <c r="T199" i="1" s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W198" i="1" s="1"/>
  <c r="F198" i="1"/>
  <c r="V198" i="1" s="1"/>
  <c r="E198" i="1"/>
  <c r="U198" i="1" s="1"/>
  <c r="D198" i="1"/>
  <c r="T198" i="1" s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W197" i="1" s="1"/>
  <c r="F197" i="1"/>
  <c r="V197" i="1" s="1"/>
  <c r="E197" i="1"/>
  <c r="U197" i="1" s="1"/>
  <c r="D197" i="1"/>
  <c r="T197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W196" i="1" s="1"/>
  <c r="F196" i="1"/>
  <c r="V196" i="1" s="1"/>
  <c r="E196" i="1"/>
  <c r="U196" i="1" s="1"/>
  <c r="D196" i="1"/>
  <c r="T196" i="1" s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W195" i="1" s="1"/>
  <c r="F195" i="1"/>
  <c r="V195" i="1" s="1"/>
  <c r="E195" i="1"/>
  <c r="U195" i="1" s="1"/>
  <c r="D195" i="1"/>
  <c r="T195" i="1" s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W194" i="1" s="1"/>
  <c r="F194" i="1"/>
  <c r="V194" i="1" s="1"/>
  <c r="E194" i="1"/>
  <c r="U194" i="1" s="1"/>
  <c r="D194" i="1"/>
  <c r="T194" i="1" s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W193" i="1" s="1"/>
  <c r="F193" i="1"/>
  <c r="V193" i="1" s="1"/>
  <c r="E193" i="1"/>
  <c r="U193" i="1" s="1"/>
  <c r="D193" i="1"/>
  <c r="T193" i="1" s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W192" i="1" s="1"/>
  <c r="F192" i="1"/>
  <c r="V192" i="1" s="1"/>
  <c r="E192" i="1"/>
  <c r="U192" i="1" s="1"/>
  <c r="D192" i="1"/>
  <c r="T192" i="1" s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W191" i="1" s="1"/>
  <c r="F191" i="1"/>
  <c r="V191" i="1" s="1"/>
  <c r="E191" i="1"/>
  <c r="U191" i="1" s="1"/>
  <c r="D191" i="1"/>
  <c r="T191" i="1" s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W190" i="1" s="1"/>
  <c r="F190" i="1"/>
  <c r="V190" i="1" s="1"/>
  <c r="E190" i="1"/>
  <c r="U190" i="1" s="1"/>
  <c r="D190" i="1"/>
  <c r="T190" i="1" s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W188" i="1" s="1"/>
  <c r="F188" i="1"/>
  <c r="V188" i="1" s="1"/>
  <c r="E188" i="1"/>
  <c r="U188" i="1" s="1"/>
  <c r="D188" i="1"/>
  <c r="T188" i="1" s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W187" i="1" s="1"/>
  <c r="F187" i="1"/>
  <c r="V187" i="1" s="1"/>
  <c r="E187" i="1"/>
  <c r="U187" i="1" s="1"/>
  <c r="D187" i="1"/>
  <c r="T187" i="1" s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W186" i="1" s="1"/>
  <c r="F186" i="1"/>
  <c r="V186" i="1" s="1"/>
  <c r="E186" i="1"/>
  <c r="U186" i="1" s="1"/>
  <c r="D186" i="1"/>
  <c r="T186" i="1" s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W185" i="1" s="1"/>
  <c r="F185" i="1"/>
  <c r="V185" i="1" s="1"/>
  <c r="E185" i="1"/>
  <c r="U185" i="1" s="1"/>
  <c r="D185" i="1"/>
  <c r="T185" i="1" s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W184" i="1" s="1"/>
  <c r="F184" i="1"/>
  <c r="V184" i="1" s="1"/>
  <c r="E184" i="1"/>
  <c r="U184" i="1" s="1"/>
  <c r="D184" i="1"/>
  <c r="T184" i="1" s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W183" i="1" s="1"/>
  <c r="F183" i="1"/>
  <c r="V183" i="1" s="1"/>
  <c r="E183" i="1"/>
  <c r="U183" i="1" s="1"/>
  <c r="D183" i="1"/>
  <c r="T183" i="1" s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W182" i="1" s="1"/>
  <c r="F182" i="1"/>
  <c r="V182" i="1" s="1"/>
  <c r="E182" i="1"/>
  <c r="U182" i="1" s="1"/>
  <c r="D182" i="1"/>
  <c r="T182" i="1" s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W181" i="1" s="1"/>
  <c r="F181" i="1"/>
  <c r="V181" i="1" s="1"/>
  <c r="E181" i="1"/>
  <c r="U181" i="1" s="1"/>
  <c r="D181" i="1"/>
  <c r="T181" i="1" s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W180" i="1" s="1"/>
  <c r="F180" i="1"/>
  <c r="V180" i="1" s="1"/>
  <c r="E180" i="1"/>
  <c r="U180" i="1" s="1"/>
  <c r="D180" i="1"/>
  <c r="T180" i="1" s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W179" i="1" s="1"/>
  <c r="F179" i="1"/>
  <c r="V179" i="1" s="1"/>
  <c r="E179" i="1"/>
  <c r="U179" i="1" s="1"/>
  <c r="D179" i="1"/>
  <c r="T179" i="1" s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W178" i="1" s="1"/>
  <c r="F178" i="1"/>
  <c r="V178" i="1" s="1"/>
  <c r="E178" i="1"/>
  <c r="U178" i="1" s="1"/>
  <c r="D178" i="1"/>
  <c r="T178" i="1" s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W176" i="1" s="1"/>
  <c r="F176" i="1"/>
  <c r="V176" i="1" s="1"/>
  <c r="E176" i="1"/>
  <c r="U176" i="1" s="1"/>
  <c r="D176" i="1"/>
  <c r="T176" i="1" s="1"/>
  <c r="V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W174" i="1" s="1"/>
  <c r="F174" i="1"/>
  <c r="E174" i="1"/>
  <c r="U174" i="1" s="1"/>
  <c r="D174" i="1"/>
  <c r="T174" i="1" s="1"/>
  <c r="V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W173" i="1" s="1"/>
  <c r="F173" i="1"/>
  <c r="E173" i="1"/>
  <c r="U173" i="1" s="1"/>
  <c r="D173" i="1"/>
  <c r="T173" i="1" s="1"/>
  <c r="V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W172" i="1" s="1"/>
  <c r="F172" i="1"/>
  <c r="E172" i="1"/>
  <c r="U172" i="1" s="1"/>
  <c r="D172" i="1"/>
  <c r="T172" i="1" s="1"/>
  <c r="V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W171" i="1" s="1"/>
  <c r="F171" i="1"/>
  <c r="E171" i="1"/>
  <c r="U171" i="1" s="1"/>
  <c r="D171" i="1"/>
  <c r="T171" i="1" s="1"/>
  <c r="V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W170" i="1" s="1"/>
  <c r="F170" i="1"/>
  <c r="E170" i="1"/>
  <c r="U170" i="1" s="1"/>
  <c r="D170" i="1"/>
  <c r="T170" i="1" s="1"/>
  <c r="V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W169" i="1" s="1"/>
  <c r="F169" i="1"/>
  <c r="E169" i="1"/>
  <c r="U169" i="1" s="1"/>
  <c r="D169" i="1"/>
  <c r="T169" i="1" s="1"/>
  <c r="V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W167" i="1" s="1"/>
  <c r="F167" i="1"/>
  <c r="E167" i="1"/>
  <c r="U167" i="1" s="1"/>
  <c r="D167" i="1"/>
  <c r="T167" i="1" s="1"/>
  <c r="W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V166" i="1" s="1"/>
  <c r="E166" i="1"/>
  <c r="U166" i="1" s="1"/>
  <c r="D166" i="1"/>
  <c r="T166" i="1" s="1"/>
  <c r="V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W165" i="1" s="1"/>
  <c r="F165" i="1"/>
  <c r="E165" i="1"/>
  <c r="U165" i="1" s="1"/>
  <c r="D165" i="1"/>
  <c r="T165" i="1" s="1"/>
  <c r="W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V164" i="1" s="1"/>
  <c r="E164" i="1"/>
  <c r="U164" i="1" s="1"/>
  <c r="D164" i="1"/>
  <c r="T164" i="1" s="1"/>
  <c r="V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W163" i="1" s="1"/>
  <c r="F163" i="1"/>
  <c r="E163" i="1"/>
  <c r="U163" i="1" s="1"/>
  <c r="D163" i="1"/>
  <c r="T163" i="1" s="1"/>
  <c r="W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V162" i="1" s="1"/>
  <c r="E162" i="1"/>
  <c r="U162" i="1" s="1"/>
  <c r="D162" i="1"/>
  <c r="T162" i="1" s="1"/>
  <c r="W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V161" i="1" s="1"/>
  <c r="E161" i="1"/>
  <c r="U161" i="1" s="1"/>
  <c r="D161" i="1"/>
  <c r="T161" i="1" s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W160" i="1" s="1"/>
  <c r="F160" i="1"/>
  <c r="V160" i="1" s="1"/>
  <c r="E160" i="1"/>
  <c r="U160" i="1" s="1"/>
  <c r="D160" i="1"/>
  <c r="T160" i="1" s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W159" i="1" s="1"/>
  <c r="F159" i="1"/>
  <c r="V159" i="1" s="1"/>
  <c r="E159" i="1"/>
  <c r="U159" i="1" s="1"/>
  <c r="D159" i="1"/>
  <c r="T159" i="1" s="1"/>
  <c r="W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V158" i="1" s="1"/>
  <c r="E158" i="1"/>
  <c r="U158" i="1" s="1"/>
  <c r="D158" i="1"/>
  <c r="T158" i="1" s="1"/>
  <c r="W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V156" i="1" s="1"/>
  <c r="E156" i="1"/>
  <c r="U156" i="1" s="1"/>
  <c r="D156" i="1"/>
  <c r="T156" i="1" s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W155" i="1" s="1"/>
  <c r="F155" i="1"/>
  <c r="V155" i="1" s="1"/>
  <c r="E155" i="1"/>
  <c r="U155" i="1" s="1"/>
  <c r="D155" i="1"/>
  <c r="T155" i="1" s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W154" i="1" s="1"/>
  <c r="F154" i="1"/>
  <c r="V154" i="1" s="1"/>
  <c r="E154" i="1"/>
  <c r="U154" i="1" s="1"/>
  <c r="D154" i="1"/>
  <c r="T154" i="1" s="1"/>
  <c r="W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V153" i="1" s="1"/>
  <c r="E153" i="1"/>
  <c r="U153" i="1" s="1"/>
  <c r="D153" i="1"/>
  <c r="T153" i="1" s="1"/>
  <c r="W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V152" i="1" s="1"/>
  <c r="E152" i="1"/>
  <c r="U152" i="1" s="1"/>
  <c r="D152" i="1"/>
  <c r="T152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W151" i="1" s="1"/>
  <c r="F151" i="1"/>
  <c r="V151" i="1" s="1"/>
  <c r="E151" i="1"/>
  <c r="U151" i="1" s="1"/>
  <c r="D151" i="1"/>
  <c r="T151" i="1" s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W150" i="1" s="1"/>
  <c r="F150" i="1"/>
  <c r="V150" i="1" s="1"/>
  <c r="E150" i="1"/>
  <c r="U150" i="1" s="1"/>
  <c r="D150" i="1"/>
  <c r="T150" i="1" s="1"/>
  <c r="W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V149" i="1" s="1"/>
  <c r="E149" i="1"/>
  <c r="U149" i="1" s="1"/>
  <c r="D149" i="1"/>
  <c r="T149" i="1" s="1"/>
  <c r="W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V148" i="1" s="1"/>
  <c r="E148" i="1"/>
  <c r="U148" i="1" s="1"/>
  <c r="D148" i="1"/>
  <c r="T148" i="1" s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W147" i="1" s="1"/>
  <c r="F147" i="1"/>
  <c r="V147" i="1" s="1"/>
  <c r="E147" i="1"/>
  <c r="U147" i="1" s="1"/>
  <c r="D147" i="1"/>
  <c r="T147" i="1" s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W146" i="1" s="1"/>
  <c r="F146" i="1"/>
  <c r="V146" i="1" s="1"/>
  <c r="E146" i="1"/>
  <c r="U146" i="1" s="1"/>
  <c r="D146" i="1"/>
  <c r="T146" i="1" s="1"/>
  <c r="W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V145" i="1" s="1"/>
  <c r="E145" i="1"/>
  <c r="U145" i="1" s="1"/>
  <c r="D145" i="1"/>
  <c r="T145" i="1" s="1"/>
  <c r="W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V144" i="1" s="1"/>
  <c r="E144" i="1"/>
  <c r="U144" i="1" s="1"/>
  <c r="D144" i="1"/>
  <c r="T144" i="1" s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W143" i="1" s="1"/>
  <c r="F143" i="1"/>
  <c r="V143" i="1" s="1"/>
  <c r="E143" i="1"/>
  <c r="U143" i="1" s="1"/>
  <c r="D143" i="1"/>
  <c r="T143" i="1" s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W142" i="1" s="1"/>
  <c r="F142" i="1"/>
  <c r="V142" i="1" s="1"/>
  <c r="E142" i="1"/>
  <c r="U142" i="1" s="1"/>
  <c r="D142" i="1"/>
  <c r="T142" i="1" s="1"/>
  <c r="W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V141" i="1" s="1"/>
  <c r="E141" i="1"/>
  <c r="U141" i="1" s="1"/>
  <c r="D141" i="1"/>
  <c r="T141" i="1" s="1"/>
  <c r="W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V140" i="1" s="1"/>
  <c r="E140" i="1"/>
  <c r="U140" i="1" s="1"/>
  <c r="D140" i="1"/>
  <c r="T140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W139" i="1" s="1"/>
  <c r="F139" i="1"/>
  <c r="V139" i="1" s="1"/>
  <c r="E139" i="1"/>
  <c r="U139" i="1" s="1"/>
  <c r="D139" i="1"/>
  <c r="T139" i="1" s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W138" i="1" s="1"/>
  <c r="F138" i="1"/>
  <c r="V138" i="1" s="1"/>
  <c r="E138" i="1"/>
  <c r="U138" i="1" s="1"/>
  <c r="D138" i="1"/>
  <c r="T138" i="1" s="1"/>
  <c r="W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V137" i="1" s="1"/>
  <c r="E137" i="1"/>
  <c r="U137" i="1" s="1"/>
  <c r="D137" i="1"/>
  <c r="T137" i="1" s="1"/>
  <c r="W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V136" i="1" s="1"/>
  <c r="E136" i="1"/>
  <c r="U136" i="1" s="1"/>
  <c r="D136" i="1"/>
  <c r="T136" i="1" s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W135" i="1" s="1"/>
  <c r="F135" i="1"/>
  <c r="V135" i="1" s="1"/>
  <c r="E135" i="1"/>
  <c r="U135" i="1" s="1"/>
  <c r="D135" i="1"/>
  <c r="T135" i="1" s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W133" i="1" s="1"/>
  <c r="F133" i="1"/>
  <c r="V133" i="1" s="1"/>
  <c r="E133" i="1"/>
  <c r="U133" i="1" s="1"/>
  <c r="D133" i="1"/>
  <c r="T133" i="1" s="1"/>
  <c r="W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V132" i="1" s="1"/>
  <c r="E132" i="1"/>
  <c r="U132" i="1" s="1"/>
  <c r="D132" i="1"/>
  <c r="T132" i="1" s="1"/>
  <c r="W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V131" i="1" s="1"/>
  <c r="E131" i="1"/>
  <c r="U131" i="1" s="1"/>
  <c r="D131" i="1"/>
  <c r="T131" i="1" s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W130" i="1" s="1"/>
  <c r="F130" i="1"/>
  <c r="V130" i="1" s="1"/>
  <c r="E130" i="1"/>
  <c r="U130" i="1" s="1"/>
  <c r="D130" i="1"/>
  <c r="T130" i="1" s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W129" i="1" s="1"/>
  <c r="F129" i="1"/>
  <c r="V129" i="1" s="1"/>
  <c r="E129" i="1"/>
  <c r="U129" i="1" s="1"/>
  <c r="D129" i="1"/>
  <c r="T129" i="1" s="1"/>
  <c r="W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V128" i="1" s="1"/>
  <c r="E128" i="1"/>
  <c r="U128" i="1" s="1"/>
  <c r="D128" i="1"/>
  <c r="T128" i="1" s="1"/>
  <c r="W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V127" i="1" s="1"/>
  <c r="E127" i="1"/>
  <c r="U127" i="1" s="1"/>
  <c r="D127" i="1"/>
  <c r="T127" i="1" s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W126" i="1" s="1"/>
  <c r="F126" i="1"/>
  <c r="V126" i="1" s="1"/>
  <c r="E126" i="1"/>
  <c r="U126" i="1" s="1"/>
  <c r="D126" i="1"/>
  <c r="T126" i="1" s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W125" i="1" s="1"/>
  <c r="F125" i="1"/>
  <c r="V125" i="1" s="1"/>
  <c r="E125" i="1"/>
  <c r="U125" i="1" s="1"/>
  <c r="D125" i="1"/>
  <c r="T125" i="1" s="1"/>
  <c r="W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V124" i="1" s="1"/>
  <c r="E124" i="1"/>
  <c r="U124" i="1" s="1"/>
  <c r="D124" i="1"/>
  <c r="T124" i="1" s="1"/>
  <c r="W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V123" i="1" s="1"/>
  <c r="E123" i="1"/>
  <c r="U123" i="1" s="1"/>
  <c r="D123" i="1"/>
  <c r="T123" i="1" s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W122" i="1" s="1"/>
  <c r="F122" i="1"/>
  <c r="V122" i="1" s="1"/>
  <c r="E122" i="1"/>
  <c r="U122" i="1" s="1"/>
  <c r="D122" i="1"/>
  <c r="T122" i="1" s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W121" i="1" s="1"/>
  <c r="F121" i="1"/>
  <c r="V121" i="1" s="1"/>
  <c r="E121" i="1"/>
  <c r="U121" i="1" s="1"/>
  <c r="D121" i="1"/>
  <c r="T121" i="1" s="1"/>
  <c r="W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V120" i="1" s="1"/>
  <c r="E120" i="1"/>
  <c r="U120" i="1" s="1"/>
  <c r="D120" i="1"/>
  <c r="T120" i="1" s="1"/>
  <c r="W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V119" i="1" s="1"/>
  <c r="E119" i="1"/>
  <c r="U119" i="1" s="1"/>
  <c r="D119" i="1"/>
  <c r="T119" i="1" s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W118" i="1" s="1"/>
  <c r="F118" i="1"/>
  <c r="V118" i="1" s="1"/>
  <c r="E118" i="1"/>
  <c r="U118" i="1" s="1"/>
  <c r="D118" i="1"/>
  <c r="T118" i="1" s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W117" i="1" s="1"/>
  <c r="F117" i="1"/>
  <c r="V117" i="1" s="1"/>
  <c r="E117" i="1"/>
  <c r="U117" i="1" s="1"/>
  <c r="D117" i="1"/>
  <c r="T117" i="1" s="1"/>
  <c r="W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V116" i="1" s="1"/>
  <c r="E116" i="1"/>
  <c r="U116" i="1" s="1"/>
  <c r="D116" i="1"/>
  <c r="T116" i="1" s="1"/>
  <c r="W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V115" i="1" s="1"/>
  <c r="E115" i="1"/>
  <c r="U115" i="1" s="1"/>
  <c r="D115" i="1"/>
  <c r="T115" i="1" s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W114" i="1" s="1"/>
  <c r="F114" i="1"/>
  <c r="V114" i="1" s="1"/>
  <c r="E114" i="1"/>
  <c r="U114" i="1" s="1"/>
  <c r="D114" i="1"/>
  <c r="T114" i="1" s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W112" i="1" s="1"/>
  <c r="F112" i="1"/>
  <c r="V112" i="1" s="1"/>
  <c r="E112" i="1"/>
  <c r="U112" i="1" s="1"/>
  <c r="D112" i="1"/>
  <c r="T112" i="1" s="1"/>
  <c r="W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V111" i="1" s="1"/>
  <c r="E111" i="1"/>
  <c r="U111" i="1" s="1"/>
  <c r="D111" i="1"/>
  <c r="T111" i="1" s="1"/>
  <c r="W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V110" i="1" s="1"/>
  <c r="E110" i="1"/>
  <c r="U110" i="1" s="1"/>
  <c r="D110" i="1"/>
  <c r="T110" i="1" s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W109" i="1" s="1"/>
  <c r="F109" i="1"/>
  <c r="V109" i="1" s="1"/>
  <c r="E109" i="1"/>
  <c r="U109" i="1" s="1"/>
  <c r="D109" i="1"/>
  <c r="T109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W108" i="1" s="1"/>
  <c r="F108" i="1"/>
  <c r="V108" i="1" s="1"/>
  <c r="E108" i="1"/>
  <c r="U108" i="1" s="1"/>
  <c r="D108" i="1"/>
  <c r="T108" i="1" s="1"/>
  <c r="W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V107" i="1" s="1"/>
  <c r="E107" i="1"/>
  <c r="U107" i="1" s="1"/>
  <c r="D107" i="1"/>
  <c r="T107" i="1" s="1"/>
  <c r="W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V106" i="1" s="1"/>
  <c r="E106" i="1"/>
  <c r="U106" i="1" s="1"/>
  <c r="D106" i="1"/>
  <c r="T106" i="1" s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W105" i="1" s="1"/>
  <c r="F105" i="1"/>
  <c r="V105" i="1" s="1"/>
  <c r="E105" i="1"/>
  <c r="U105" i="1" s="1"/>
  <c r="D105" i="1"/>
  <c r="T105" i="1" s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W104" i="1" s="1"/>
  <c r="F104" i="1"/>
  <c r="V104" i="1" s="1"/>
  <c r="E104" i="1"/>
  <c r="U104" i="1" s="1"/>
  <c r="D104" i="1"/>
  <c r="T104" i="1" s="1"/>
  <c r="W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V103" i="1" s="1"/>
  <c r="E103" i="1"/>
  <c r="U103" i="1" s="1"/>
  <c r="D103" i="1"/>
  <c r="T103" i="1" s="1"/>
  <c r="W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V102" i="1" s="1"/>
  <c r="E102" i="1"/>
  <c r="U102" i="1" s="1"/>
  <c r="D102" i="1"/>
  <c r="T102" i="1" s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W101" i="1" s="1"/>
  <c r="F101" i="1"/>
  <c r="V101" i="1" s="1"/>
  <c r="E101" i="1"/>
  <c r="U101" i="1" s="1"/>
  <c r="D101" i="1"/>
  <c r="T101" i="1" s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W100" i="1" s="1"/>
  <c r="F100" i="1"/>
  <c r="V100" i="1" s="1"/>
  <c r="E100" i="1"/>
  <c r="U100" i="1" s="1"/>
  <c r="D100" i="1"/>
  <c r="T100" i="1" s="1"/>
  <c r="W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V99" i="1" s="1"/>
  <c r="E99" i="1"/>
  <c r="U99" i="1" s="1"/>
  <c r="D99" i="1"/>
  <c r="T99" i="1" s="1"/>
  <c r="W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V98" i="1" s="1"/>
  <c r="E98" i="1"/>
  <c r="U98" i="1" s="1"/>
  <c r="D98" i="1"/>
  <c r="T98" i="1" s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W97" i="1" s="1"/>
  <c r="F97" i="1"/>
  <c r="V97" i="1" s="1"/>
  <c r="E97" i="1"/>
  <c r="U97" i="1" s="1"/>
  <c r="D97" i="1"/>
  <c r="T97" i="1" s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W96" i="1" s="1"/>
  <c r="F96" i="1"/>
  <c r="V96" i="1" s="1"/>
  <c r="E96" i="1"/>
  <c r="U96" i="1" s="1"/>
  <c r="D96" i="1"/>
  <c r="T96" i="1" s="1"/>
  <c r="W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V95" i="1" s="1"/>
  <c r="E95" i="1"/>
  <c r="U95" i="1" s="1"/>
  <c r="D95" i="1"/>
  <c r="T95" i="1" s="1"/>
  <c r="W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V94" i="1" s="1"/>
  <c r="E94" i="1"/>
  <c r="U94" i="1" s="1"/>
  <c r="D94" i="1"/>
  <c r="T94" i="1" s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W93" i="1" s="1"/>
  <c r="F93" i="1"/>
  <c r="V93" i="1" s="1"/>
  <c r="E93" i="1"/>
  <c r="U93" i="1" s="1"/>
  <c r="D93" i="1"/>
  <c r="T93" i="1" s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W92" i="1" s="1"/>
  <c r="F92" i="1"/>
  <c r="V92" i="1" s="1"/>
  <c r="E92" i="1"/>
  <c r="U92" i="1" s="1"/>
  <c r="D92" i="1"/>
  <c r="T92" i="1" s="1"/>
  <c r="W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V91" i="1" s="1"/>
  <c r="E91" i="1"/>
  <c r="U91" i="1" s="1"/>
  <c r="D91" i="1"/>
  <c r="T91" i="1" s="1"/>
  <c r="W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V90" i="1" s="1"/>
  <c r="E90" i="1"/>
  <c r="U90" i="1" s="1"/>
  <c r="D90" i="1"/>
  <c r="T90" i="1" s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W89" i="1" s="1"/>
  <c r="F89" i="1"/>
  <c r="V89" i="1" s="1"/>
  <c r="E89" i="1"/>
  <c r="U89" i="1" s="1"/>
  <c r="D89" i="1"/>
  <c r="T89" i="1" s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W87" i="1" s="1"/>
  <c r="F87" i="1"/>
  <c r="V87" i="1" s="1"/>
  <c r="E87" i="1"/>
  <c r="U87" i="1" s="1"/>
  <c r="D87" i="1"/>
  <c r="T87" i="1" s="1"/>
  <c r="W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V86" i="1" s="1"/>
  <c r="E86" i="1"/>
  <c r="U86" i="1" s="1"/>
  <c r="D86" i="1"/>
  <c r="T86" i="1" s="1"/>
  <c r="W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V85" i="1" s="1"/>
  <c r="E85" i="1"/>
  <c r="U85" i="1" s="1"/>
  <c r="D85" i="1"/>
  <c r="T85" i="1" s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W84" i="1" s="1"/>
  <c r="F84" i="1"/>
  <c r="V84" i="1" s="1"/>
  <c r="E84" i="1"/>
  <c r="U84" i="1" s="1"/>
  <c r="D84" i="1"/>
  <c r="T84" i="1" s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W83" i="1" s="1"/>
  <c r="F83" i="1"/>
  <c r="V83" i="1" s="1"/>
  <c r="E83" i="1"/>
  <c r="U83" i="1" s="1"/>
  <c r="D83" i="1"/>
  <c r="T83" i="1" s="1"/>
  <c r="W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V82" i="1" s="1"/>
  <c r="E82" i="1"/>
  <c r="U82" i="1" s="1"/>
  <c r="D82" i="1"/>
  <c r="T82" i="1" s="1"/>
  <c r="W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V81" i="1" s="1"/>
  <c r="E81" i="1"/>
  <c r="U81" i="1" s="1"/>
  <c r="D81" i="1"/>
  <c r="T81" i="1" s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W80" i="1" s="1"/>
  <c r="F80" i="1"/>
  <c r="V80" i="1" s="1"/>
  <c r="E80" i="1"/>
  <c r="U80" i="1" s="1"/>
  <c r="D80" i="1"/>
  <c r="T80" i="1" s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W79" i="1" s="1"/>
  <c r="F79" i="1"/>
  <c r="V79" i="1" s="1"/>
  <c r="E79" i="1"/>
  <c r="U79" i="1" s="1"/>
  <c r="D79" i="1"/>
  <c r="T79" i="1" s="1"/>
  <c r="W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V78" i="1" s="1"/>
  <c r="E78" i="1"/>
  <c r="U78" i="1" s="1"/>
  <c r="D78" i="1"/>
  <c r="T78" i="1" s="1"/>
  <c r="W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V77" i="1" s="1"/>
  <c r="E77" i="1"/>
  <c r="U77" i="1" s="1"/>
  <c r="D77" i="1"/>
  <c r="T77" i="1" s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W76" i="1" s="1"/>
  <c r="F76" i="1"/>
  <c r="V76" i="1" s="1"/>
  <c r="E76" i="1"/>
  <c r="U76" i="1" s="1"/>
  <c r="D76" i="1"/>
  <c r="T76" i="1" s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W75" i="1" s="1"/>
  <c r="F75" i="1"/>
  <c r="V75" i="1" s="1"/>
  <c r="E75" i="1"/>
  <c r="U75" i="1" s="1"/>
  <c r="D75" i="1"/>
  <c r="T75" i="1" s="1"/>
  <c r="W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V74" i="1" s="1"/>
  <c r="E74" i="1"/>
  <c r="U74" i="1" s="1"/>
  <c r="D74" i="1"/>
  <c r="T74" i="1" s="1"/>
  <c r="W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V73" i="1" s="1"/>
  <c r="E73" i="1"/>
  <c r="U73" i="1" s="1"/>
  <c r="D73" i="1"/>
  <c r="T73" i="1" s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W72" i="1" s="1"/>
  <c r="F72" i="1"/>
  <c r="V72" i="1" s="1"/>
  <c r="E72" i="1"/>
  <c r="U72" i="1" s="1"/>
  <c r="D72" i="1"/>
  <c r="T72" i="1" s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W71" i="1" s="1"/>
  <c r="F71" i="1"/>
  <c r="V71" i="1" s="1"/>
  <c r="E71" i="1"/>
  <c r="U71" i="1" s="1"/>
  <c r="D71" i="1"/>
  <c r="T71" i="1" s="1"/>
  <c r="W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V69" i="1" s="1"/>
  <c r="E69" i="1"/>
  <c r="U69" i="1" s="1"/>
  <c r="D69" i="1"/>
  <c r="T69" i="1" s="1"/>
  <c r="W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V67" i="1" s="1"/>
  <c r="E67" i="1"/>
  <c r="U67" i="1" s="1"/>
  <c r="D67" i="1"/>
  <c r="T67" i="1" s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W66" i="1" s="1"/>
  <c r="F66" i="1"/>
  <c r="V66" i="1" s="1"/>
  <c r="E66" i="1"/>
  <c r="U66" i="1" s="1"/>
  <c r="D66" i="1"/>
  <c r="T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W65" i="1" s="1"/>
  <c r="F65" i="1"/>
  <c r="V65" i="1" s="1"/>
  <c r="E65" i="1"/>
  <c r="U65" i="1" s="1"/>
  <c r="D65" i="1"/>
  <c r="T65" i="1" s="1"/>
  <c r="W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V64" i="1" s="1"/>
  <c r="E64" i="1"/>
  <c r="U64" i="1" s="1"/>
  <c r="D64" i="1"/>
  <c r="T64" i="1" s="1"/>
  <c r="W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V63" i="1" s="1"/>
  <c r="E63" i="1"/>
  <c r="U63" i="1" s="1"/>
  <c r="D63" i="1"/>
  <c r="T63" i="1" s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W62" i="1" s="1"/>
  <c r="F62" i="1"/>
  <c r="V62" i="1" s="1"/>
  <c r="E62" i="1"/>
  <c r="U62" i="1" s="1"/>
  <c r="D62" i="1"/>
  <c r="T62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W61" i="1" s="1"/>
  <c r="F61" i="1"/>
  <c r="V61" i="1" s="1"/>
  <c r="E61" i="1"/>
  <c r="U61" i="1" s="1"/>
  <c r="D61" i="1"/>
  <c r="T61" i="1" s="1"/>
  <c r="W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V59" i="1" s="1"/>
  <c r="E59" i="1"/>
  <c r="U59" i="1" s="1"/>
  <c r="D59" i="1"/>
  <c r="T59" i="1" s="1"/>
  <c r="W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V58" i="1" s="1"/>
  <c r="E58" i="1"/>
  <c r="U58" i="1" s="1"/>
  <c r="D58" i="1"/>
  <c r="T58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W57" i="1" s="1"/>
  <c r="F57" i="1"/>
  <c r="V57" i="1" s="1"/>
  <c r="E57" i="1"/>
  <c r="U57" i="1" s="1"/>
  <c r="D57" i="1"/>
  <c r="T57" i="1" s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W56" i="1" s="1"/>
  <c r="F56" i="1"/>
  <c r="V56" i="1" s="1"/>
  <c r="E56" i="1"/>
  <c r="U56" i="1" s="1"/>
  <c r="D56" i="1"/>
  <c r="T56" i="1" s="1"/>
  <c r="W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V55" i="1" s="1"/>
  <c r="E55" i="1"/>
  <c r="U55" i="1" s="1"/>
  <c r="D55" i="1"/>
  <c r="T55" i="1" s="1"/>
  <c r="W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V54" i="1" s="1"/>
  <c r="E54" i="1"/>
  <c r="U54" i="1" s="1"/>
  <c r="D54" i="1"/>
  <c r="T54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W53" i="1" s="1"/>
  <c r="F53" i="1"/>
  <c r="V53" i="1" s="1"/>
  <c r="E53" i="1"/>
  <c r="U53" i="1" s="1"/>
  <c r="D53" i="1"/>
  <c r="T53" i="1" s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W52" i="1" s="1"/>
  <c r="F52" i="1"/>
  <c r="V52" i="1" s="1"/>
  <c r="E52" i="1"/>
  <c r="U52" i="1" s="1"/>
  <c r="D52" i="1"/>
  <c r="T52" i="1" s="1"/>
  <c r="W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V51" i="1" s="1"/>
  <c r="E51" i="1"/>
  <c r="U51" i="1" s="1"/>
  <c r="D51" i="1"/>
  <c r="T51" i="1" s="1"/>
  <c r="W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V50" i="1" s="1"/>
  <c r="E50" i="1"/>
  <c r="U50" i="1" s="1"/>
  <c r="D50" i="1"/>
  <c r="T50" i="1" s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W49" i="1" s="1"/>
  <c r="F49" i="1"/>
  <c r="V49" i="1" s="1"/>
  <c r="E49" i="1"/>
  <c r="U49" i="1" s="1"/>
  <c r="D49" i="1"/>
  <c r="T49" i="1" s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W48" i="1" s="1"/>
  <c r="F48" i="1"/>
  <c r="V48" i="1" s="1"/>
  <c r="E48" i="1"/>
  <c r="U48" i="1" s="1"/>
  <c r="D48" i="1"/>
  <c r="T48" i="1" s="1"/>
  <c r="W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V47" i="1" s="1"/>
  <c r="E47" i="1"/>
  <c r="U47" i="1" s="1"/>
  <c r="D47" i="1"/>
  <c r="T47" i="1" s="1"/>
  <c r="W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V45" i="1" s="1"/>
  <c r="E45" i="1"/>
  <c r="U45" i="1" s="1"/>
  <c r="D45" i="1"/>
  <c r="T45" i="1" s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W44" i="1" s="1"/>
  <c r="F44" i="1"/>
  <c r="V44" i="1" s="1"/>
  <c r="E44" i="1"/>
  <c r="U44" i="1" s="1"/>
  <c r="D44" i="1"/>
  <c r="T44" i="1" s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W43" i="1" s="1"/>
  <c r="F43" i="1"/>
  <c r="V43" i="1" s="1"/>
  <c r="E43" i="1"/>
  <c r="U43" i="1" s="1"/>
  <c r="D43" i="1"/>
  <c r="T43" i="1" s="1"/>
  <c r="W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V42" i="1" s="1"/>
  <c r="E42" i="1"/>
  <c r="U42" i="1" s="1"/>
  <c r="D42" i="1"/>
  <c r="T42" i="1" s="1"/>
  <c r="W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V41" i="1" s="1"/>
  <c r="E41" i="1"/>
  <c r="U41" i="1" s="1"/>
  <c r="D41" i="1"/>
  <c r="T41" i="1" s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W40" i="1" s="1"/>
  <c r="F40" i="1"/>
  <c r="V40" i="1" s="1"/>
  <c r="E40" i="1"/>
  <c r="U40" i="1" s="1"/>
  <c r="D40" i="1"/>
  <c r="T40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W39" i="1" s="1"/>
  <c r="F39" i="1"/>
  <c r="V39" i="1" s="1"/>
  <c r="E39" i="1"/>
  <c r="U39" i="1" s="1"/>
  <c r="D39" i="1"/>
  <c r="T39" i="1" s="1"/>
  <c r="W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V38" i="1" s="1"/>
  <c r="E38" i="1"/>
  <c r="U38" i="1" s="1"/>
  <c r="D38" i="1"/>
  <c r="T38" i="1" s="1"/>
  <c r="W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V37" i="1" s="1"/>
  <c r="E37" i="1"/>
  <c r="U37" i="1" s="1"/>
  <c r="D37" i="1"/>
  <c r="T37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W36" i="1" s="1"/>
  <c r="F36" i="1"/>
  <c r="V36" i="1" s="1"/>
  <c r="E36" i="1"/>
  <c r="U36" i="1" s="1"/>
  <c r="D36" i="1"/>
  <c r="T36" i="1" s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W35" i="1" s="1"/>
  <c r="F35" i="1"/>
  <c r="V35" i="1" s="1"/>
  <c r="E35" i="1"/>
  <c r="U35" i="1" s="1"/>
  <c r="D35" i="1"/>
  <c r="T35" i="1" s="1"/>
  <c r="W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V34" i="1" s="1"/>
  <c r="E34" i="1"/>
  <c r="U34" i="1" s="1"/>
  <c r="D34" i="1"/>
  <c r="T34" i="1" s="1"/>
  <c r="W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V33" i="1" s="1"/>
  <c r="E33" i="1"/>
  <c r="U33" i="1" s="1"/>
  <c r="D33" i="1"/>
  <c r="T33" i="1" s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W32" i="1" s="1"/>
  <c r="F32" i="1"/>
  <c r="V32" i="1" s="1"/>
  <c r="E32" i="1"/>
  <c r="U32" i="1" s="1"/>
  <c r="D32" i="1"/>
  <c r="T32" i="1" s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W31" i="1" s="1"/>
  <c r="F31" i="1"/>
  <c r="V31" i="1" s="1"/>
  <c r="E31" i="1"/>
  <c r="U31" i="1" s="1"/>
  <c r="D31" i="1"/>
  <c r="T31" i="1" s="1"/>
  <c r="W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V30" i="1" s="1"/>
  <c r="E30" i="1"/>
  <c r="U30" i="1" s="1"/>
  <c r="D30" i="1"/>
  <c r="T30" i="1" s="1"/>
  <c r="W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V29" i="1" s="1"/>
  <c r="E29" i="1"/>
  <c r="U29" i="1" s="1"/>
  <c r="D29" i="1"/>
  <c r="T29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W28" i="1" s="1"/>
  <c r="F28" i="1"/>
  <c r="V28" i="1" s="1"/>
  <c r="E28" i="1"/>
  <c r="U28" i="1" s="1"/>
  <c r="D28" i="1"/>
  <c r="T28" i="1" s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W26" i="1" s="1"/>
  <c r="F26" i="1"/>
  <c r="V26" i="1" s="1"/>
  <c r="E26" i="1"/>
  <c r="U26" i="1" s="1"/>
  <c r="D26" i="1"/>
  <c r="T26" i="1" s="1"/>
  <c r="W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V25" i="1" s="1"/>
  <c r="E25" i="1"/>
  <c r="U25" i="1" s="1"/>
  <c r="D25" i="1"/>
  <c r="T25" i="1" s="1"/>
  <c r="W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V24" i="1" s="1"/>
  <c r="E24" i="1"/>
  <c r="U24" i="1" s="1"/>
  <c r="D24" i="1"/>
  <c r="T24" i="1" s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W22" i="1" s="1"/>
  <c r="F22" i="1"/>
  <c r="V22" i="1" s="1"/>
  <c r="E22" i="1"/>
  <c r="U22" i="1" s="1"/>
  <c r="D22" i="1"/>
  <c r="T22" i="1" s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W21" i="1" s="1"/>
  <c r="F21" i="1"/>
  <c r="V21" i="1" s="1"/>
  <c r="E21" i="1"/>
  <c r="U21" i="1" s="1"/>
  <c r="D21" i="1"/>
  <c r="T21" i="1" s="1"/>
  <c r="W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V20" i="1" s="1"/>
  <c r="E20" i="1"/>
  <c r="U20" i="1" s="1"/>
  <c r="D20" i="1"/>
  <c r="T20" i="1" s="1"/>
  <c r="W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V19" i="1" s="1"/>
  <c r="E19" i="1"/>
  <c r="U19" i="1" s="1"/>
  <c r="D19" i="1"/>
  <c r="T19" i="1" s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W18" i="1" s="1"/>
  <c r="F18" i="1"/>
  <c r="V18" i="1" s="1"/>
  <c r="E18" i="1"/>
  <c r="U18" i="1" s="1"/>
  <c r="D18" i="1"/>
  <c r="T18" i="1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W17" i="1" s="1"/>
  <c r="F17" i="1"/>
  <c r="V17" i="1" s="1"/>
  <c r="E17" i="1"/>
  <c r="U17" i="1" s="1"/>
  <c r="D17" i="1"/>
  <c r="T17" i="1" s="1"/>
  <c r="W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V16" i="1" s="1"/>
  <c r="E16" i="1"/>
  <c r="U16" i="1" s="1"/>
  <c r="D16" i="1"/>
  <c r="T16" i="1" s="1"/>
  <c r="W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V15" i="1" s="1"/>
  <c r="E15" i="1"/>
  <c r="U15" i="1" s="1"/>
  <c r="D15" i="1"/>
  <c r="T15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W14" i="1" s="1"/>
  <c r="F14" i="1"/>
  <c r="V14" i="1" s="1"/>
  <c r="E14" i="1"/>
  <c r="U14" i="1" s="1"/>
  <c r="D14" i="1"/>
  <c r="T14" i="1" s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W13" i="1" s="1"/>
  <c r="F13" i="1"/>
  <c r="V13" i="1" s="1"/>
  <c r="E13" i="1"/>
  <c r="U13" i="1" s="1"/>
  <c r="D13" i="1"/>
  <c r="T13" i="1" s="1"/>
  <c r="W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V12" i="1" s="1"/>
  <c r="E12" i="1"/>
  <c r="U12" i="1" s="1"/>
  <c r="D12" i="1"/>
  <c r="T12" i="1" s="1"/>
  <c r="W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V11" i="1" s="1"/>
  <c r="E11" i="1"/>
  <c r="U11" i="1" s="1"/>
  <c r="D11" i="1"/>
  <c r="T11" i="1" s="1"/>
  <c r="S9" i="1"/>
  <c r="R9" i="1"/>
  <c r="Q9" i="1"/>
  <c r="P9" i="1"/>
  <c r="O9" i="1"/>
  <c r="N9" i="1"/>
  <c r="M9" i="1"/>
  <c r="L9" i="1"/>
  <c r="K9" i="1"/>
  <c r="J9" i="1"/>
  <c r="I9" i="1"/>
  <c r="H9" i="1"/>
  <c r="G9" i="1"/>
  <c r="W9" i="1" s="1"/>
  <c r="F9" i="1"/>
  <c r="V9" i="1" s="1"/>
  <c r="E9" i="1"/>
  <c r="U9" i="1" s="1"/>
  <c r="D9" i="1"/>
  <c r="T9" i="1" s="1"/>
  <c r="BH11" i="2" l="1"/>
  <c r="AV12" i="2"/>
  <c r="BL19" i="2"/>
  <c r="P24" i="2"/>
  <c r="P13" i="2"/>
  <c r="AY12" i="2"/>
  <c r="AY11" i="2" s="1"/>
  <c r="BL13" i="2"/>
  <c r="BS14" i="2"/>
  <c r="P15" i="2"/>
  <c r="BL15" i="2"/>
  <c r="BS16" i="2"/>
  <c r="P17" i="2"/>
  <c r="BL17" i="2"/>
  <c r="P18" i="2"/>
  <c r="BL18" i="2"/>
  <c r="AG19" i="2"/>
  <c r="AG11" i="2" s="1"/>
  <c r="BQ20" i="2"/>
  <c r="AV20" i="2"/>
  <c r="AV19" i="2" s="1"/>
  <c r="BQ21" i="2"/>
  <c r="BP21" i="2" s="1"/>
  <c r="AV21" i="2"/>
  <c r="BQ22" i="2"/>
  <c r="AV22" i="2"/>
  <c r="BR25" i="2"/>
  <c r="BR24" i="2" s="1"/>
  <c r="AH24" i="2"/>
  <c r="P26" i="2"/>
  <c r="BR26" i="2"/>
  <c r="BP26" i="2" s="1"/>
  <c r="AY29" i="2"/>
  <c r="AY28" i="2" s="1"/>
  <c r="BO29" i="2"/>
  <c r="BO28" i="2" s="1"/>
  <c r="BO9" i="2" s="1"/>
  <c r="BO416" i="2" s="1"/>
  <c r="AX29" i="2"/>
  <c r="BQ34" i="2"/>
  <c r="BP34" i="2" s="1"/>
  <c r="AV34" i="2"/>
  <c r="BQ36" i="2"/>
  <c r="AV36" i="2"/>
  <c r="BQ38" i="2"/>
  <c r="BP38" i="2" s="1"/>
  <c r="AV38" i="2"/>
  <c r="BQ40" i="2"/>
  <c r="BP40" i="2" s="1"/>
  <c r="AV40" i="2"/>
  <c r="BQ42" i="2"/>
  <c r="BL42" i="2"/>
  <c r="BR48" i="2"/>
  <c r="BR47" i="2" s="1"/>
  <c r="AV48" i="2"/>
  <c r="AV47" i="2" s="1"/>
  <c r="BH47" i="2"/>
  <c r="BQ55" i="2"/>
  <c r="BL55" i="2"/>
  <c r="BL47" i="2" s="1"/>
  <c r="BQ61" i="2"/>
  <c r="BL61" i="2"/>
  <c r="AF72" i="2"/>
  <c r="AV80" i="2"/>
  <c r="AW71" i="2"/>
  <c r="BO69" i="2"/>
  <c r="BQ13" i="2"/>
  <c r="BQ25" i="2"/>
  <c r="Q24" i="2"/>
  <c r="AG29" i="2"/>
  <c r="AG28" i="2" s="1"/>
  <c r="AF30" i="2"/>
  <c r="AF29" i="2" s="1"/>
  <c r="BQ51" i="2"/>
  <c r="BQ80" i="2"/>
  <c r="BQ83" i="2"/>
  <c r="BS99" i="2"/>
  <c r="BS13" i="2"/>
  <c r="S12" i="2"/>
  <c r="S11" i="2" s="1"/>
  <c r="S9" i="2" s="1"/>
  <c r="AF13" i="2"/>
  <c r="AF12" i="2" s="1"/>
  <c r="AF11" i="2" s="1"/>
  <c r="BR13" i="2"/>
  <c r="BR12" i="2" s="1"/>
  <c r="BS15" i="2"/>
  <c r="BP15" i="2" s="1"/>
  <c r="BS17" i="2"/>
  <c r="BP17" i="2" s="1"/>
  <c r="BS18" i="2"/>
  <c r="BP18" i="2" s="1"/>
  <c r="BR30" i="2"/>
  <c r="AH29" i="2"/>
  <c r="AH28" i="2" s="1"/>
  <c r="BP37" i="2"/>
  <c r="BQ72" i="2"/>
  <c r="BQ14" i="2"/>
  <c r="BP14" i="2" s="1"/>
  <c r="BQ16" i="2"/>
  <c r="BP16" i="2" s="1"/>
  <c r="BR20" i="2"/>
  <c r="BR19" i="2" s="1"/>
  <c r="BR21" i="2"/>
  <c r="BR22" i="2"/>
  <c r="AG24" i="2"/>
  <c r="AF25" i="2"/>
  <c r="AF24" i="2" s="1"/>
  <c r="BQ30" i="2"/>
  <c r="Q29" i="2"/>
  <c r="AV30" i="2"/>
  <c r="BQ31" i="2"/>
  <c r="BP31" i="2" s="1"/>
  <c r="AV31" i="2"/>
  <c r="BQ32" i="2"/>
  <c r="BP32" i="2" s="1"/>
  <c r="AV32" i="2"/>
  <c r="BS33" i="2"/>
  <c r="BS29" i="2" s="1"/>
  <c r="BR34" i="2"/>
  <c r="BS35" i="2"/>
  <c r="BP35" i="2" s="1"/>
  <c r="BR36" i="2"/>
  <c r="BS37" i="2"/>
  <c r="BR38" i="2"/>
  <c r="BS39" i="2"/>
  <c r="BP39" i="2" s="1"/>
  <c r="BQ48" i="2"/>
  <c r="BQ47" i="2" s="1"/>
  <c r="BR72" i="2"/>
  <c r="BJ69" i="2"/>
  <c r="AX42" i="2"/>
  <c r="AF43" i="2"/>
  <c r="AF42" i="2" s="1"/>
  <c r="R48" i="2"/>
  <c r="R47" i="2" s="1"/>
  <c r="R9" i="2" s="1"/>
  <c r="AX48" i="2"/>
  <c r="AF49" i="2"/>
  <c r="AF48" i="2" s="1"/>
  <c r="R51" i="2"/>
  <c r="AX51" i="2"/>
  <c r="AF52" i="2"/>
  <c r="AF51" i="2" s="1"/>
  <c r="R55" i="2"/>
  <c r="AX55" i="2"/>
  <c r="AF56" i="2"/>
  <c r="AF55" i="2" s="1"/>
  <c r="R61" i="2"/>
  <c r="AX61" i="2"/>
  <c r="AF62" i="2"/>
  <c r="AF61" i="2" s="1"/>
  <c r="R72" i="2"/>
  <c r="R71" i="2" s="1"/>
  <c r="R69" i="2" s="1"/>
  <c r="AX72" i="2"/>
  <c r="AF73" i="2"/>
  <c r="R77" i="2"/>
  <c r="P77" i="2" s="1"/>
  <c r="AX77" i="2"/>
  <c r="AV77" i="2" s="1"/>
  <c r="AF78" i="2"/>
  <c r="P80" i="2"/>
  <c r="AG80" i="2"/>
  <c r="AF80" i="2" s="1"/>
  <c r="BM80" i="2"/>
  <c r="BL80" i="2" s="1"/>
  <c r="AF81" i="2"/>
  <c r="BL82" i="2"/>
  <c r="BR82" i="2"/>
  <c r="BP82" i="2" s="1"/>
  <c r="BL84" i="2"/>
  <c r="BL83" i="2" s="1"/>
  <c r="BR84" i="2"/>
  <c r="AF85" i="2"/>
  <c r="BL86" i="2"/>
  <c r="BR86" i="2"/>
  <c r="BP86" i="2" s="1"/>
  <c r="AF87" i="2"/>
  <c r="L89" i="2"/>
  <c r="AJ89" i="2"/>
  <c r="BH89" i="2"/>
  <c r="AF92" i="2"/>
  <c r="AF90" i="2" s="1"/>
  <c r="AF89" i="2" s="1"/>
  <c r="P94" i="2"/>
  <c r="BQ94" i="2"/>
  <c r="AG93" i="2"/>
  <c r="BL94" i="2"/>
  <c r="P95" i="2"/>
  <c r="BQ95" i="2"/>
  <c r="BP95" i="2" s="1"/>
  <c r="BL95" i="2"/>
  <c r="AX96" i="2"/>
  <c r="AX89" i="2" s="1"/>
  <c r="S99" i="2"/>
  <c r="AV100" i="2"/>
  <c r="AV99" i="2" s="1"/>
  <c r="AW99" i="2"/>
  <c r="AV101" i="2"/>
  <c r="AV103" i="2"/>
  <c r="AV102" i="2" s="1"/>
  <c r="AW102" i="2"/>
  <c r="BD102" i="2"/>
  <c r="BQ104" i="2"/>
  <c r="BL104" i="2"/>
  <c r="AV105" i="2"/>
  <c r="BP109" i="2"/>
  <c r="BP108" i="2" s="1"/>
  <c r="BQ108" i="2"/>
  <c r="BR108" i="2"/>
  <c r="BQ115" i="2"/>
  <c r="BL115" i="2"/>
  <c r="BS120" i="2"/>
  <c r="BQ125" i="2"/>
  <c r="BL125" i="2"/>
  <c r="BQ128" i="2"/>
  <c r="BL128" i="2"/>
  <c r="BQ136" i="2"/>
  <c r="BS41" i="2"/>
  <c r="BP41" i="2" s="1"/>
  <c r="BS43" i="2"/>
  <c r="BS44" i="2"/>
  <c r="BP44" i="2" s="1"/>
  <c r="BS45" i="2"/>
  <c r="BP45" i="2" s="1"/>
  <c r="BS49" i="2"/>
  <c r="BS48" i="2" s="1"/>
  <c r="BS50" i="2"/>
  <c r="BP50" i="2" s="1"/>
  <c r="BS52" i="2"/>
  <c r="BP52" i="2" s="1"/>
  <c r="BP51" i="2" s="1"/>
  <c r="BS53" i="2"/>
  <c r="BP53" i="2" s="1"/>
  <c r="BS54" i="2"/>
  <c r="BP54" i="2" s="1"/>
  <c r="BS56" i="2"/>
  <c r="BS57" i="2"/>
  <c r="BP57" i="2" s="1"/>
  <c r="BS58" i="2"/>
  <c r="BP58" i="2" s="1"/>
  <c r="BS59" i="2"/>
  <c r="BP59" i="2" s="1"/>
  <c r="BS62" i="2"/>
  <c r="BS63" i="2"/>
  <c r="BP63" i="2" s="1"/>
  <c r="BS64" i="2"/>
  <c r="BP64" i="2" s="1"/>
  <c r="BS65" i="2"/>
  <c r="BP65" i="2" s="1"/>
  <c r="BS66" i="2"/>
  <c r="BP66" i="2" s="1"/>
  <c r="BS67" i="2"/>
  <c r="BP67" i="2" s="1"/>
  <c r="BS73" i="2"/>
  <c r="BS72" i="2" s="1"/>
  <c r="BS74" i="2"/>
  <c r="BP74" i="2" s="1"/>
  <c r="BS75" i="2"/>
  <c r="BP75" i="2" s="1"/>
  <c r="BS76" i="2"/>
  <c r="BP76" i="2" s="1"/>
  <c r="BS82" i="2"/>
  <c r="BS80" i="2" s="1"/>
  <c r="AV83" i="2"/>
  <c r="BQ91" i="2"/>
  <c r="AG90" i="2"/>
  <c r="BL91" i="2"/>
  <c r="BP92" i="2"/>
  <c r="BL92" i="2"/>
  <c r="S96" i="2"/>
  <c r="S89" i="2" s="1"/>
  <c r="AV97" i="2"/>
  <c r="AW96" i="2"/>
  <c r="AV98" i="2"/>
  <c r="BR100" i="2"/>
  <c r="BR99" i="2" s="1"/>
  <c r="BR89" i="2" s="1"/>
  <c r="AF101" i="2"/>
  <c r="AF99" i="2" s="1"/>
  <c r="BS103" i="2"/>
  <c r="P103" i="2"/>
  <c r="S102" i="2"/>
  <c r="BS105" i="2"/>
  <c r="AV108" i="2"/>
  <c r="BS143" i="2"/>
  <c r="BQ78" i="2"/>
  <c r="BS79" i="2"/>
  <c r="BS77" i="2" s="1"/>
  <c r="BR81" i="2"/>
  <c r="BR80" i="2" s="1"/>
  <c r="AF84" i="2"/>
  <c r="AF83" i="2" s="1"/>
  <c r="BR85" i="2"/>
  <c r="BP85" i="2" s="1"/>
  <c r="BR87" i="2"/>
  <c r="BP87" i="2" s="1"/>
  <c r="AV94" i="2"/>
  <c r="AV93" i="2" s="1"/>
  <c r="AW93" i="2"/>
  <c r="BQ100" i="2"/>
  <c r="AG99" i="2"/>
  <c r="BP101" i="2"/>
  <c r="BP103" i="2"/>
  <c r="BQ102" i="2"/>
  <c r="BL102" i="2"/>
  <c r="BP106" i="2"/>
  <c r="BQ105" i="2"/>
  <c r="BS114" i="2"/>
  <c r="BQ120" i="2"/>
  <c r="AW19" i="2"/>
  <c r="AW11" i="2" s="1"/>
  <c r="AW9" i="2" s="1"/>
  <c r="AW24" i="2"/>
  <c r="AW29" i="2"/>
  <c r="AW28" i="2" s="1"/>
  <c r="Q42" i="2"/>
  <c r="Q48" i="2"/>
  <c r="Q51" i="2"/>
  <c r="Q55" i="2"/>
  <c r="Q61" i="2"/>
  <c r="I71" i="2"/>
  <c r="I69" i="2" s="1"/>
  <c r="I416" i="2" s="1"/>
  <c r="M71" i="2"/>
  <c r="M69" i="2" s="1"/>
  <c r="M416" i="2" s="1"/>
  <c r="Y71" i="2"/>
  <c r="Y69" i="2" s="1"/>
  <c r="Y416" i="2" s="1"/>
  <c r="AC71" i="2"/>
  <c r="AC69" i="2" s="1"/>
  <c r="AC416" i="2" s="1"/>
  <c r="AO71" i="2"/>
  <c r="AO69" i="2" s="1"/>
  <c r="AO416" i="2" s="1"/>
  <c r="AS71" i="2"/>
  <c r="AS69" i="2" s="1"/>
  <c r="AS416" i="2" s="1"/>
  <c r="BE71" i="2"/>
  <c r="BE69" i="2" s="1"/>
  <c r="BE416" i="2" s="1"/>
  <c r="BI71" i="2"/>
  <c r="BI69" i="2" s="1"/>
  <c r="BI416" i="2" s="1"/>
  <c r="Q72" i="2"/>
  <c r="BM77" i="2"/>
  <c r="AX83" i="2"/>
  <c r="T83" i="2"/>
  <c r="T71" i="2" s="1"/>
  <c r="AN83" i="2"/>
  <c r="AN71" i="2" s="1"/>
  <c r="BH83" i="2"/>
  <c r="BH71" i="2" s="1"/>
  <c r="H89" i="2"/>
  <c r="H69" i="2" s="1"/>
  <c r="AB89" i="2"/>
  <c r="AB69" i="2" s="1"/>
  <c r="AV91" i="2"/>
  <c r="AV90" i="2" s="1"/>
  <c r="AW90" i="2"/>
  <c r="BD89" i="2"/>
  <c r="P97" i="2"/>
  <c r="BQ97" i="2"/>
  <c r="AG96" i="2"/>
  <c r="BL97" i="2"/>
  <c r="BL96" i="2" s="1"/>
  <c r="P98" i="2"/>
  <c r="BQ98" i="2"/>
  <c r="BP98" i="2" s="1"/>
  <c r="BL98" i="2"/>
  <c r="BS104" i="2"/>
  <c r="P104" i="2"/>
  <c r="BP107" i="2"/>
  <c r="BP112" i="2"/>
  <c r="L114" i="2"/>
  <c r="T114" i="2"/>
  <c r="AG114" i="2"/>
  <c r="AN114" i="2"/>
  <c r="BP119" i="2"/>
  <c r="AV120" i="2"/>
  <c r="AV114" i="2" s="1"/>
  <c r="L135" i="2"/>
  <c r="AN135" i="2"/>
  <c r="BP141" i="2"/>
  <c r="BR140" i="2"/>
  <c r="BS149" i="2"/>
  <c r="AG102" i="2"/>
  <c r="AG105" i="2"/>
  <c r="AW105" i="2"/>
  <c r="AW108" i="2"/>
  <c r="Q115" i="2"/>
  <c r="AW115" i="2"/>
  <c r="Q120" i="2"/>
  <c r="AW120" i="2"/>
  <c r="Q125" i="2"/>
  <c r="AW125" i="2"/>
  <c r="Q128" i="2"/>
  <c r="AW128" i="2"/>
  <c r="Q136" i="2"/>
  <c r="Q135" i="2" s="1"/>
  <c r="AW136" i="2"/>
  <c r="BS138" i="2"/>
  <c r="BP138" i="2" s="1"/>
  <c r="AI140" i="2"/>
  <c r="AI135" i="2" s="1"/>
  <c r="AI69" i="2" s="1"/>
  <c r="AX140" i="2"/>
  <c r="AX135" i="2" s="1"/>
  <c r="T140" i="2"/>
  <c r="T135" i="2" s="1"/>
  <c r="AN140" i="2"/>
  <c r="BH140" i="2"/>
  <c r="BH135" i="2" s="1"/>
  <c r="AV142" i="2"/>
  <c r="AV140" i="2" s="1"/>
  <c r="S143" i="2"/>
  <c r="AV144" i="2"/>
  <c r="AW143" i="2"/>
  <c r="AV145" i="2"/>
  <c r="AF148" i="2"/>
  <c r="AF146" i="2" s="1"/>
  <c r="AF135" i="2" s="1"/>
  <c r="BQ151" i="2"/>
  <c r="BP151" i="2" s="1"/>
  <c r="BQ152" i="2"/>
  <c r="BP152" i="2" s="1"/>
  <c r="BL152" i="2"/>
  <c r="BQ153" i="2"/>
  <c r="BP153" i="2" s="1"/>
  <c r="BL153" i="2"/>
  <c r="BQ154" i="2"/>
  <c r="BP154" i="2" s="1"/>
  <c r="BL154" i="2"/>
  <c r="BQ155" i="2"/>
  <c r="BP155" i="2" s="1"/>
  <c r="BL155" i="2"/>
  <c r="BQ156" i="2"/>
  <c r="BP156" i="2" s="1"/>
  <c r="AV156" i="2"/>
  <c r="BR159" i="2"/>
  <c r="BP161" i="2"/>
  <c r="BR162" i="2"/>
  <c r="BP164" i="2"/>
  <c r="BJ176" i="2"/>
  <c r="BJ416" i="2" s="1"/>
  <c r="AH176" i="2"/>
  <c r="AW178" i="2"/>
  <c r="BP180" i="2"/>
  <c r="BQ179" i="2"/>
  <c r="BQ178" i="2" s="1"/>
  <c r="BQ191" i="2"/>
  <c r="BR116" i="2"/>
  <c r="BR117" i="2"/>
  <c r="BP117" i="2" s="1"/>
  <c r="BR118" i="2"/>
  <c r="BP118" i="2" s="1"/>
  <c r="BR119" i="2"/>
  <c r="BR121" i="2"/>
  <c r="BR122" i="2"/>
  <c r="BP122" i="2" s="1"/>
  <c r="BR123" i="2"/>
  <c r="BP123" i="2" s="1"/>
  <c r="BR124" i="2"/>
  <c r="BP124" i="2" s="1"/>
  <c r="BR126" i="2"/>
  <c r="BR127" i="2"/>
  <c r="BP127" i="2" s="1"/>
  <c r="BR129" i="2"/>
  <c r="BR128" i="2" s="1"/>
  <c r="BR130" i="2"/>
  <c r="BP130" i="2" s="1"/>
  <c r="BR131" i="2"/>
  <c r="BP131" i="2" s="1"/>
  <c r="BR132" i="2"/>
  <c r="BP132" i="2" s="1"/>
  <c r="BR133" i="2"/>
  <c r="BP133" i="2" s="1"/>
  <c r="BR137" i="2"/>
  <c r="BR136" i="2" s="1"/>
  <c r="BR144" i="2"/>
  <c r="BR143" i="2" s="1"/>
  <c r="BQ147" i="2"/>
  <c r="AG146" i="2"/>
  <c r="BP148" i="2"/>
  <c r="AV150" i="2"/>
  <c r="AV149" i="2" s="1"/>
  <c r="AW149" i="2"/>
  <c r="BP172" i="2"/>
  <c r="BP173" i="2"/>
  <c r="S105" i="2"/>
  <c r="P106" i="2"/>
  <c r="P105" i="2" s="1"/>
  <c r="P107" i="2"/>
  <c r="S108" i="2"/>
  <c r="P109" i="2"/>
  <c r="P110" i="2"/>
  <c r="P111" i="2"/>
  <c r="P112" i="2"/>
  <c r="S115" i="2"/>
  <c r="P116" i="2"/>
  <c r="P115" i="2" s="1"/>
  <c r="P117" i="2"/>
  <c r="P118" i="2"/>
  <c r="P119" i="2"/>
  <c r="S120" i="2"/>
  <c r="P121" i="2"/>
  <c r="P122" i="2"/>
  <c r="P123" i="2"/>
  <c r="P124" i="2"/>
  <c r="S125" i="2"/>
  <c r="P126" i="2"/>
  <c r="P127" i="2"/>
  <c r="S128" i="2"/>
  <c r="P129" i="2"/>
  <c r="P130" i="2"/>
  <c r="P131" i="2"/>
  <c r="P132" i="2"/>
  <c r="P133" i="2"/>
  <c r="S136" i="2"/>
  <c r="P137" i="2"/>
  <c r="P136" i="2" s="1"/>
  <c r="BS139" i="2"/>
  <c r="BP139" i="2" s="1"/>
  <c r="BS141" i="2"/>
  <c r="BS140" i="2" s="1"/>
  <c r="P142" i="2"/>
  <c r="P140" i="2" s="1"/>
  <c r="BQ142" i="2"/>
  <c r="BP142" i="2" s="1"/>
  <c r="P144" i="2"/>
  <c r="BQ144" i="2"/>
  <c r="AG143" i="2"/>
  <c r="AG135" i="2" s="1"/>
  <c r="P145" i="2"/>
  <c r="BP145" i="2"/>
  <c r="BR150" i="2"/>
  <c r="BR149" i="2" s="1"/>
  <c r="BP171" i="2"/>
  <c r="BP170" i="2" s="1"/>
  <c r="BQ170" i="2"/>
  <c r="BQ169" i="2" s="1"/>
  <c r="BS170" i="2"/>
  <c r="AV178" i="2"/>
  <c r="BL138" i="2"/>
  <c r="BL136" i="2" s="1"/>
  <c r="S140" i="2"/>
  <c r="BM140" i="2"/>
  <c r="BM135" i="2" s="1"/>
  <c r="L140" i="2"/>
  <c r="AJ140" i="2"/>
  <c r="AJ135" i="2" s="1"/>
  <c r="BD140" i="2"/>
  <c r="BD135" i="2" s="1"/>
  <c r="BL142" i="2"/>
  <c r="BL140" i="2" s="1"/>
  <c r="AV147" i="2"/>
  <c r="AV146" i="2" s="1"/>
  <c r="AW146" i="2"/>
  <c r="S149" i="2"/>
  <c r="P150" i="2"/>
  <c r="BQ150" i="2"/>
  <c r="AG149" i="2"/>
  <c r="BL150" i="2"/>
  <c r="BL149" i="2" s="1"/>
  <c r="P151" i="2"/>
  <c r="BL151" i="2"/>
  <c r="P152" i="2"/>
  <c r="P153" i="2"/>
  <c r="P154" i="2"/>
  <c r="P155" i="2"/>
  <c r="BP160" i="2"/>
  <c r="BP159" i="2" s="1"/>
  <c r="BQ159" i="2"/>
  <c r="BQ158" i="2" s="1"/>
  <c r="AV158" i="2"/>
  <c r="BP163" i="2"/>
  <c r="BQ162" i="2"/>
  <c r="BR170" i="2"/>
  <c r="BR169" i="2" s="1"/>
  <c r="BP174" i="2"/>
  <c r="BP199" i="2"/>
  <c r="Q159" i="2"/>
  <c r="AG159" i="2"/>
  <c r="AW159" i="2"/>
  <c r="AW158" i="2" s="1"/>
  <c r="Q162" i="2"/>
  <c r="AG162" i="2"/>
  <c r="AW162" i="2"/>
  <c r="Q170" i="2"/>
  <c r="Q169" i="2" s="1"/>
  <c r="AG170" i="2"/>
  <c r="AG169" i="2" s="1"/>
  <c r="AW170" i="2"/>
  <c r="AW169" i="2" s="1"/>
  <c r="P173" i="2"/>
  <c r="P169" i="2" s="1"/>
  <c r="R179" i="2"/>
  <c r="R178" i="2" s="1"/>
  <c r="AG179" i="2"/>
  <c r="AG178" i="2" s="1"/>
  <c r="H179" i="2"/>
  <c r="H178" i="2" s="1"/>
  <c r="AB179" i="2"/>
  <c r="AB178" i="2" s="1"/>
  <c r="AZ179" i="2"/>
  <c r="AZ178" i="2" s="1"/>
  <c r="P181" i="2"/>
  <c r="P183" i="2"/>
  <c r="AV183" i="2"/>
  <c r="AV182" i="2" s="1"/>
  <c r="P184" i="2"/>
  <c r="P185" i="2"/>
  <c r="P186" i="2"/>
  <c r="P187" i="2"/>
  <c r="P188" i="2"/>
  <c r="L190" i="2"/>
  <c r="T190" i="2"/>
  <c r="AN190" i="2"/>
  <c r="BH190" i="2"/>
  <c r="BH176" i="2" s="1"/>
  <c r="BP203" i="2"/>
  <c r="P204" i="2"/>
  <c r="BS207" i="2"/>
  <c r="L215" i="2"/>
  <c r="T215" i="2"/>
  <c r="BS229" i="2"/>
  <c r="BH228" i="2"/>
  <c r="BS236" i="2"/>
  <c r="AX159" i="2"/>
  <c r="AX162" i="2"/>
  <c r="AX170" i="2"/>
  <c r="AX169" i="2" s="1"/>
  <c r="AF172" i="2"/>
  <c r="AF170" i="2" s="1"/>
  <c r="AF169" i="2" s="1"/>
  <c r="BL173" i="2"/>
  <c r="AF174" i="2"/>
  <c r="L178" i="2"/>
  <c r="AF180" i="2"/>
  <c r="AF179" i="2" s="1"/>
  <c r="AF178" i="2" s="1"/>
  <c r="BL181" i="2"/>
  <c r="BL192" i="2"/>
  <c r="BR192" i="2"/>
  <c r="BP192" i="2" s="1"/>
  <c r="BL193" i="2"/>
  <c r="BR193" i="2"/>
  <c r="BP193" i="2" s="1"/>
  <c r="BL194" i="2"/>
  <c r="BR194" i="2"/>
  <c r="BP194" i="2" s="1"/>
  <c r="BL195" i="2"/>
  <c r="BR195" i="2"/>
  <c r="BP195" i="2" s="1"/>
  <c r="BL196" i="2"/>
  <c r="BR196" i="2"/>
  <c r="BP196" i="2" s="1"/>
  <c r="BL197" i="2"/>
  <c r="BR197" i="2"/>
  <c r="BP197" i="2" s="1"/>
  <c r="BL198" i="2"/>
  <c r="BR198" i="2"/>
  <c r="BP198" i="2" s="1"/>
  <c r="BL199" i="2"/>
  <c r="BR199" i="2"/>
  <c r="P201" i="2"/>
  <c r="BS204" i="2"/>
  <c r="BQ207" i="2"/>
  <c r="P222" i="2"/>
  <c r="BQ222" i="2"/>
  <c r="BQ215" i="2" s="1"/>
  <c r="BL229" i="2"/>
  <c r="P232" i="2"/>
  <c r="BQ232" i="2"/>
  <c r="AV236" i="2"/>
  <c r="BS239" i="2"/>
  <c r="BR239" i="2"/>
  <c r="BS173" i="2"/>
  <c r="P179" i="2"/>
  <c r="T176" i="2"/>
  <c r="BS181" i="2"/>
  <c r="BP181" i="2" s="1"/>
  <c r="P190" i="2"/>
  <c r="P200" i="2"/>
  <c r="BR200" i="2"/>
  <c r="BP200" i="2" s="1"/>
  <c r="BQ204" i="2"/>
  <c r="P215" i="2"/>
  <c r="BL172" i="2"/>
  <c r="BL170" i="2" s="1"/>
  <c r="BL169" i="2" s="1"/>
  <c r="BL174" i="2"/>
  <c r="BL180" i="2"/>
  <c r="BL179" i="2" s="1"/>
  <c r="BL178" i="2" s="1"/>
  <c r="S182" i="2"/>
  <c r="S178" i="2" s="1"/>
  <c r="BS192" i="2"/>
  <c r="S191" i="2"/>
  <c r="AF192" i="2"/>
  <c r="AF191" i="2" s="1"/>
  <c r="BS193" i="2"/>
  <c r="BS194" i="2"/>
  <c r="BS195" i="2"/>
  <c r="BS196" i="2"/>
  <c r="BS197" i="2"/>
  <c r="BS198" i="2"/>
  <c r="BS199" i="2"/>
  <c r="BS200" i="2"/>
  <c r="BQ201" i="2"/>
  <c r="P207" i="2"/>
  <c r="BP210" i="2"/>
  <c r="H215" i="2"/>
  <c r="BS215" i="2"/>
  <c r="AN215" i="2"/>
  <c r="AN176" i="2" s="1"/>
  <c r="BH215" i="2"/>
  <c r="AI228" i="2"/>
  <c r="AI176" i="2" s="1"/>
  <c r="BQ229" i="2"/>
  <c r="BD228" i="2"/>
  <c r="BD176" i="2" s="1"/>
  <c r="BL232" i="2"/>
  <c r="BL202" i="2"/>
  <c r="BL203" i="2"/>
  <c r="BL205" i="2"/>
  <c r="BL204" i="2" s="1"/>
  <c r="BL206" i="2"/>
  <c r="BL208" i="2"/>
  <c r="BL209" i="2"/>
  <c r="BL210" i="2"/>
  <c r="BL211" i="2"/>
  <c r="BL212" i="2"/>
  <c r="BL213" i="2"/>
  <c r="BL216" i="2"/>
  <c r="BL217" i="2"/>
  <c r="BL218" i="2"/>
  <c r="BL219" i="2"/>
  <c r="BL220" i="2"/>
  <c r="BL221" i="2"/>
  <c r="BL234" i="2"/>
  <c r="BR234" i="2"/>
  <c r="BP234" i="2" s="1"/>
  <c r="AF235" i="2"/>
  <c r="AF228" i="2" s="1"/>
  <c r="S236" i="2"/>
  <c r="AW236" i="2"/>
  <c r="BM236" i="2"/>
  <c r="BM228" i="2" s="1"/>
  <c r="BM176" i="2" s="1"/>
  <c r="L236" i="2"/>
  <c r="L228" i="2" s="1"/>
  <c r="AF237" i="2"/>
  <c r="AF236" i="2" s="1"/>
  <c r="AJ236" i="2"/>
  <c r="AJ228" i="2" s="1"/>
  <c r="AJ176" i="2" s="1"/>
  <c r="BD236" i="2"/>
  <c r="BL238" i="2"/>
  <c r="BR238" i="2"/>
  <c r="BR236" i="2" s="1"/>
  <c r="P240" i="2"/>
  <c r="BQ240" i="2"/>
  <c r="AG239" i="2"/>
  <c r="AG228" i="2" s="1"/>
  <c r="BL240" i="2"/>
  <c r="P241" i="2"/>
  <c r="BQ241" i="2"/>
  <c r="BP241" i="2" s="1"/>
  <c r="BL241" i="2"/>
  <c r="P242" i="2"/>
  <c r="BQ242" i="2"/>
  <c r="BP242" i="2" s="1"/>
  <c r="BL242" i="2"/>
  <c r="P243" i="2"/>
  <c r="BQ243" i="2"/>
  <c r="BP243" i="2" s="1"/>
  <c r="BL243" i="2"/>
  <c r="P244" i="2"/>
  <c r="BQ244" i="2"/>
  <c r="BP244" i="2" s="1"/>
  <c r="BL244" i="2"/>
  <c r="P245" i="2"/>
  <c r="BQ245" i="2"/>
  <c r="BP245" i="2" s="1"/>
  <c r="BL245" i="2"/>
  <c r="BN248" i="2"/>
  <c r="BN247" i="2" s="1"/>
  <c r="BN176" i="2" s="1"/>
  <c r="BN416" i="2" s="1"/>
  <c r="BQ249" i="2"/>
  <c r="AV253" i="2"/>
  <c r="AV252" i="2" s="1"/>
  <c r="AW252" i="2"/>
  <c r="AV255" i="2"/>
  <c r="BQ259" i="2"/>
  <c r="BL259" i="2"/>
  <c r="BQ262" i="2"/>
  <c r="BL262" i="2"/>
  <c r="BQ265" i="2"/>
  <c r="BL265" i="2"/>
  <c r="BQ272" i="2"/>
  <c r="BL272" i="2"/>
  <c r="AV226" i="2"/>
  <c r="AV215" i="2" s="1"/>
  <c r="AV230" i="2"/>
  <c r="AV229" i="2" s="1"/>
  <c r="AV228" i="2" s="1"/>
  <c r="AV231" i="2"/>
  <c r="AV233" i="2"/>
  <c r="AV232" i="2" s="1"/>
  <c r="P236" i="2"/>
  <c r="BQ237" i="2"/>
  <c r="AV249" i="2"/>
  <c r="AV248" i="2" s="1"/>
  <c r="AW248" i="2"/>
  <c r="BS250" i="2"/>
  <c r="BS248" i="2" s="1"/>
  <c r="BS247" i="2" s="1"/>
  <c r="P250" i="2"/>
  <c r="BS253" i="2"/>
  <c r="BS252" i="2" s="1"/>
  <c r="P253" i="2"/>
  <c r="P252" i="2" s="1"/>
  <c r="S252" i="2"/>
  <c r="R201" i="2"/>
  <c r="R190" i="2" s="1"/>
  <c r="AF202" i="2"/>
  <c r="AF201" i="2" s="1"/>
  <c r="BR202" i="2"/>
  <c r="BR201" i="2" s="1"/>
  <c r="BR203" i="2"/>
  <c r="AF205" i="2"/>
  <c r="AF204" i="2" s="1"/>
  <c r="BR205" i="2"/>
  <c r="BR204" i="2" s="1"/>
  <c r="BR206" i="2"/>
  <c r="BP206" i="2" s="1"/>
  <c r="AF208" i="2"/>
  <c r="AF207" i="2" s="1"/>
  <c r="BR208" i="2"/>
  <c r="BP208" i="2" s="1"/>
  <c r="BP207" i="2" s="1"/>
  <c r="BR209" i="2"/>
  <c r="BP209" i="2" s="1"/>
  <c r="BR210" i="2"/>
  <c r="BR211" i="2"/>
  <c r="BP211" i="2" s="1"/>
  <c r="BR212" i="2"/>
  <c r="BP212" i="2" s="1"/>
  <c r="BR213" i="2"/>
  <c r="BP213" i="2" s="1"/>
  <c r="AF216" i="2"/>
  <c r="BR216" i="2"/>
  <c r="BR217" i="2"/>
  <c r="BP217" i="2" s="1"/>
  <c r="BR218" i="2"/>
  <c r="BP218" i="2" s="1"/>
  <c r="BR219" i="2"/>
  <c r="BP219" i="2" s="1"/>
  <c r="BR220" i="2"/>
  <c r="BP220" i="2" s="1"/>
  <c r="BR221" i="2"/>
  <c r="BP221" i="2" s="1"/>
  <c r="AF223" i="2"/>
  <c r="AF222" i="2" s="1"/>
  <c r="BR223" i="2"/>
  <c r="BR222" i="2" s="1"/>
  <c r="BR224" i="2"/>
  <c r="BP224" i="2" s="1"/>
  <c r="BR225" i="2"/>
  <c r="BP225" i="2" s="1"/>
  <c r="BR226" i="2"/>
  <c r="BP226" i="2" s="1"/>
  <c r="BR230" i="2"/>
  <c r="BR229" i="2" s="1"/>
  <c r="BR231" i="2"/>
  <c r="BP231" i="2" s="1"/>
  <c r="BR233" i="2"/>
  <c r="BR232" i="2" s="1"/>
  <c r="BL236" i="2"/>
  <c r="AV240" i="2"/>
  <c r="AV239" i="2" s="1"/>
  <c r="AW239" i="2"/>
  <c r="BR249" i="2"/>
  <c r="BR248" i="2" s="1"/>
  <c r="BP268" i="2"/>
  <c r="BP275" i="2"/>
  <c r="AF276" i="2"/>
  <c r="AF271" i="2" s="1"/>
  <c r="S201" i="2"/>
  <c r="S204" i="2"/>
  <c r="S207" i="2"/>
  <c r="S215" i="2"/>
  <c r="S222" i="2"/>
  <c r="S229" i="2"/>
  <c r="S232" i="2"/>
  <c r="H236" i="2"/>
  <c r="H228" i="2" s="1"/>
  <c r="AB236" i="2"/>
  <c r="AB228" i="2" s="1"/>
  <c r="AZ236" i="2"/>
  <c r="AZ228" i="2" s="1"/>
  <c r="S248" i="2"/>
  <c r="P249" i="2"/>
  <c r="BL249" i="2"/>
  <c r="BL248" i="2" s="1"/>
  <c r="BS251" i="2"/>
  <c r="P251" i="2"/>
  <c r="BR251" i="2"/>
  <c r="BP251" i="2" s="1"/>
  <c r="BP253" i="2"/>
  <c r="BP252" i="2" s="1"/>
  <c r="BQ252" i="2"/>
  <c r="BP256" i="2"/>
  <c r="BQ255" i="2"/>
  <c r="BQ276" i="2"/>
  <c r="Q255" i="2"/>
  <c r="AW255" i="2"/>
  <c r="Q259" i="2"/>
  <c r="AW259" i="2"/>
  <c r="Q262" i="2"/>
  <c r="AW262" i="2"/>
  <c r="Q265" i="2"/>
  <c r="AW265" i="2"/>
  <c r="Q272" i="2"/>
  <c r="Q271" i="2" s="1"/>
  <c r="AW272" i="2"/>
  <c r="AG276" i="2"/>
  <c r="AW276" i="2"/>
  <c r="BS277" i="2"/>
  <c r="AI279" i="2"/>
  <c r="AI271" i="2" s="1"/>
  <c r="P280" i="2"/>
  <c r="BQ280" i="2"/>
  <c r="BL280" i="2"/>
  <c r="BL279" i="2" s="1"/>
  <c r="P281" i="2"/>
  <c r="BQ281" i="2"/>
  <c r="BP281" i="2" s="1"/>
  <c r="BL281" i="2"/>
  <c r="P282" i="2"/>
  <c r="BQ282" i="2"/>
  <c r="BP282" i="2" s="1"/>
  <c r="BL282" i="2"/>
  <c r="AX283" i="2"/>
  <c r="AX271" i="2" s="1"/>
  <c r="AX176" i="2" s="1"/>
  <c r="AF287" i="2"/>
  <c r="AF286" i="2" s="1"/>
  <c r="BQ290" i="2"/>
  <c r="BL290" i="2"/>
  <c r="BQ291" i="2"/>
  <c r="BP291" i="2" s="1"/>
  <c r="BL291" i="2"/>
  <c r="BQ292" i="2"/>
  <c r="BP292" i="2" s="1"/>
  <c r="BL292" i="2"/>
  <c r="BQ293" i="2"/>
  <c r="BP293" i="2" s="1"/>
  <c r="BL293" i="2"/>
  <c r="AV298" i="2"/>
  <c r="AV297" i="2" s="1"/>
  <c r="BD297" i="2"/>
  <c r="BP303" i="2"/>
  <c r="BQ302" i="2"/>
  <c r="BL302" i="2"/>
  <c r="BQ305" i="2"/>
  <c r="BL305" i="2"/>
  <c r="BS314" i="2"/>
  <c r="BS313" i="2" s="1"/>
  <c r="BL319" i="2"/>
  <c r="AG329" i="2"/>
  <c r="BO329" i="2"/>
  <c r="BO295" i="2" s="1"/>
  <c r="BR256" i="2"/>
  <c r="BR255" i="2" s="1"/>
  <c r="BR257" i="2"/>
  <c r="BP257" i="2" s="1"/>
  <c r="BR258" i="2"/>
  <c r="BP258" i="2" s="1"/>
  <c r="BR260" i="2"/>
  <c r="BR259" i="2" s="1"/>
  <c r="BR261" i="2"/>
  <c r="BP261" i="2" s="1"/>
  <c r="BR263" i="2"/>
  <c r="BR264" i="2"/>
  <c r="BP264" i="2" s="1"/>
  <c r="BR266" i="2"/>
  <c r="BR265" i="2" s="1"/>
  <c r="BR267" i="2"/>
  <c r="BP267" i="2" s="1"/>
  <c r="BR268" i="2"/>
  <c r="BR269" i="2"/>
  <c r="BP269" i="2" s="1"/>
  <c r="BR273" i="2"/>
  <c r="BR272" i="2" s="1"/>
  <c r="BR271" i="2" s="1"/>
  <c r="BR274" i="2"/>
  <c r="BP274" i="2" s="1"/>
  <c r="BR275" i="2"/>
  <c r="AV284" i="2"/>
  <c r="AV283" i="2" s="1"/>
  <c r="AV271" i="2" s="1"/>
  <c r="AW283" i="2"/>
  <c r="AV290" i="2"/>
  <c r="AV289" i="2" s="1"/>
  <c r="AW289" i="2"/>
  <c r="BQ320" i="2"/>
  <c r="BQ319" i="2" s="1"/>
  <c r="BQ330" i="2"/>
  <c r="BL330" i="2"/>
  <c r="BQ334" i="2"/>
  <c r="S255" i="2"/>
  <c r="P256" i="2"/>
  <c r="P255" i="2" s="1"/>
  <c r="P257" i="2"/>
  <c r="P258" i="2"/>
  <c r="S259" i="2"/>
  <c r="P260" i="2"/>
  <c r="P259" i="2" s="1"/>
  <c r="P261" i="2"/>
  <c r="S262" i="2"/>
  <c r="P263" i="2"/>
  <c r="P264" i="2"/>
  <c r="S265" i="2"/>
  <c r="P266" i="2"/>
  <c r="P267" i="2"/>
  <c r="P268" i="2"/>
  <c r="P269" i="2"/>
  <c r="S272" i="2"/>
  <c r="P273" i="2"/>
  <c r="P274" i="2"/>
  <c r="P275" i="2"/>
  <c r="S276" i="2"/>
  <c r="BS278" i="2"/>
  <c r="BP278" i="2" s="1"/>
  <c r="BQ287" i="2"/>
  <c r="BQ288" i="2"/>
  <c r="BP288" i="2" s="1"/>
  <c r="BR290" i="2"/>
  <c r="BR289" i="2" s="1"/>
  <c r="BP308" i="2"/>
  <c r="BP315" i="2"/>
  <c r="BQ314" i="2"/>
  <c r="BQ313" i="2" s="1"/>
  <c r="AF319" i="2"/>
  <c r="AJ319" i="2"/>
  <c r="BH319" i="2"/>
  <c r="AV329" i="2"/>
  <c r="BL277" i="2"/>
  <c r="BL276" i="2" s="1"/>
  <c r="AW279" i="2"/>
  <c r="P284" i="2"/>
  <c r="BQ284" i="2"/>
  <c r="AG283" i="2"/>
  <c r="AG271" i="2" s="1"/>
  <c r="BL284" i="2"/>
  <c r="P285" i="2"/>
  <c r="BQ285" i="2"/>
  <c r="BP285" i="2" s="1"/>
  <c r="BL285" i="2"/>
  <c r="AV287" i="2"/>
  <c r="AV286" i="2" s="1"/>
  <c r="AW286" i="2"/>
  <c r="S289" i="2"/>
  <c r="P290" i="2"/>
  <c r="P289" i="2" s="1"/>
  <c r="P291" i="2"/>
  <c r="P292" i="2"/>
  <c r="P293" i="2"/>
  <c r="BP299" i="2"/>
  <c r="BQ298" i="2"/>
  <c r="BQ297" i="2" s="1"/>
  <c r="BL298" i="2"/>
  <c r="AV313" i="2"/>
  <c r="BS320" i="2"/>
  <c r="BS319" i="2" s="1"/>
  <c r="BP327" i="2"/>
  <c r="Q298" i="2"/>
  <c r="AW298" i="2"/>
  <c r="Q302" i="2"/>
  <c r="AW302" i="2"/>
  <c r="Q305" i="2"/>
  <c r="AW305" i="2"/>
  <c r="Q314" i="2"/>
  <c r="Q313" i="2" s="1"/>
  <c r="AW314" i="2"/>
  <c r="AW313" i="2" s="1"/>
  <c r="Q320" i="2"/>
  <c r="Q319" i="2" s="1"/>
  <c r="AW320" i="2"/>
  <c r="AW319" i="2" s="1"/>
  <c r="Q330" i="2"/>
  <c r="Q329" i="2" s="1"/>
  <c r="AW330" i="2"/>
  <c r="BM330" i="2"/>
  <c r="AF332" i="2"/>
  <c r="AF330" i="2" s="1"/>
  <c r="AF329" i="2" s="1"/>
  <c r="AF295" i="2" s="1"/>
  <c r="BL333" i="2"/>
  <c r="BR333" i="2"/>
  <c r="BL335" i="2"/>
  <c r="BL334" i="2" s="1"/>
  <c r="BR335" i="2"/>
  <c r="BR334" i="2" s="1"/>
  <c r="AF336" i="2"/>
  <c r="S337" i="2"/>
  <c r="S329" i="2" s="1"/>
  <c r="AW337" i="2"/>
  <c r="BM337" i="2"/>
  <c r="L337" i="2"/>
  <c r="L329" i="2" s="1"/>
  <c r="L295" i="2" s="1"/>
  <c r="AF338" i="2"/>
  <c r="AF337" i="2" s="1"/>
  <c r="AJ337" i="2"/>
  <c r="AJ329" i="2" s="1"/>
  <c r="BD337" i="2"/>
  <c r="BD329" i="2" s="1"/>
  <c r="BL339" i="2"/>
  <c r="BR339" i="2"/>
  <c r="BP339" i="2" s="1"/>
  <c r="L348" i="2"/>
  <c r="AF349" i="2"/>
  <c r="AF348" i="2" s="1"/>
  <c r="AN348" i="2"/>
  <c r="BL349" i="2"/>
  <c r="BR354" i="2"/>
  <c r="BP369" i="2"/>
  <c r="AF372" i="2"/>
  <c r="AF364" i="2" s="1"/>
  <c r="AF362" i="2" s="1"/>
  <c r="AH364" i="2"/>
  <c r="BR299" i="2"/>
  <c r="BR300" i="2"/>
  <c r="BP300" i="2" s="1"/>
  <c r="BR301" i="2"/>
  <c r="BP301" i="2" s="1"/>
  <c r="BR303" i="2"/>
  <c r="BR304" i="2"/>
  <c r="BP304" i="2" s="1"/>
  <c r="BR306" i="2"/>
  <c r="BR305" i="2" s="1"/>
  <c r="BR307" i="2"/>
  <c r="BP307" i="2" s="1"/>
  <c r="BR308" i="2"/>
  <c r="BR309" i="2"/>
  <c r="BP309" i="2" s="1"/>
  <c r="BR310" i="2"/>
  <c r="BP310" i="2" s="1"/>
  <c r="BR311" i="2"/>
  <c r="BP311" i="2" s="1"/>
  <c r="BR315" i="2"/>
  <c r="BR316" i="2"/>
  <c r="BP316" i="2" s="1"/>
  <c r="BR317" i="2"/>
  <c r="BP317" i="2" s="1"/>
  <c r="BR321" i="2"/>
  <c r="BR322" i="2"/>
  <c r="BP322" i="2" s="1"/>
  <c r="BR323" i="2"/>
  <c r="BP323" i="2" s="1"/>
  <c r="BR324" i="2"/>
  <c r="BP324" i="2" s="1"/>
  <c r="BR325" i="2"/>
  <c r="BP325" i="2" s="1"/>
  <c r="BR326" i="2"/>
  <c r="BP326" i="2" s="1"/>
  <c r="BR327" i="2"/>
  <c r="BS331" i="2"/>
  <c r="BS330" i="2" s="1"/>
  <c r="BS333" i="2"/>
  <c r="BP333" i="2" s="1"/>
  <c r="AV334" i="2"/>
  <c r="P337" i="2"/>
  <c r="P329" i="2" s="1"/>
  <c r="BQ338" i="2"/>
  <c r="AV341" i="2"/>
  <c r="AV340" i="2" s="1"/>
  <c r="AV342" i="2"/>
  <c r="AF354" i="2"/>
  <c r="BL354" i="2"/>
  <c r="BP366" i="2"/>
  <c r="BL365" i="2"/>
  <c r="BL364" i="2" s="1"/>
  <c r="BP370" i="2"/>
  <c r="S298" i="2"/>
  <c r="P299" i="2"/>
  <c r="P300" i="2"/>
  <c r="P301" i="2"/>
  <c r="S302" i="2"/>
  <c r="P303" i="2"/>
  <c r="P304" i="2"/>
  <c r="S305" i="2"/>
  <c r="P306" i="2"/>
  <c r="P307" i="2"/>
  <c r="P308" i="2"/>
  <c r="P309" i="2"/>
  <c r="P310" i="2"/>
  <c r="P311" i="2"/>
  <c r="S314" i="2"/>
  <c r="S313" i="2" s="1"/>
  <c r="P315" i="2"/>
  <c r="P314" i="2" s="1"/>
  <c r="P316" i="2"/>
  <c r="P317" i="2"/>
  <c r="S320" i="2"/>
  <c r="S319" i="2" s="1"/>
  <c r="P321" i="2"/>
  <c r="P322" i="2"/>
  <c r="P323" i="2"/>
  <c r="P324" i="2"/>
  <c r="P325" i="2"/>
  <c r="P326" i="2"/>
  <c r="P327" i="2"/>
  <c r="BR332" i="2"/>
  <c r="BR330" i="2" s="1"/>
  <c r="AF335" i="2"/>
  <c r="AF334" i="2" s="1"/>
  <c r="BR336" i="2"/>
  <c r="BP336" i="2" s="1"/>
  <c r="BL337" i="2"/>
  <c r="BR341" i="2"/>
  <c r="BR340" i="2" s="1"/>
  <c r="BS342" i="2"/>
  <c r="BS340" i="2" s="1"/>
  <c r="AX334" i="2"/>
  <c r="AX329" i="2" s="1"/>
  <c r="AX295" i="2" s="1"/>
  <c r="T334" i="2"/>
  <c r="T329" i="2" s="1"/>
  <c r="T295" i="2" s="1"/>
  <c r="AN334" i="2"/>
  <c r="AN329" i="2" s="1"/>
  <c r="AN295" i="2" s="1"/>
  <c r="BH334" i="2"/>
  <c r="BH329" i="2" s="1"/>
  <c r="H337" i="2"/>
  <c r="H329" i="2" s="1"/>
  <c r="H295" i="2" s="1"/>
  <c r="AB337" i="2"/>
  <c r="AB329" i="2" s="1"/>
  <c r="AB295" i="2" s="1"/>
  <c r="AZ337" i="2"/>
  <c r="AZ329" i="2" s="1"/>
  <c r="AZ295" i="2" s="1"/>
  <c r="P341" i="2"/>
  <c r="P340" i="2" s="1"/>
  <c r="BQ341" i="2"/>
  <c r="BL341" i="2"/>
  <c r="BQ342" i="2"/>
  <c r="BP342" i="2" s="1"/>
  <c r="BL342" i="2"/>
  <c r="BR349" i="2"/>
  <c r="BR348" i="2" s="1"/>
  <c r="BQ343" i="2"/>
  <c r="BP343" i="2" s="1"/>
  <c r="BQ344" i="2"/>
  <c r="BP344" i="2" s="1"/>
  <c r="BQ345" i="2"/>
  <c r="BP345" i="2" s="1"/>
  <c r="BQ346" i="2"/>
  <c r="BP346" i="2" s="1"/>
  <c r="AG349" i="2"/>
  <c r="AG348" i="2" s="1"/>
  <c r="AG295" i="2" s="1"/>
  <c r="BQ350" i="2"/>
  <c r="BQ351" i="2"/>
  <c r="BP351" i="2" s="1"/>
  <c r="BQ352" i="2"/>
  <c r="BP352" i="2" s="1"/>
  <c r="BQ353" i="2"/>
  <c r="BP353" i="2" s="1"/>
  <c r="AG354" i="2"/>
  <c r="BQ355" i="2"/>
  <c r="BQ356" i="2"/>
  <c r="BP356" i="2" s="1"/>
  <c r="BQ357" i="2"/>
  <c r="BP357" i="2" s="1"/>
  <c r="BQ358" i="2"/>
  <c r="BP358" i="2" s="1"/>
  <c r="BQ359" i="2"/>
  <c r="BP359" i="2" s="1"/>
  <c r="BQ360" i="2"/>
  <c r="BP360" i="2" s="1"/>
  <c r="AG365" i="2"/>
  <c r="AG364" i="2" s="1"/>
  <c r="BQ371" i="2"/>
  <c r="BP371" i="2" s="1"/>
  <c r="Q372" i="2"/>
  <c r="AV373" i="2"/>
  <c r="BQ373" i="2"/>
  <c r="P375" i="2"/>
  <c r="P374" i="2" s="1"/>
  <c r="BL375" i="2"/>
  <c r="BL374" i="2" s="1"/>
  <c r="AV376" i="2"/>
  <c r="AV364" i="2" s="1"/>
  <c r="BL377" i="2"/>
  <c r="BQ381" i="2"/>
  <c r="AV381" i="2"/>
  <c r="AV380" i="2" s="1"/>
  <c r="AV379" i="2" s="1"/>
  <c r="BL379" i="2"/>
  <c r="BQ385" i="2"/>
  <c r="AV385" i="2"/>
  <c r="BL385" i="2"/>
  <c r="BR391" i="2"/>
  <c r="BR380" i="2"/>
  <c r="BR379" i="2" s="1"/>
  <c r="BP382" i="2"/>
  <c r="BR385" i="2"/>
  <c r="BS366" i="2"/>
  <c r="BS367" i="2"/>
  <c r="BP367" i="2" s="1"/>
  <c r="BS368" i="2"/>
  <c r="BP368" i="2" s="1"/>
  <c r="BR375" i="2"/>
  <c r="BR374" i="2" s="1"/>
  <c r="BR364" i="2" s="1"/>
  <c r="BR362" i="2" s="1"/>
  <c r="AV375" i="2"/>
  <c r="AV374" i="2" s="1"/>
  <c r="AF376" i="2"/>
  <c r="BQ376" i="2"/>
  <c r="BP376" i="2" s="1"/>
  <c r="BP377" i="2"/>
  <c r="AV377" i="2"/>
  <c r="AF381" i="2"/>
  <c r="AF380" i="2" s="1"/>
  <c r="AF379" i="2" s="1"/>
  <c r="AG380" i="2"/>
  <c r="AG379" i="2" s="1"/>
  <c r="AF385" i="2"/>
  <c r="BP388" i="2"/>
  <c r="BP393" i="2"/>
  <c r="BP396" i="2"/>
  <c r="Q385" i="2"/>
  <c r="AG385" i="2"/>
  <c r="Q392" i="2"/>
  <c r="Q391" i="2" s="1"/>
  <c r="BM392" i="2"/>
  <c r="BM391" i="2" s="1"/>
  <c r="BM362" i="2" s="1"/>
  <c r="BQ394" i="2"/>
  <c r="BS396" i="2"/>
  <c r="BS397" i="2"/>
  <c r="BP397" i="2"/>
  <c r="L400" i="2"/>
  <c r="L362" i="2" s="1"/>
  <c r="BL401" i="2"/>
  <c r="BS404" i="2"/>
  <c r="AV404" i="2"/>
  <c r="AV400" i="2" s="1"/>
  <c r="AV407" i="2"/>
  <c r="BP409" i="2"/>
  <c r="BP412" i="2"/>
  <c r="R392" i="2"/>
  <c r="R391" i="2" s="1"/>
  <c r="R362" i="2" s="1"/>
  <c r="AH392" i="2"/>
  <c r="AH391" i="2" s="1"/>
  <c r="P393" i="2"/>
  <c r="P392" i="2" s="1"/>
  <c r="BL393" i="2"/>
  <c r="BL392" i="2" s="1"/>
  <c r="BL391" i="2" s="1"/>
  <c r="BS394" i="2"/>
  <c r="P395" i="2"/>
  <c r="BQ395" i="2"/>
  <c r="P398" i="2"/>
  <c r="P401" i="2"/>
  <c r="BR401" i="2"/>
  <c r="BR400" i="2" s="1"/>
  <c r="BS407" i="2"/>
  <c r="BS410" i="2"/>
  <c r="BP413" i="2"/>
  <c r="BS381" i="2"/>
  <c r="BS380" i="2" s="1"/>
  <c r="BS379" i="2" s="1"/>
  <c r="BS382" i="2"/>
  <c r="BS383" i="2"/>
  <c r="BP383" i="2" s="1"/>
  <c r="BS386" i="2"/>
  <c r="BS385" i="2" s="1"/>
  <c r="BS387" i="2"/>
  <c r="BP387" i="2" s="1"/>
  <c r="BS388" i="2"/>
  <c r="BS389" i="2"/>
  <c r="BP389" i="2" s="1"/>
  <c r="BQ398" i="2"/>
  <c r="BP398" i="2" s="1"/>
  <c r="AV398" i="2"/>
  <c r="AV391" i="2" s="1"/>
  <c r="BS393" i="2"/>
  <c r="BS395" i="2"/>
  <c r="BS400" i="2"/>
  <c r="P404" i="2"/>
  <c r="BQ407" i="2"/>
  <c r="BP408" i="2"/>
  <c r="BP407" i="2" s="1"/>
  <c r="BQ410" i="2"/>
  <c r="BP411" i="2"/>
  <c r="BL414" i="2"/>
  <c r="AW401" i="2"/>
  <c r="AW400" i="2" s="1"/>
  <c r="AW362" i="2" s="1"/>
  <c r="BQ402" i="2"/>
  <c r="BQ403" i="2"/>
  <c r="BP403" i="2" s="1"/>
  <c r="AW404" i="2"/>
  <c r="BQ405" i="2"/>
  <c r="BQ406" i="2"/>
  <c r="BP406" i="2" s="1"/>
  <c r="AW407" i="2"/>
  <c r="AW410" i="2"/>
  <c r="S401" i="2"/>
  <c r="S400" i="2" s="1"/>
  <c r="S362" i="2" s="1"/>
  <c r="S404" i="2"/>
  <c r="S407" i="2"/>
  <c r="P408" i="2"/>
  <c r="P409" i="2"/>
  <c r="S410" i="2"/>
  <c r="P411" i="2"/>
  <c r="P412" i="2"/>
  <c r="P413" i="2"/>
  <c r="P414" i="2"/>
  <c r="W364" i="1"/>
  <c r="T415" i="1"/>
  <c r="W415" i="1"/>
  <c r="W316" i="1"/>
  <c r="W408" i="1"/>
  <c r="U415" i="1"/>
  <c r="V415" i="1"/>
  <c r="P228" i="2" l="1"/>
  <c r="BP191" i="2"/>
  <c r="AI416" i="2"/>
  <c r="AV362" i="2"/>
  <c r="BL135" i="2"/>
  <c r="BH295" i="2"/>
  <c r="AJ295" i="2"/>
  <c r="P407" i="2"/>
  <c r="BS392" i="2"/>
  <c r="BS391" i="2" s="1"/>
  <c r="P410" i="2"/>
  <c r="BP410" i="2"/>
  <c r="BP395" i="2"/>
  <c r="P391" i="2"/>
  <c r="BL400" i="2"/>
  <c r="BS365" i="2"/>
  <c r="BS364" i="2" s="1"/>
  <c r="BS362" i="2" s="1"/>
  <c r="BP381" i="2"/>
  <c r="BP380" i="2" s="1"/>
  <c r="BP379" i="2" s="1"/>
  <c r="BQ380" i="2"/>
  <c r="BQ379" i="2" s="1"/>
  <c r="BP375" i="2"/>
  <c r="BP374" i="2" s="1"/>
  <c r="P372" i="2"/>
  <c r="P364" i="2" s="1"/>
  <c r="Q364" i="2"/>
  <c r="Q362" i="2" s="1"/>
  <c r="BP355" i="2"/>
  <c r="BP354" i="2" s="1"/>
  <c r="BQ354" i="2"/>
  <c r="BL340" i="2"/>
  <c r="P305" i="2"/>
  <c r="S297" i="2"/>
  <c r="S295" i="2" s="1"/>
  <c r="BQ365" i="2"/>
  <c r="BR314" i="2"/>
  <c r="BR313" i="2" s="1"/>
  <c r="BR302" i="2"/>
  <c r="AH362" i="2"/>
  <c r="BL348" i="2"/>
  <c r="AW329" i="2"/>
  <c r="BL297" i="2"/>
  <c r="P283" i="2"/>
  <c r="BR337" i="2"/>
  <c r="BR329" i="2" s="1"/>
  <c r="S271" i="2"/>
  <c r="P265" i="2"/>
  <c r="BP331" i="2"/>
  <c r="BR262" i="2"/>
  <c r="BD295" i="2"/>
  <c r="BL289" i="2"/>
  <c r="P279" i="2"/>
  <c r="BP250" i="2"/>
  <c r="S228" i="2"/>
  <c r="BR215" i="2"/>
  <c r="AW247" i="2"/>
  <c r="BP263" i="2"/>
  <c r="BP262" i="2" s="1"/>
  <c r="BP249" i="2"/>
  <c r="BP248" i="2" s="1"/>
  <c r="BQ248" i="2"/>
  <c r="BQ247" i="2" s="1"/>
  <c r="P239" i="2"/>
  <c r="AW228" i="2"/>
  <c r="BL207" i="2"/>
  <c r="BL201" i="2"/>
  <c r="S190" i="2"/>
  <c r="S176" i="2" s="1"/>
  <c r="BL191" i="2"/>
  <c r="BP238" i="2"/>
  <c r="AB176" i="2"/>
  <c r="AB416" i="2" s="1"/>
  <c r="AG158" i="2"/>
  <c r="BP162" i="2"/>
  <c r="BP150" i="2"/>
  <c r="BP149" i="2" s="1"/>
  <c r="BQ149" i="2"/>
  <c r="BP144" i="2"/>
  <c r="BP143" i="2" s="1"/>
  <c r="BQ143" i="2"/>
  <c r="S135" i="2"/>
  <c r="P125" i="2"/>
  <c r="BR125" i="2"/>
  <c r="BR120" i="2"/>
  <c r="BR115" i="2"/>
  <c r="BR114" i="2" s="1"/>
  <c r="BS179" i="2"/>
  <c r="BS178" i="2" s="1"/>
  <c r="AV143" i="2"/>
  <c r="AV135" i="2" s="1"/>
  <c r="BP97" i="2"/>
  <c r="BP96" i="2" s="1"/>
  <c r="BQ96" i="2"/>
  <c r="AV89" i="2"/>
  <c r="AN69" i="2"/>
  <c r="AN416" i="2" s="1"/>
  <c r="Q71" i="2"/>
  <c r="P72" i="2"/>
  <c r="P71" i="2" s="1"/>
  <c r="Q47" i="2"/>
  <c r="BS102" i="2"/>
  <c r="BS89" i="2" s="1"/>
  <c r="BS61" i="2"/>
  <c r="BS55" i="2"/>
  <c r="BS42" i="2"/>
  <c r="BS28" i="2" s="1"/>
  <c r="P93" i="2"/>
  <c r="L69" i="2"/>
  <c r="AF47" i="2"/>
  <c r="BQ29" i="2"/>
  <c r="BQ28" i="2" s="1"/>
  <c r="BP30" i="2"/>
  <c r="BP72" i="2"/>
  <c r="BP80" i="2"/>
  <c r="AF28" i="2"/>
  <c r="AF9" i="2" s="1"/>
  <c r="AF71" i="2"/>
  <c r="AF69" i="2" s="1"/>
  <c r="BP62" i="2"/>
  <c r="BP61" i="2" s="1"/>
  <c r="AX28" i="2"/>
  <c r="BP22" i="2"/>
  <c r="BQ19" i="2"/>
  <c r="BP20" i="2"/>
  <c r="BP19" i="2" s="1"/>
  <c r="P12" i="2"/>
  <c r="P11" i="2" s="1"/>
  <c r="AV11" i="2"/>
  <c r="BQ401" i="2"/>
  <c r="BP402" i="2"/>
  <c r="BP401" i="2" s="1"/>
  <c r="BP394" i="2"/>
  <c r="BQ392" i="2"/>
  <c r="BQ391" i="2" s="1"/>
  <c r="BP386" i="2"/>
  <c r="BP385" i="2" s="1"/>
  <c r="BP350" i="2"/>
  <c r="BP349" i="2" s="1"/>
  <c r="BP348" i="2" s="1"/>
  <c r="BQ349" i="2"/>
  <c r="BQ348" i="2" s="1"/>
  <c r="BP341" i="2"/>
  <c r="BP340" i="2" s="1"/>
  <c r="BQ340" i="2"/>
  <c r="P320" i="2"/>
  <c r="P319" i="2" s="1"/>
  <c r="P313" i="2"/>
  <c r="BP365" i="2"/>
  <c r="BR320" i="2"/>
  <c r="BR319" i="2" s="1"/>
  <c r="BL283" i="2"/>
  <c r="BL271" i="2" s="1"/>
  <c r="BP332" i="2"/>
  <c r="AV295" i="2"/>
  <c r="BP290" i="2"/>
  <c r="BP289" i="2" s="1"/>
  <c r="BQ289" i="2"/>
  <c r="AW271" i="2"/>
  <c r="BL247" i="2"/>
  <c r="BR228" i="2"/>
  <c r="AF215" i="2"/>
  <c r="AV247" i="2"/>
  <c r="BP266" i="2"/>
  <c r="BP265" i="2" s="1"/>
  <c r="BL239" i="2"/>
  <c r="BL228" i="2" s="1"/>
  <c r="BP202" i="2"/>
  <c r="BP201" i="2" s="1"/>
  <c r="BS191" i="2"/>
  <c r="BS190" i="2" s="1"/>
  <c r="BP233" i="2"/>
  <c r="BP232" i="2" s="1"/>
  <c r="L176" i="2"/>
  <c r="P182" i="2"/>
  <c r="H176" i="2"/>
  <c r="H416" i="2" s="1"/>
  <c r="Q158" i="2"/>
  <c r="P149" i="2"/>
  <c r="BS169" i="2"/>
  <c r="P143" i="2"/>
  <c r="P128" i="2"/>
  <c r="P120" i="2"/>
  <c r="BR135" i="2"/>
  <c r="BR158" i="2"/>
  <c r="AW135" i="2"/>
  <c r="AW114" i="2"/>
  <c r="BQ140" i="2"/>
  <c r="P96" i="2"/>
  <c r="T69" i="2"/>
  <c r="T416" i="2" s="1"/>
  <c r="BP121" i="2"/>
  <c r="BP120" i="2" s="1"/>
  <c r="BP105" i="2"/>
  <c r="AV96" i="2"/>
  <c r="BL90" i="2"/>
  <c r="BL114" i="2"/>
  <c r="BP104" i="2"/>
  <c r="BP102" i="2" s="1"/>
  <c r="BL93" i="2"/>
  <c r="BR83" i="2"/>
  <c r="BR71" i="2" s="1"/>
  <c r="BR69" i="2" s="1"/>
  <c r="AV72" i="2"/>
  <c r="AV71" i="2" s="1"/>
  <c r="AX71" i="2"/>
  <c r="AX47" i="2"/>
  <c r="BP49" i="2"/>
  <c r="BP48" i="2" s="1"/>
  <c r="BP33" i="2"/>
  <c r="BP81" i="2"/>
  <c r="AG71" i="2"/>
  <c r="BP36" i="2"/>
  <c r="AH9" i="2"/>
  <c r="AH416" i="2" s="1"/>
  <c r="AG9" i="2"/>
  <c r="BQ404" i="2"/>
  <c r="BP405" i="2"/>
  <c r="BP404" i="2" s="1"/>
  <c r="BP392" i="2"/>
  <c r="BP391" i="2" s="1"/>
  <c r="AG362" i="2"/>
  <c r="BL362" i="2"/>
  <c r="BP338" i="2"/>
  <c r="BP337" i="2" s="1"/>
  <c r="BQ337" i="2"/>
  <c r="BS329" i="2"/>
  <c r="BS295" i="2" s="1"/>
  <c r="AW297" i="2"/>
  <c r="AW295" i="2" s="1"/>
  <c r="BP298" i="2"/>
  <c r="BP314" i="2"/>
  <c r="BP313" i="2" s="1"/>
  <c r="BP287" i="2"/>
  <c r="BP286" i="2" s="1"/>
  <c r="BQ286" i="2"/>
  <c r="BP335" i="2"/>
  <c r="BP334" i="2" s="1"/>
  <c r="BL329" i="2"/>
  <c r="BP302" i="2"/>
  <c r="BS276" i="2"/>
  <c r="BS271" i="2" s="1"/>
  <c r="Q247" i="2"/>
  <c r="Q176" i="2" s="1"/>
  <c r="BP277" i="2"/>
  <c r="BP276" i="2" s="1"/>
  <c r="BP255" i="2"/>
  <c r="P248" i="2"/>
  <c r="P247" i="2" s="1"/>
  <c r="BP237" i="2"/>
  <c r="BP236" i="2" s="1"/>
  <c r="BQ236" i="2"/>
  <c r="BQ228" i="2" s="1"/>
  <c r="BP273" i="2"/>
  <c r="BP272" i="2" s="1"/>
  <c r="BL215" i="2"/>
  <c r="BP205" i="2"/>
  <c r="BP204" i="2" s="1"/>
  <c r="BP223" i="2"/>
  <c r="BP222" i="2" s="1"/>
  <c r="AG176" i="2"/>
  <c r="P114" i="2"/>
  <c r="BP147" i="2"/>
  <c r="BP146" i="2" s="1"/>
  <c r="BQ146" i="2"/>
  <c r="AW176" i="2"/>
  <c r="Q114" i="2"/>
  <c r="BP140" i="2"/>
  <c r="BD69" i="2"/>
  <c r="BD416" i="2" s="1"/>
  <c r="AV28" i="2"/>
  <c r="BS136" i="2"/>
  <c r="BS135" i="2" s="1"/>
  <c r="AG89" i="2"/>
  <c r="BS71" i="2"/>
  <c r="BQ135" i="2"/>
  <c r="BP126" i="2"/>
  <c r="BP125" i="2" s="1"/>
  <c r="BQ114" i="2"/>
  <c r="AV29" i="2"/>
  <c r="BS12" i="2"/>
  <c r="BS11" i="2" s="1"/>
  <c r="BP84" i="2"/>
  <c r="BP83" i="2" s="1"/>
  <c r="BP79" i="2"/>
  <c r="BQ24" i="2"/>
  <c r="BP25" i="2"/>
  <c r="BP24" i="2" s="1"/>
  <c r="BP43" i="2"/>
  <c r="BP42" i="2" s="1"/>
  <c r="BL12" i="2"/>
  <c r="BL11" i="2" s="1"/>
  <c r="BL9" i="2" s="1"/>
  <c r="BH9" i="2"/>
  <c r="P400" i="2"/>
  <c r="BP373" i="2"/>
  <c r="BQ372" i="2"/>
  <c r="BP372" i="2" s="1"/>
  <c r="P302" i="2"/>
  <c r="P298" i="2"/>
  <c r="P297" i="2" s="1"/>
  <c r="BR298" i="2"/>
  <c r="BR297" i="2" s="1"/>
  <c r="BM329" i="2"/>
  <c r="BM295" i="2" s="1"/>
  <c r="Q297" i="2"/>
  <c r="Q295" i="2" s="1"/>
  <c r="BP284" i="2"/>
  <c r="BP283" i="2" s="1"/>
  <c r="BQ283" i="2"/>
  <c r="P272" i="2"/>
  <c r="P271" i="2" s="1"/>
  <c r="P262" i="2"/>
  <c r="BQ329" i="2"/>
  <c r="BQ295" i="2" s="1"/>
  <c r="BP321" i="2"/>
  <c r="BP320" i="2" s="1"/>
  <c r="BP319" i="2" s="1"/>
  <c r="BP306" i="2"/>
  <c r="BP305" i="2" s="1"/>
  <c r="BP280" i="2"/>
  <c r="BP279" i="2" s="1"/>
  <c r="BQ279" i="2"/>
  <c r="BQ271" i="2" s="1"/>
  <c r="S247" i="2"/>
  <c r="BR247" i="2"/>
  <c r="BR207" i="2"/>
  <c r="BP260" i="2"/>
  <c r="BP259" i="2" s="1"/>
  <c r="BP240" i="2"/>
  <c r="BP239" i="2" s="1"/>
  <c r="BQ239" i="2"/>
  <c r="BP230" i="2"/>
  <c r="BP229" i="2" s="1"/>
  <c r="AF190" i="2"/>
  <c r="AF176" i="2" s="1"/>
  <c r="P178" i="2"/>
  <c r="P176" i="2" s="1"/>
  <c r="BR191" i="2"/>
  <c r="BR190" i="2" s="1"/>
  <c r="AX158" i="2"/>
  <c r="BS228" i="2"/>
  <c r="BP216" i="2"/>
  <c r="BP215" i="2" s="1"/>
  <c r="AZ176" i="2"/>
  <c r="AZ416" i="2" s="1"/>
  <c r="R176" i="2"/>
  <c r="R416" i="2" s="1"/>
  <c r="BP158" i="2"/>
  <c r="AV176" i="2"/>
  <c r="BP169" i="2"/>
  <c r="P135" i="2"/>
  <c r="S114" i="2"/>
  <c r="S69" i="2" s="1"/>
  <c r="S416" i="2" s="1"/>
  <c r="P108" i="2"/>
  <c r="BQ190" i="2"/>
  <c r="BP179" i="2"/>
  <c r="BP178" i="2" s="1"/>
  <c r="AW89" i="2"/>
  <c r="AW69" i="2" s="1"/>
  <c r="AW416" i="2" s="1"/>
  <c r="BH69" i="2"/>
  <c r="BM71" i="2"/>
  <c r="BM69" i="2" s="1"/>
  <c r="BL77" i="2"/>
  <c r="BL71" i="2" s="1"/>
  <c r="BP100" i="2"/>
  <c r="BP99" i="2" s="1"/>
  <c r="BQ99" i="2"/>
  <c r="BP78" i="2"/>
  <c r="BQ77" i="2"/>
  <c r="BP77" i="2" s="1"/>
  <c r="P102" i="2"/>
  <c r="BP91" i="2"/>
  <c r="BP90" i="2" s="1"/>
  <c r="BQ90" i="2"/>
  <c r="BS51" i="2"/>
  <c r="BS47" i="2" s="1"/>
  <c r="BP137" i="2"/>
  <c r="BP136" i="2" s="1"/>
  <c r="BP135" i="2" s="1"/>
  <c r="BP129" i="2"/>
  <c r="BP128" i="2" s="1"/>
  <c r="BP116" i="2"/>
  <c r="BP115" i="2" s="1"/>
  <c r="BP94" i="2"/>
  <c r="BP93" i="2" s="1"/>
  <c r="BQ93" i="2"/>
  <c r="AJ69" i="2"/>
  <c r="AJ416" i="2" s="1"/>
  <c r="Q28" i="2"/>
  <c r="P28" i="2" s="1"/>
  <c r="BP73" i="2"/>
  <c r="BR29" i="2"/>
  <c r="BR28" i="2" s="1"/>
  <c r="BR11" i="2"/>
  <c r="BQ12" i="2"/>
  <c r="BQ11" i="2" s="1"/>
  <c r="BQ9" i="2" s="1"/>
  <c r="BP13" i="2"/>
  <c r="BP12" i="2" s="1"/>
  <c r="BP11" i="2" s="1"/>
  <c r="BP56" i="2"/>
  <c r="BP55" i="2" s="1"/>
  <c r="AY9" i="2"/>
  <c r="AY416" i="2" s="1"/>
  <c r="BQ176" i="2" l="1"/>
  <c r="AF416" i="2"/>
  <c r="BP114" i="2"/>
  <c r="BQ89" i="2"/>
  <c r="BM416" i="2"/>
  <c r="BR176" i="2"/>
  <c r="BP228" i="2"/>
  <c r="BH416" i="2"/>
  <c r="BS69" i="2"/>
  <c r="BP271" i="2"/>
  <c r="AG69" i="2"/>
  <c r="AX69" i="2"/>
  <c r="BQ400" i="2"/>
  <c r="BP28" i="2"/>
  <c r="P89" i="2"/>
  <c r="Q69" i="2"/>
  <c r="BQ364" i="2"/>
  <c r="BQ362" i="2" s="1"/>
  <c r="BR9" i="2"/>
  <c r="BP89" i="2"/>
  <c r="AG416" i="2"/>
  <c r="AV69" i="2"/>
  <c r="BP364" i="2"/>
  <c r="BP71" i="2"/>
  <c r="BP69" i="2" s="1"/>
  <c r="BL190" i="2"/>
  <c r="BL176" i="2" s="1"/>
  <c r="BP330" i="2"/>
  <c r="BP329" i="2" s="1"/>
  <c r="BP190" i="2"/>
  <c r="BR295" i="2"/>
  <c r="BP297" i="2"/>
  <c r="BP295" i="2" s="1"/>
  <c r="Q9" i="2"/>
  <c r="BP47" i="2"/>
  <c r="AV9" i="2"/>
  <c r="AV416" i="2" s="1"/>
  <c r="BQ71" i="2"/>
  <c r="BQ69" i="2" s="1"/>
  <c r="BQ416" i="2" s="1"/>
  <c r="BS176" i="2"/>
  <c r="BP247" i="2"/>
  <c r="BL295" i="2"/>
  <c r="BP9" i="2"/>
  <c r="BP176" i="2"/>
  <c r="P295" i="2"/>
  <c r="BS9" i="2"/>
  <c r="BS416" i="2" s="1"/>
  <c r="BL89" i="2"/>
  <c r="BL69" i="2" s="1"/>
  <c r="BL416" i="2" s="1"/>
  <c r="BP400" i="2"/>
  <c r="P9" i="2"/>
  <c r="AX9" i="2"/>
  <c r="AX416" i="2" s="1"/>
  <c r="BP29" i="2"/>
  <c r="L416" i="2"/>
  <c r="P69" i="2"/>
  <c r="P362" i="2"/>
  <c r="BP362" i="2" l="1"/>
  <c r="BP416" i="2" s="1"/>
  <c r="P416" i="2"/>
  <c r="Q416" i="2"/>
  <c r="BR416" i="2"/>
</calcChain>
</file>

<file path=xl/sharedStrings.xml><?xml version="1.0" encoding="utf-8"?>
<sst xmlns="http://schemas.openxmlformats.org/spreadsheetml/2006/main" count="892" uniqueCount="361">
  <si>
    <t>PASSENGER STATISTICS SUMMARY BY PMO/PORT</t>
  </si>
  <si>
    <t>Philippine Ports Authority</t>
  </si>
  <si>
    <t>2017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</si>
  <si>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</si>
  <si>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</si>
  <si>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</si>
  <si>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</si>
  <si>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</si>
  <si>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</si>
  <si>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</si>
  <si>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</si>
  <si>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</si>
  <si>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</si>
  <si>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</si>
  <si>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</si>
  <si>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</si>
  <si>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</si>
  <si>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</si>
  <si>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</si>
  <si>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</si>
  <si>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</si>
  <si>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</si>
  <si>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</si>
  <si>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</si>
  <si>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</si>
  <si>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</si>
  <si>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</si>
  <si>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</si>
  <si>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</si>
  <si>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</si>
  <si>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</si>
  <si>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</si>
  <si>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</si>
  <si>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</si>
  <si>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</si>
  <si>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</si>
  <si>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</si>
  <si>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</si>
  <si>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</si>
  <si>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</si>
  <si>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</si>
  <si>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</si>
  <si>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 xml:space="preserve">Marine Slipway RoRo </t>
  </si>
  <si>
    <t>Marine Slipway Non RoRo</t>
  </si>
  <si>
    <t xml:space="preserve">TMO Vitas </t>
  </si>
  <si>
    <t>TP Vitas (Pier 18)</t>
  </si>
  <si>
    <t>TP Vitas (Pier 18) - Anchorage</t>
  </si>
  <si>
    <t>PMO Northern Luzon</t>
  </si>
  <si>
    <t>TMO Batanes</t>
  </si>
  <si>
    <t>TP Batanes</t>
  </si>
  <si>
    <t>TP Batanes (Anchorage)</t>
  </si>
  <si>
    <t>TMO Cagayan/Isabela/Ilocos</t>
  </si>
  <si>
    <t>TP Aparri (Anchorage)</t>
  </si>
  <si>
    <t>TP Currimao</t>
  </si>
  <si>
    <t>TP Currimao (Anchorage)</t>
  </si>
  <si>
    <t>TMO Pangasinan (TP Sual)</t>
  </si>
  <si>
    <t>TP SUAL</t>
  </si>
  <si>
    <t>TP SUAL (Anchorage)</t>
  </si>
  <si>
    <t>Other Government Ports</t>
  </si>
  <si>
    <t>PMO Bataan/Aurora</t>
  </si>
  <si>
    <t>BP Lamao</t>
  </si>
  <si>
    <t>TMO Capinpin (TP Orion)</t>
  </si>
  <si>
    <t>TMO Casiguran (TP Casiguran)</t>
  </si>
  <si>
    <t>TMO Dingalan (TP Dingalan)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</si>
  <si>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</si>
  <si>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</si>
  <si>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</si>
  <si>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</si>
  <si>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</si>
  <si>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</si>
  <si>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</si>
  <si>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</si>
  <si>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</si>
  <si>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</si>
  <si>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</si>
  <si>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</si>
  <si>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</si>
  <si>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</si>
  <si>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</si>
  <si>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</si>
  <si>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</si>
  <si>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</si>
  <si>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</si>
  <si>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</si>
  <si>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</si>
  <si>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</si>
  <si>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</si>
  <si>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TP Matnog Non RoRo</t>
  </si>
  <si>
    <t>TP Matnog RoRo</t>
  </si>
  <si>
    <t xml:space="preserve">TMO Camarines </t>
  </si>
  <si>
    <t xml:space="preserve">TP Camarines (Pasacao) </t>
  </si>
  <si>
    <t>TP Camarines (Pasacao) Anchorage</t>
  </si>
  <si>
    <t>TMO Pio Duran</t>
  </si>
  <si>
    <t>TMO Pio Duran Non RoRo</t>
  </si>
  <si>
    <t>TMO Pio Duran RoRo</t>
  </si>
  <si>
    <t>TMO Tabaco</t>
  </si>
  <si>
    <t>TP Tabaco Non RoRo</t>
  </si>
  <si>
    <t>TP Tabaco RoRo</t>
  </si>
  <si>
    <t xml:space="preserve">TMO Catanduanes </t>
  </si>
  <si>
    <t>TP Catanduanes (Virac)</t>
  </si>
  <si>
    <t>TP Catanduanes (Virac)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</si>
  <si>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</si>
  <si>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</si>
  <si>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</si>
  <si>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</si>
  <si>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</si>
  <si>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</si>
  <si>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</si>
  <si>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</si>
  <si>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</si>
  <si>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</si>
  <si>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</si>
  <si>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</si>
  <si>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</si>
  <si>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</si>
  <si>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</si>
  <si>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Non RoRo</t>
  </si>
  <si>
    <t>TP El Nido RoRo</t>
  </si>
  <si>
    <t>TP El Nido (Anchorage)</t>
  </si>
  <si>
    <t>PMO Mindoro</t>
  </si>
  <si>
    <t>BP Calapan</t>
  </si>
  <si>
    <t>BP Calapan RoRo</t>
  </si>
  <si>
    <t>BP Calapan Non Roro</t>
  </si>
  <si>
    <t>BP Calapan - Anchorage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</si>
  <si>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</si>
  <si>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</si>
  <si>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</si>
  <si>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</si>
  <si>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</si>
  <si>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</si>
  <si>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</si>
  <si>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</si>
  <si>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</si>
  <si>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</si>
  <si>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</si>
  <si>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</si>
  <si>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</si>
  <si>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</si>
  <si>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</si>
  <si>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</si>
  <si>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</si>
  <si>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</si>
  <si>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</si>
  <si>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</si>
  <si>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</si>
  <si>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</si>
  <si>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(TP Sta. Cruz)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</si>
  <si>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</si>
  <si>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</si>
  <si>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</si>
  <si>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</si>
  <si>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</si>
  <si>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</si>
  <si>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</si>
  <si>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</si>
  <si>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</si>
  <si>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</si>
  <si>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</si>
  <si>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</si>
  <si>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 (TP Tandayag)</t>
  </si>
  <si>
    <t>TMO Tandayag (TP Tandayag) RoRo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</si>
  <si>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</si>
  <si>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</si>
  <si>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</si>
  <si>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</si>
  <si>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</si>
  <si>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</si>
  <si>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</si>
  <si>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</si>
  <si>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RC-4 (ICPC, Loboc) (Anchorage)</t>
  </si>
  <si>
    <t>TMO Aklan (TP Dumaguit)</t>
  </si>
  <si>
    <t>TMO Antique (TP San Jose)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</si>
  <si>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</si>
  <si>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</si>
  <si>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</si>
  <si>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</si>
  <si>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</si>
  <si>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</si>
  <si>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</si>
  <si>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</si>
  <si>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</si>
  <si>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</si>
  <si>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</si>
  <si>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</si>
  <si>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</si>
  <si>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 (TP Borongan)</t>
  </si>
  <si>
    <t>TMO Calbayog (TP Calbayog)</t>
  </si>
  <si>
    <t>TMO Catbalogan (TP Catbalogan)</t>
  </si>
  <si>
    <t>TMO Guiuan (TP Guiuan)</t>
  </si>
  <si>
    <t>TMO Liloan (TP Liloan )</t>
  </si>
  <si>
    <t>TMO San Isidro (TP San Isidro)</t>
  </si>
  <si>
    <t>TP San Isidro RoRo</t>
  </si>
  <si>
    <t>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</si>
  <si>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</si>
  <si>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</si>
  <si>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</si>
  <si>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</si>
  <si>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</si>
  <si>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</si>
  <si>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</si>
  <si>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Hinoba-an (TP Hinoba-an)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</si>
  <si>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</si>
  <si>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</si>
  <si>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</si>
  <si>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</si>
  <si>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</si>
  <si>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</si>
  <si>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</si>
  <si>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</si>
  <si>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</si>
  <si>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</si>
  <si>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</si>
  <si>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</si>
  <si>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BP Ormoc (Anchorage)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</si>
  <si>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</si>
  <si>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</si>
  <si>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</si>
  <si>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</si>
  <si>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</si>
  <si>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</si>
  <si>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 (TP Isabel)</t>
  </si>
  <si>
    <t>TMO Naval/Maripipi</t>
  </si>
  <si>
    <t>TP Naval RoRo</t>
  </si>
  <si>
    <t>TP Naval Non RoRo</t>
  </si>
  <si>
    <t>TMO Maasin/Guadalupe/Limasawa</t>
  </si>
  <si>
    <t>TP Maasin RoRo</t>
  </si>
  <si>
    <t>TP Maasin Non RoRo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</si>
  <si>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</si>
  <si>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</si>
  <si>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</si>
  <si>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</si>
  <si>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</si>
  <si>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</si>
  <si>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</si>
  <si>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</si>
  <si>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</si>
  <si>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</si>
  <si>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</si>
  <si>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</si>
  <si>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</si>
  <si>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</si>
  <si>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 (TP Loon)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</si>
  <si>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</si>
  <si>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</si>
  <si>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</si>
  <si>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</si>
  <si>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</si>
  <si>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</si>
  <si>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</si>
  <si>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</si>
  <si>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</si>
  <si>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</si>
  <si>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</si>
  <si>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</si>
  <si>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</si>
  <si>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</si>
  <si>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</si>
  <si>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</si>
  <si>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</si>
  <si>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</si>
  <si>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</si>
  <si>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</si>
  <si>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</si>
  <si>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TP Benoni Non RoRo (Anchorage)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</si>
  <si>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</si>
  <si>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</si>
  <si>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</si>
  <si>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</si>
  <si>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</si>
  <si>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</si>
  <si>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</si>
  <si>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</si>
  <si>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</si>
  <si>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</si>
  <si>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 (TP Butuan)</t>
  </si>
  <si>
    <t>TMO Masao (TP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</si>
  <si>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</si>
  <si>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</si>
  <si>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</si>
  <si>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</si>
  <si>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</si>
  <si>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</si>
  <si>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 xml:space="preserve">TMO Lipata </t>
  </si>
  <si>
    <t>TP Lipata RoRo</t>
  </si>
  <si>
    <t>TP Lipata NonRoRo</t>
  </si>
  <si>
    <t>TMO Siargao</t>
  </si>
  <si>
    <t>TP Dapa RoRo</t>
  </si>
  <si>
    <t>TP Dapa Non RoRo</t>
  </si>
  <si>
    <t>TP Dapa Municipal</t>
  </si>
  <si>
    <t>TMO Tandag (TP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</si>
  <si>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</si>
  <si>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</si>
  <si>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</si>
  <si>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</si>
  <si>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</si>
  <si>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</si>
  <si>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 (TP Jimenez)</t>
  </si>
  <si>
    <t>TP Jimenez</t>
  </si>
  <si>
    <t>TP Jimenez Anchorage</t>
  </si>
  <si>
    <t>TMO Plaridel (TP Plaridel)</t>
  </si>
  <si>
    <t>Southern Mindanao</t>
  </si>
  <si>
    <t>PMO Davao</t>
  </si>
  <si>
    <t>BP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</si>
  <si>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</si>
  <si>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</si>
  <si>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</si>
  <si>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</si>
  <si>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</si>
  <si>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</si>
  <si>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 xml:space="preserve">TMO Mati </t>
  </si>
  <si>
    <t xml:space="preserve">OTP Mati </t>
  </si>
  <si>
    <t>TMO Babak/Samal</t>
  </si>
  <si>
    <t>TP Babak (KM 11)</t>
  </si>
  <si>
    <t>PMO SOCSARGEN</t>
  </si>
  <si>
    <t>BP General Santos</t>
  </si>
  <si>
    <t>BP Makar Wharf RoRo</t>
  </si>
  <si>
    <t>BP Makar Wharf Non RoRo</t>
  </si>
  <si>
    <t>PMO Cotabato</t>
  </si>
  <si>
    <t>BP Cotabato</t>
  </si>
  <si>
    <t>TMO Kalamansig (TP Kalamansig)</t>
  </si>
  <si>
    <t>PMO Zamboanga del Norte</t>
  </si>
  <si>
    <t>BP Dapitan</t>
  </si>
  <si>
    <t>BP Dapitan RoRo</t>
  </si>
  <si>
    <t>BP Dapitan Non RoRo</t>
  </si>
  <si>
    <t>TMO Liloy (TP Liloy)</t>
  </si>
  <si>
    <t>TMO Sindangan (TP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</si>
  <si>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</si>
  <si>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</si>
  <si>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</si>
  <si>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</si>
  <si>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</si>
  <si>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</si>
  <si>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</si>
  <si>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</t>
  </si>
  <si>
    <t>TP Pagadian</t>
  </si>
  <si>
    <t>TP Margosatubig</t>
  </si>
  <si>
    <t>TMO Zamboanga Sibugay</t>
  </si>
  <si>
    <t>TP Malangas</t>
  </si>
  <si>
    <t>TP Ipil</t>
  </si>
  <si>
    <t>Source: Port Management Offices' Monthly Statistical Report</t>
  </si>
  <si>
    <t>Notes:</t>
  </si>
  <si>
    <t>*Values may not add up to totals due to rounding off.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</si>
  <si>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</si>
  <si>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</si>
  <si>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</si>
  <si>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</si>
  <si>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</si>
  <si>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</si>
  <si>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</si>
  <si>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</si>
  <si>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</si>
  <si>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</si>
  <si>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</si>
  <si>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</si>
  <si>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</si>
  <si>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Cruise Ships</t>
  </si>
  <si>
    <t>TP Benoni Non RoRo Anchorage</t>
  </si>
  <si>
    <t>TP Plaridel Anchorage</t>
  </si>
  <si>
    <t>BP General Santos (Makar)</t>
  </si>
  <si>
    <t>**Statistics of TMOs are based only in Terminal Ports under its jurisdiction</t>
  </si>
  <si>
    <t>**TMOs' statistics contains only the Terminal Ports under its jurisdiction. Statistics for Other Government Ports and Private Ports are presented in lump-sum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</si>
</sst>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1">
    <xf numFmtId="0" fontId="0" fillId="0" borderId="0" xfId="0"/>
    <xf numFmtId="3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3" fontId="1" fillId="2" borderId="0" xfId="0" quotePrefix="1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3" fillId="2" borderId="8" xfId="0" applyNumberFormat="1" applyFont="1" applyFill="1" applyBorder="1"/>
    <xf numFmtId="3" fontId="3" fillId="2" borderId="6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3" fontId="4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quotePrefix="1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3" fontId="1" fillId="2" borderId="8" xfId="0" applyNumberFormat="1" applyFont="1" applyFill="1" applyBorder="1"/>
    <xf numFmtId="3" fontId="3" fillId="2" borderId="8" xfId="0" applyNumberFormat="1" applyFont="1" applyFill="1" applyBorder="1" applyProtection="1">
      <protection locked="0"/>
    </xf>
    <xf numFmtId="3" fontId="5" fillId="2" borderId="8" xfId="0" applyNumberFormat="1" applyFont="1" applyFill="1" applyBorder="1"/>
    <xf numFmtId="3" fontId="6" fillId="2" borderId="8" xfId="0" applyNumberFormat="1" applyFont="1" applyFill="1" applyBorder="1" applyProtection="1">
      <protection locked="0"/>
    </xf>
    <xf numFmtId="3" fontId="7" fillId="2" borderId="8" xfId="0" applyNumberFormat="1" applyFont="1" applyFill="1" applyBorder="1"/>
    <xf numFmtId="3" fontId="6" fillId="2" borderId="8" xfId="0" applyNumberFormat="1" applyFont="1" applyFill="1" applyBorder="1"/>
    <xf numFmtId="3" fontId="6" fillId="2" borderId="0" xfId="0" applyNumberFormat="1" applyFont="1" applyFill="1" applyBorder="1"/>
    <xf numFmtId="3" fontId="8" fillId="2" borderId="8" xfId="0" applyNumberFormat="1" applyFont="1" applyFill="1" applyBorder="1"/>
    <xf numFmtId="3" fontId="1" fillId="2" borderId="12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2017%20Q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cargo"/>
      <sheetName val="sum-pass"/>
      <sheetName val="sum-teu"/>
      <sheetName val="sum-roro"/>
      <sheetName val="shipcalls"/>
      <sheetName val="cargo"/>
      <sheetName val="passengers"/>
      <sheetName val="teu"/>
      <sheetName val="rrt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P9">
            <v>372213</v>
          </cell>
          <cell r="Q9">
            <v>179221</v>
          </cell>
          <cell r="R9">
            <v>177009</v>
          </cell>
          <cell r="S9">
            <v>15983</v>
          </cell>
          <cell r="AF9">
            <v>482988</v>
          </cell>
          <cell r="AG9">
            <v>226348</v>
          </cell>
          <cell r="AH9">
            <v>224474</v>
          </cell>
          <cell r="AI9">
            <v>32166</v>
          </cell>
          <cell r="AV9">
            <v>230445</v>
          </cell>
          <cell r="AW9">
            <v>118966</v>
          </cell>
          <cell r="AX9">
            <v>110015</v>
          </cell>
          <cell r="AY9">
            <v>1464</v>
          </cell>
          <cell r="BL9">
            <v>295265</v>
          </cell>
          <cell r="BM9">
            <v>133078</v>
          </cell>
          <cell r="BN9">
            <v>141319</v>
          </cell>
          <cell r="BO9">
            <v>20868</v>
          </cell>
        </row>
        <row r="11">
          <cell r="P11">
            <v>15983</v>
          </cell>
          <cell r="Q11">
            <v>0</v>
          </cell>
          <cell r="R11">
            <v>0</v>
          </cell>
          <cell r="S11">
            <v>15983</v>
          </cell>
          <cell r="AF11">
            <v>20492</v>
          </cell>
          <cell r="AG11">
            <v>0</v>
          </cell>
          <cell r="AH11">
            <v>0</v>
          </cell>
          <cell r="AI11">
            <v>20492</v>
          </cell>
          <cell r="AV11">
            <v>1464</v>
          </cell>
          <cell r="AW11">
            <v>0</v>
          </cell>
          <cell r="AX11">
            <v>0</v>
          </cell>
          <cell r="AY11">
            <v>1464</v>
          </cell>
          <cell r="BL11">
            <v>20868</v>
          </cell>
          <cell r="BM11">
            <v>0</v>
          </cell>
          <cell r="BN11">
            <v>0</v>
          </cell>
          <cell r="BO11">
            <v>20868</v>
          </cell>
        </row>
        <row r="12">
          <cell r="P12">
            <v>15983</v>
          </cell>
          <cell r="Q12">
            <v>0</v>
          </cell>
          <cell r="R12">
            <v>0</v>
          </cell>
          <cell r="S12">
            <v>15983</v>
          </cell>
          <cell r="AF12">
            <v>20492</v>
          </cell>
          <cell r="AG12">
            <v>0</v>
          </cell>
          <cell r="AH12">
            <v>0</v>
          </cell>
          <cell r="AI12">
            <v>20492</v>
          </cell>
          <cell r="AV12">
            <v>1464</v>
          </cell>
          <cell r="AW12">
            <v>0</v>
          </cell>
          <cell r="AX12">
            <v>0</v>
          </cell>
          <cell r="AY12">
            <v>1464</v>
          </cell>
          <cell r="BL12">
            <v>20868</v>
          </cell>
          <cell r="BM12">
            <v>0</v>
          </cell>
          <cell r="BN12">
            <v>0</v>
          </cell>
          <cell r="BO12">
            <v>20868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P17">
            <v>15983</v>
          </cell>
          <cell r="Q17">
            <v>0</v>
          </cell>
          <cell r="R17">
            <v>0</v>
          </cell>
          <cell r="S17">
            <v>15983</v>
          </cell>
          <cell r="AF17">
            <v>20492</v>
          </cell>
          <cell r="AG17">
            <v>0</v>
          </cell>
          <cell r="AH17">
            <v>0</v>
          </cell>
          <cell r="AI17">
            <v>20492</v>
          </cell>
          <cell r="AV17">
            <v>1464</v>
          </cell>
          <cell r="AW17">
            <v>0</v>
          </cell>
          <cell r="AX17">
            <v>0</v>
          </cell>
          <cell r="AY17">
            <v>1464</v>
          </cell>
          <cell r="BL17">
            <v>20868</v>
          </cell>
          <cell r="BM17">
            <v>0</v>
          </cell>
          <cell r="BN17">
            <v>0</v>
          </cell>
          <cell r="BO17">
            <v>20868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S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  <cell r="S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  <cell r="S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P22">
            <v>0</v>
          </cell>
          <cell r="Q22">
            <v>0</v>
          </cell>
          <cell r="R22">
            <v>0</v>
          </cell>
          <cell r="S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4">
          <cell r="P24">
            <v>0</v>
          </cell>
          <cell r="Q24">
            <v>0</v>
          </cell>
          <cell r="R24">
            <v>0</v>
          </cell>
          <cell r="S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P25">
            <v>0</v>
          </cell>
          <cell r="Q25">
            <v>0</v>
          </cell>
          <cell r="R25">
            <v>0</v>
          </cell>
          <cell r="S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8">
          <cell r="P28">
            <v>341767</v>
          </cell>
          <cell r="Q28">
            <v>172031</v>
          </cell>
          <cell r="R28">
            <v>169736</v>
          </cell>
          <cell r="S28">
            <v>0</v>
          </cell>
          <cell r="AF28">
            <v>428182</v>
          </cell>
          <cell r="AG28">
            <v>215019</v>
          </cell>
          <cell r="AH28">
            <v>213163</v>
          </cell>
          <cell r="AI28">
            <v>0</v>
          </cell>
          <cell r="AV28">
            <v>225778</v>
          </cell>
          <cell r="AW28">
            <v>117226</v>
          </cell>
          <cell r="AX28">
            <v>108552</v>
          </cell>
          <cell r="AY28">
            <v>0</v>
          </cell>
          <cell r="BL28">
            <v>267764</v>
          </cell>
          <cell r="BM28">
            <v>129561</v>
          </cell>
          <cell r="BN28">
            <v>138203</v>
          </cell>
          <cell r="BO28">
            <v>0</v>
          </cell>
        </row>
        <row r="29">
          <cell r="P29">
            <v>341767</v>
          </cell>
          <cell r="Q29">
            <v>172031</v>
          </cell>
          <cell r="R29">
            <v>169736</v>
          </cell>
          <cell r="S29">
            <v>0</v>
          </cell>
          <cell r="AF29">
            <v>428182</v>
          </cell>
          <cell r="AG29">
            <v>215019</v>
          </cell>
          <cell r="AH29">
            <v>213163</v>
          </cell>
          <cell r="AI29">
            <v>0</v>
          </cell>
          <cell r="AV29">
            <v>225778</v>
          </cell>
          <cell r="AW29">
            <v>117226</v>
          </cell>
          <cell r="AX29">
            <v>108552</v>
          </cell>
          <cell r="AY29">
            <v>0</v>
          </cell>
          <cell r="BL29">
            <v>267764</v>
          </cell>
          <cell r="BM29">
            <v>129561</v>
          </cell>
          <cell r="BN29">
            <v>138203</v>
          </cell>
          <cell r="BO29">
            <v>0</v>
          </cell>
        </row>
        <row r="30">
          <cell r="P30">
            <v>55172</v>
          </cell>
          <cell r="Q30">
            <v>29066</v>
          </cell>
          <cell r="R30">
            <v>26106</v>
          </cell>
          <cell r="S30">
            <v>0</v>
          </cell>
          <cell r="AF30">
            <v>152255</v>
          </cell>
          <cell r="AG30">
            <v>76441</v>
          </cell>
          <cell r="AH30">
            <v>75814</v>
          </cell>
          <cell r="AI30">
            <v>0</v>
          </cell>
          <cell r="AV30">
            <v>103918</v>
          </cell>
          <cell r="AW30">
            <v>56577</v>
          </cell>
          <cell r="AX30">
            <v>47341</v>
          </cell>
          <cell r="AY30">
            <v>0</v>
          </cell>
          <cell r="BL30">
            <v>109583</v>
          </cell>
          <cell r="BM30">
            <v>55875</v>
          </cell>
          <cell r="BN30">
            <v>53708</v>
          </cell>
          <cell r="BO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P32">
            <v>286595</v>
          </cell>
          <cell r="Q32">
            <v>142965</v>
          </cell>
          <cell r="R32">
            <v>143630</v>
          </cell>
          <cell r="S32">
            <v>0</v>
          </cell>
          <cell r="AF32">
            <v>275927</v>
          </cell>
          <cell r="AG32">
            <v>138578</v>
          </cell>
          <cell r="AH32">
            <v>137349</v>
          </cell>
          <cell r="AI32">
            <v>0</v>
          </cell>
          <cell r="AV32">
            <v>121860</v>
          </cell>
          <cell r="AW32">
            <v>60649</v>
          </cell>
          <cell r="AX32">
            <v>61211</v>
          </cell>
          <cell r="AY32">
            <v>0</v>
          </cell>
          <cell r="BL32">
            <v>158181</v>
          </cell>
          <cell r="BM32">
            <v>73686</v>
          </cell>
          <cell r="BN32">
            <v>84495</v>
          </cell>
          <cell r="BO32">
            <v>0</v>
          </cell>
        </row>
        <row r="33">
          <cell r="P33">
            <v>0</v>
          </cell>
          <cell r="Q33">
            <v>0</v>
          </cell>
          <cell r="R33">
            <v>0</v>
          </cell>
          <cell r="S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P34">
            <v>0</v>
          </cell>
          <cell r="Q34">
            <v>0</v>
          </cell>
          <cell r="R34">
            <v>0</v>
          </cell>
          <cell r="S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P36">
            <v>0</v>
          </cell>
          <cell r="Q36">
            <v>0</v>
          </cell>
          <cell r="R36">
            <v>0</v>
          </cell>
          <cell r="S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P37">
            <v>0</v>
          </cell>
          <cell r="Q37">
            <v>0</v>
          </cell>
          <cell r="R37">
            <v>0</v>
          </cell>
          <cell r="S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  <cell r="S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  <cell r="S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7">
          <cell r="P47">
            <v>14463</v>
          </cell>
          <cell r="Q47">
            <v>7190</v>
          </cell>
          <cell r="R47">
            <v>7273</v>
          </cell>
          <cell r="S47">
            <v>0</v>
          </cell>
          <cell r="AF47">
            <v>34314</v>
          </cell>
          <cell r="AG47">
            <v>11329</v>
          </cell>
          <cell r="AH47">
            <v>11311</v>
          </cell>
          <cell r="AI47">
            <v>11674</v>
          </cell>
          <cell r="AV47">
            <v>3203</v>
          </cell>
          <cell r="AW47">
            <v>1740</v>
          </cell>
          <cell r="AX47">
            <v>1463</v>
          </cell>
          <cell r="AY47">
            <v>0</v>
          </cell>
          <cell r="BL47">
            <v>2905</v>
          </cell>
          <cell r="BM47">
            <v>1427</v>
          </cell>
          <cell r="BN47">
            <v>1478</v>
          </cell>
          <cell r="BO47">
            <v>0</v>
          </cell>
        </row>
        <row r="48">
          <cell r="P48">
            <v>3647</v>
          </cell>
          <cell r="Q48">
            <v>1780</v>
          </cell>
          <cell r="R48">
            <v>1867</v>
          </cell>
          <cell r="S48">
            <v>0</v>
          </cell>
          <cell r="AF48">
            <v>8751</v>
          </cell>
          <cell r="AG48">
            <v>4266</v>
          </cell>
          <cell r="AH48">
            <v>4266</v>
          </cell>
          <cell r="AI48">
            <v>219</v>
          </cell>
          <cell r="AV48">
            <v>3203</v>
          </cell>
          <cell r="AW48">
            <v>1740</v>
          </cell>
          <cell r="AX48">
            <v>1463</v>
          </cell>
          <cell r="AY48">
            <v>0</v>
          </cell>
          <cell r="BL48">
            <v>2905</v>
          </cell>
          <cell r="BM48">
            <v>1427</v>
          </cell>
          <cell r="BN48">
            <v>1478</v>
          </cell>
          <cell r="BO48">
            <v>0</v>
          </cell>
        </row>
        <row r="49">
          <cell r="P49">
            <v>3647</v>
          </cell>
          <cell r="Q49">
            <v>1780</v>
          </cell>
          <cell r="R49">
            <v>1867</v>
          </cell>
          <cell r="S49">
            <v>0</v>
          </cell>
          <cell r="AF49">
            <v>8532</v>
          </cell>
          <cell r="AG49">
            <v>4266</v>
          </cell>
          <cell r="AH49">
            <v>4266</v>
          </cell>
          <cell r="AI49">
            <v>0</v>
          </cell>
          <cell r="AV49">
            <v>3203</v>
          </cell>
          <cell r="AW49">
            <v>1740</v>
          </cell>
          <cell r="AX49">
            <v>1463</v>
          </cell>
          <cell r="AY49">
            <v>0</v>
          </cell>
          <cell r="BL49">
            <v>2905</v>
          </cell>
          <cell r="BM49">
            <v>1427</v>
          </cell>
          <cell r="BN49">
            <v>1478</v>
          </cell>
          <cell r="BO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AF50">
            <v>219</v>
          </cell>
          <cell r="AG50">
            <v>0</v>
          </cell>
          <cell r="AH50">
            <v>0</v>
          </cell>
          <cell r="AI50">
            <v>219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P51">
            <v>7582</v>
          </cell>
          <cell r="Q51">
            <v>3793</v>
          </cell>
          <cell r="R51">
            <v>3789</v>
          </cell>
          <cell r="S51">
            <v>0</v>
          </cell>
          <cell r="AF51">
            <v>25333</v>
          </cell>
          <cell r="AG51">
            <v>6948</v>
          </cell>
          <cell r="AH51">
            <v>6930</v>
          </cell>
          <cell r="AI51">
            <v>11455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P52">
            <v>0</v>
          </cell>
          <cell r="Q52">
            <v>0</v>
          </cell>
          <cell r="R52">
            <v>0</v>
          </cell>
          <cell r="S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  <cell r="S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P54">
            <v>7582</v>
          </cell>
          <cell r="Q54">
            <v>3793</v>
          </cell>
          <cell r="R54">
            <v>3789</v>
          </cell>
          <cell r="S54">
            <v>0</v>
          </cell>
          <cell r="AF54">
            <v>25333</v>
          </cell>
          <cell r="AG54">
            <v>6948</v>
          </cell>
          <cell r="AH54">
            <v>6930</v>
          </cell>
          <cell r="AI54">
            <v>11455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  <cell r="S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</row>
        <row r="57">
          <cell r="P57">
            <v>0</v>
          </cell>
          <cell r="Q57">
            <v>0</v>
          </cell>
          <cell r="R57">
            <v>0</v>
          </cell>
          <cell r="S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</row>
        <row r="58">
          <cell r="P58">
            <v>3234</v>
          </cell>
          <cell r="Q58">
            <v>1617</v>
          </cell>
          <cell r="R58">
            <v>1617</v>
          </cell>
          <cell r="S58">
            <v>0</v>
          </cell>
          <cell r="AF58">
            <v>230</v>
          </cell>
          <cell r="AG58">
            <v>115</v>
          </cell>
          <cell r="AH58">
            <v>115</v>
          </cell>
          <cell r="AI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1">
          <cell r="P61">
            <v>0</v>
          </cell>
          <cell r="Q61">
            <v>0</v>
          </cell>
          <cell r="R61">
            <v>0</v>
          </cell>
          <cell r="S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L61">
            <v>3728</v>
          </cell>
          <cell r="BM61">
            <v>2090</v>
          </cell>
          <cell r="BN61">
            <v>1638</v>
          </cell>
          <cell r="BO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  <cell r="S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P63">
            <v>0</v>
          </cell>
          <cell r="Q63">
            <v>0</v>
          </cell>
          <cell r="R63">
            <v>0</v>
          </cell>
          <cell r="S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L63">
            <v>3728</v>
          </cell>
          <cell r="BM63">
            <v>2090</v>
          </cell>
          <cell r="BN63">
            <v>1638</v>
          </cell>
          <cell r="BO63">
            <v>0</v>
          </cell>
        </row>
        <row r="64">
          <cell r="P64">
            <v>0</v>
          </cell>
          <cell r="Q64">
            <v>0</v>
          </cell>
          <cell r="R64">
            <v>0</v>
          </cell>
          <cell r="S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P65">
            <v>0</v>
          </cell>
          <cell r="Q65">
            <v>0</v>
          </cell>
          <cell r="R65">
            <v>0</v>
          </cell>
          <cell r="S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</row>
        <row r="67">
          <cell r="P67">
            <v>0</v>
          </cell>
          <cell r="Q67">
            <v>0</v>
          </cell>
          <cell r="R67">
            <v>0</v>
          </cell>
          <cell r="S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</row>
        <row r="69">
          <cell r="P69">
            <v>5263377</v>
          </cell>
          <cell r="Q69">
            <v>2755413</v>
          </cell>
          <cell r="R69">
            <v>2496047</v>
          </cell>
          <cell r="S69">
            <v>11917</v>
          </cell>
          <cell r="AF69">
            <v>8319908</v>
          </cell>
          <cell r="AG69">
            <v>4395637</v>
          </cell>
          <cell r="AH69">
            <v>3923485</v>
          </cell>
          <cell r="AI69">
            <v>786</v>
          </cell>
          <cell r="AV69">
            <v>4546545</v>
          </cell>
          <cell r="AW69">
            <v>2373961</v>
          </cell>
          <cell r="AX69">
            <v>2172584</v>
          </cell>
          <cell r="AY69">
            <v>0</v>
          </cell>
          <cell r="BL69">
            <v>5797888.1200000001</v>
          </cell>
          <cell r="BM69">
            <v>2938810.12</v>
          </cell>
          <cell r="BN69">
            <v>2857141</v>
          </cell>
          <cell r="BO69">
            <v>1937</v>
          </cell>
        </row>
        <row r="71">
          <cell r="P71">
            <v>1812620</v>
          </cell>
          <cell r="Q71">
            <v>1004969</v>
          </cell>
          <cell r="R71">
            <v>806826</v>
          </cell>
          <cell r="S71">
            <v>825</v>
          </cell>
          <cell r="AF71">
            <v>2831695</v>
          </cell>
          <cell r="AG71">
            <v>1569073</v>
          </cell>
          <cell r="AH71">
            <v>1262622</v>
          </cell>
          <cell r="AI71">
            <v>0</v>
          </cell>
          <cell r="AV71">
            <v>1493150</v>
          </cell>
          <cell r="AW71">
            <v>811663</v>
          </cell>
          <cell r="AX71">
            <v>681487</v>
          </cell>
          <cell r="AY71">
            <v>0</v>
          </cell>
          <cell r="BL71">
            <v>1796349</v>
          </cell>
          <cell r="BM71">
            <v>978930</v>
          </cell>
          <cell r="BN71">
            <v>817419</v>
          </cell>
          <cell r="BO71">
            <v>0</v>
          </cell>
        </row>
        <row r="72">
          <cell r="P72">
            <v>1573093</v>
          </cell>
          <cell r="Q72">
            <v>892869</v>
          </cell>
          <cell r="R72">
            <v>680224</v>
          </cell>
          <cell r="S72">
            <v>0</v>
          </cell>
          <cell r="AF72">
            <v>2466101</v>
          </cell>
          <cell r="AG72">
            <v>1392890</v>
          </cell>
          <cell r="AH72">
            <v>1073211</v>
          </cell>
          <cell r="AI72">
            <v>0</v>
          </cell>
          <cell r="AV72">
            <v>1283169</v>
          </cell>
          <cell r="AW72">
            <v>711508</v>
          </cell>
          <cell r="AX72">
            <v>571661</v>
          </cell>
          <cell r="AY72">
            <v>0</v>
          </cell>
          <cell r="BL72">
            <v>1542962</v>
          </cell>
          <cell r="BM72">
            <v>856299</v>
          </cell>
          <cell r="BN72">
            <v>686663</v>
          </cell>
          <cell r="BO72">
            <v>0</v>
          </cell>
        </row>
        <row r="73">
          <cell r="P73">
            <v>1016999</v>
          </cell>
          <cell r="Q73">
            <v>577402</v>
          </cell>
          <cell r="R73">
            <v>439597</v>
          </cell>
          <cell r="S73">
            <v>0</v>
          </cell>
          <cell r="AF73">
            <v>1595136</v>
          </cell>
          <cell r="AG73">
            <v>911161</v>
          </cell>
          <cell r="AH73">
            <v>683975</v>
          </cell>
          <cell r="AI73">
            <v>0</v>
          </cell>
          <cell r="AV73">
            <v>784401</v>
          </cell>
          <cell r="AW73">
            <v>442669</v>
          </cell>
          <cell r="AX73">
            <v>341732</v>
          </cell>
          <cell r="AY73">
            <v>0</v>
          </cell>
          <cell r="BL73">
            <v>970857</v>
          </cell>
          <cell r="BM73">
            <v>548467</v>
          </cell>
          <cell r="BN73">
            <v>422390</v>
          </cell>
          <cell r="BO73">
            <v>0</v>
          </cell>
        </row>
        <row r="74">
          <cell r="P74">
            <v>556094</v>
          </cell>
          <cell r="Q74">
            <v>315467</v>
          </cell>
          <cell r="R74">
            <v>240627</v>
          </cell>
          <cell r="S74">
            <v>0</v>
          </cell>
          <cell r="AF74">
            <v>870965</v>
          </cell>
          <cell r="AG74">
            <v>481729</v>
          </cell>
          <cell r="AH74">
            <v>389236</v>
          </cell>
          <cell r="AI74">
            <v>0</v>
          </cell>
          <cell r="AV74">
            <v>498768</v>
          </cell>
          <cell r="AW74">
            <v>268839</v>
          </cell>
          <cell r="AX74">
            <v>229929</v>
          </cell>
          <cell r="AY74">
            <v>0</v>
          </cell>
          <cell r="BL74">
            <v>572105</v>
          </cell>
          <cell r="BM74">
            <v>307832</v>
          </cell>
          <cell r="BN74">
            <v>264273</v>
          </cell>
          <cell r="BO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  <cell r="S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  <cell r="S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  <cell r="S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P80">
            <v>99152</v>
          </cell>
          <cell r="Q80">
            <v>51131</v>
          </cell>
          <cell r="R80">
            <v>48021</v>
          </cell>
          <cell r="S80">
            <v>0</v>
          </cell>
          <cell r="AF80">
            <v>159626</v>
          </cell>
          <cell r="AG80">
            <v>82082</v>
          </cell>
          <cell r="AH80">
            <v>77544</v>
          </cell>
          <cell r="AI80">
            <v>0</v>
          </cell>
          <cell r="AV80">
            <v>76256</v>
          </cell>
          <cell r="AW80">
            <v>40913</v>
          </cell>
          <cell r="AX80">
            <v>35343</v>
          </cell>
          <cell r="AY80">
            <v>0</v>
          </cell>
          <cell r="BL80">
            <v>103224</v>
          </cell>
          <cell r="BM80">
            <v>55431</v>
          </cell>
          <cell r="BN80">
            <v>47793</v>
          </cell>
          <cell r="BO80">
            <v>0</v>
          </cell>
        </row>
        <row r="81">
          <cell r="P81">
            <v>98903</v>
          </cell>
          <cell r="Q81">
            <v>51014</v>
          </cell>
          <cell r="R81">
            <v>47889</v>
          </cell>
          <cell r="S81">
            <v>0</v>
          </cell>
          <cell r="AF81">
            <v>158924</v>
          </cell>
          <cell r="AG81">
            <v>81741</v>
          </cell>
          <cell r="AH81">
            <v>77183</v>
          </cell>
          <cell r="AI81">
            <v>0</v>
          </cell>
          <cell r="AV81">
            <v>76256</v>
          </cell>
          <cell r="AW81">
            <v>40913</v>
          </cell>
          <cell r="AX81">
            <v>35343</v>
          </cell>
          <cell r="AY81">
            <v>0</v>
          </cell>
          <cell r="BL81">
            <v>103224</v>
          </cell>
          <cell r="BM81">
            <v>55431</v>
          </cell>
          <cell r="BN81">
            <v>47793</v>
          </cell>
          <cell r="BO81">
            <v>0</v>
          </cell>
        </row>
        <row r="82">
          <cell r="P82">
            <v>249</v>
          </cell>
          <cell r="Q82">
            <v>117</v>
          </cell>
          <cell r="R82">
            <v>132</v>
          </cell>
          <cell r="S82">
            <v>0</v>
          </cell>
          <cell r="AF82">
            <v>702</v>
          </cell>
          <cell r="AG82">
            <v>341</v>
          </cell>
          <cell r="AH82">
            <v>361</v>
          </cell>
          <cell r="AI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P83">
            <v>100127</v>
          </cell>
          <cell r="Q83">
            <v>40371</v>
          </cell>
          <cell r="R83">
            <v>58931</v>
          </cell>
          <cell r="S83">
            <v>825</v>
          </cell>
          <cell r="AF83">
            <v>142995</v>
          </cell>
          <cell r="AG83">
            <v>63154</v>
          </cell>
          <cell r="AH83">
            <v>79841</v>
          </cell>
          <cell r="AI83">
            <v>0</v>
          </cell>
          <cell r="AV83">
            <v>93189</v>
          </cell>
          <cell r="AW83">
            <v>38743</v>
          </cell>
          <cell r="AX83">
            <v>54446</v>
          </cell>
          <cell r="AY83">
            <v>0</v>
          </cell>
          <cell r="BL83">
            <v>107528</v>
          </cell>
          <cell r="BM83">
            <v>45836</v>
          </cell>
          <cell r="BN83">
            <v>61692</v>
          </cell>
          <cell r="BO83">
            <v>0</v>
          </cell>
        </row>
        <row r="84">
          <cell r="P84">
            <v>97591</v>
          </cell>
          <cell r="Q84">
            <v>39465</v>
          </cell>
          <cell r="R84">
            <v>58126</v>
          </cell>
          <cell r="S84">
            <v>0</v>
          </cell>
          <cell r="AF84">
            <v>141949</v>
          </cell>
          <cell r="AG84">
            <v>62460</v>
          </cell>
          <cell r="AH84">
            <v>79489</v>
          </cell>
          <cell r="AI84">
            <v>0</v>
          </cell>
          <cell r="AV84">
            <v>92814</v>
          </cell>
          <cell r="AW84">
            <v>38577</v>
          </cell>
          <cell r="AX84">
            <v>54237</v>
          </cell>
          <cell r="AY84">
            <v>0</v>
          </cell>
          <cell r="BL84">
            <v>106956</v>
          </cell>
          <cell r="BM84">
            <v>45559</v>
          </cell>
          <cell r="BN84">
            <v>61397</v>
          </cell>
          <cell r="BO84">
            <v>0</v>
          </cell>
        </row>
        <row r="85">
          <cell r="P85">
            <v>2536</v>
          </cell>
          <cell r="Q85">
            <v>906</v>
          </cell>
          <cell r="R85">
            <v>805</v>
          </cell>
          <cell r="S85">
            <v>825</v>
          </cell>
          <cell r="AF85">
            <v>1046</v>
          </cell>
          <cell r="AG85">
            <v>694</v>
          </cell>
          <cell r="AH85">
            <v>352</v>
          </cell>
          <cell r="AI85">
            <v>0</v>
          </cell>
          <cell r="AV85">
            <v>375</v>
          </cell>
          <cell r="AW85">
            <v>166</v>
          </cell>
          <cell r="AX85">
            <v>209</v>
          </cell>
          <cell r="AY85">
            <v>0</v>
          </cell>
          <cell r="BL85">
            <v>572</v>
          </cell>
          <cell r="BM85">
            <v>277</v>
          </cell>
          <cell r="BN85">
            <v>295</v>
          </cell>
          <cell r="BO85">
            <v>0</v>
          </cell>
        </row>
        <row r="86">
          <cell r="P86">
            <v>40248</v>
          </cell>
          <cell r="Q86">
            <v>20598</v>
          </cell>
          <cell r="R86">
            <v>19650</v>
          </cell>
          <cell r="S86">
            <v>0</v>
          </cell>
          <cell r="AF86">
            <v>62973</v>
          </cell>
          <cell r="AG86">
            <v>30947</v>
          </cell>
          <cell r="AH86">
            <v>32026</v>
          </cell>
          <cell r="AI86">
            <v>0</v>
          </cell>
          <cell r="AV86">
            <v>40536</v>
          </cell>
          <cell r="AW86">
            <v>20499</v>
          </cell>
          <cell r="AX86">
            <v>20037</v>
          </cell>
          <cell r="AY86">
            <v>0</v>
          </cell>
          <cell r="BL86">
            <v>42635</v>
          </cell>
          <cell r="BM86">
            <v>21364</v>
          </cell>
          <cell r="BN86">
            <v>21271</v>
          </cell>
          <cell r="BO86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9">
          <cell r="P89">
            <v>948621</v>
          </cell>
          <cell r="Q89">
            <v>477160</v>
          </cell>
          <cell r="R89">
            <v>471461</v>
          </cell>
          <cell r="S89">
            <v>0</v>
          </cell>
          <cell r="AF89">
            <v>1649411</v>
          </cell>
          <cell r="AG89">
            <v>810092</v>
          </cell>
          <cell r="AH89">
            <v>839319</v>
          </cell>
          <cell r="AI89">
            <v>0</v>
          </cell>
          <cell r="AV89">
            <v>888732</v>
          </cell>
          <cell r="AW89">
            <v>448616</v>
          </cell>
          <cell r="AX89">
            <v>440116</v>
          </cell>
          <cell r="AY89">
            <v>0</v>
          </cell>
          <cell r="BL89">
            <v>981406</v>
          </cell>
          <cell r="BM89">
            <v>482708</v>
          </cell>
          <cell r="BN89">
            <v>498698</v>
          </cell>
          <cell r="BO89">
            <v>0</v>
          </cell>
        </row>
        <row r="90">
          <cell r="P90">
            <v>16125</v>
          </cell>
          <cell r="Q90">
            <v>5409</v>
          </cell>
          <cell r="R90">
            <v>10716</v>
          </cell>
          <cell r="S90">
            <v>0</v>
          </cell>
          <cell r="AF90">
            <v>20326</v>
          </cell>
          <cell r="AG90">
            <v>7249</v>
          </cell>
          <cell r="AH90">
            <v>13077</v>
          </cell>
          <cell r="AI90">
            <v>0</v>
          </cell>
          <cell r="AV90">
            <v>11396</v>
          </cell>
          <cell r="AW90">
            <v>3889</v>
          </cell>
          <cell r="AX90">
            <v>7507</v>
          </cell>
          <cell r="AY90">
            <v>0</v>
          </cell>
          <cell r="BL90">
            <v>15822</v>
          </cell>
          <cell r="BM90">
            <v>6917</v>
          </cell>
          <cell r="BN90">
            <v>8905</v>
          </cell>
          <cell r="BO90">
            <v>0</v>
          </cell>
        </row>
        <row r="91">
          <cell r="P91">
            <v>16125</v>
          </cell>
          <cell r="Q91">
            <v>5409</v>
          </cell>
          <cell r="R91">
            <v>10716</v>
          </cell>
          <cell r="S91">
            <v>0</v>
          </cell>
          <cell r="AF91">
            <v>20326</v>
          </cell>
          <cell r="AG91">
            <v>7249</v>
          </cell>
          <cell r="AH91">
            <v>13077</v>
          </cell>
          <cell r="AI91">
            <v>0</v>
          </cell>
          <cell r="AV91">
            <v>11396</v>
          </cell>
          <cell r="AW91">
            <v>3889</v>
          </cell>
          <cell r="AX91">
            <v>7507</v>
          </cell>
          <cell r="AY91">
            <v>0</v>
          </cell>
          <cell r="BL91">
            <v>15822</v>
          </cell>
          <cell r="BM91">
            <v>6917</v>
          </cell>
          <cell r="BN91">
            <v>8905</v>
          </cell>
          <cell r="BO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P93">
            <v>36150</v>
          </cell>
          <cell r="Q93">
            <v>16636</v>
          </cell>
          <cell r="R93">
            <v>19514</v>
          </cell>
          <cell r="S93">
            <v>0</v>
          </cell>
          <cell r="AF93">
            <v>61641</v>
          </cell>
          <cell r="AG93">
            <v>27797</v>
          </cell>
          <cell r="AH93">
            <v>33844</v>
          </cell>
          <cell r="AI93">
            <v>0</v>
          </cell>
          <cell r="AV93">
            <v>33562</v>
          </cell>
          <cell r="AW93">
            <v>16522</v>
          </cell>
          <cell r="AX93">
            <v>17040</v>
          </cell>
          <cell r="AY93">
            <v>0</v>
          </cell>
          <cell r="BL93">
            <v>37657</v>
          </cell>
          <cell r="BM93">
            <v>18206</v>
          </cell>
          <cell r="BN93">
            <v>19451</v>
          </cell>
          <cell r="BO93">
            <v>0</v>
          </cell>
        </row>
        <row r="94">
          <cell r="P94">
            <v>36150</v>
          </cell>
          <cell r="Q94">
            <v>16636</v>
          </cell>
          <cell r="R94">
            <v>19514</v>
          </cell>
          <cell r="S94">
            <v>0</v>
          </cell>
          <cell r="AF94">
            <v>61641</v>
          </cell>
          <cell r="AG94">
            <v>27797</v>
          </cell>
          <cell r="AH94">
            <v>33844</v>
          </cell>
          <cell r="AI94">
            <v>0</v>
          </cell>
          <cell r="AV94">
            <v>33562</v>
          </cell>
          <cell r="AW94">
            <v>16522</v>
          </cell>
          <cell r="AX94">
            <v>17040</v>
          </cell>
          <cell r="AY94">
            <v>0</v>
          </cell>
          <cell r="BL94">
            <v>37657</v>
          </cell>
          <cell r="BM94">
            <v>18206</v>
          </cell>
          <cell r="BN94">
            <v>19451</v>
          </cell>
          <cell r="BO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P96">
            <v>545619</v>
          </cell>
          <cell r="Q96">
            <v>272120</v>
          </cell>
          <cell r="R96">
            <v>273499</v>
          </cell>
          <cell r="S96">
            <v>0</v>
          </cell>
          <cell r="AF96">
            <v>988932</v>
          </cell>
          <cell r="AG96">
            <v>484471</v>
          </cell>
          <cell r="AH96">
            <v>504461</v>
          </cell>
          <cell r="AI96">
            <v>0</v>
          </cell>
          <cell r="AV96">
            <v>519446</v>
          </cell>
          <cell r="AW96">
            <v>263053</v>
          </cell>
          <cell r="AX96">
            <v>256393</v>
          </cell>
          <cell r="AY96">
            <v>0</v>
          </cell>
          <cell r="BL96">
            <v>546184</v>
          </cell>
          <cell r="BM96">
            <v>266315</v>
          </cell>
          <cell r="BN96">
            <v>279869</v>
          </cell>
          <cell r="BO96">
            <v>0</v>
          </cell>
        </row>
        <row r="97">
          <cell r="P97">
            <v>0</v>
          </cell>
          <cell r="Q97">
            <v>0</v>
          </cell>
          <cell r="R97">
            <v>0</v>
          </cell>
          <cell r="S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P98">
            <v>545619</v>
          </cell>
          <cell r="Q98">
            <v>272120</v>
          </cell>
          <cell r="R98">
            <v>273499</v>
          </cell>
          <cell r="S98">
            <v>0</v>
          </cell>
          <cell r="AF98">
            <v>988932</v>
          </cell>
          <cell r="AG98">
            <v>484471</v>
          </cell>
          <cell r="AH98">
            <v>504461</v>
          </cell>
          <cell r="AI98">
            <v>0</v>
          </cell>
          <cell r="AV98">
            <v>519446</v>
          </cell>
          <cell r="AW98">
            <v>263053</v>
          </cell>
          <cell r="AX98">
            <v>256393</v>
          </cell>
          <cell r="AY98">
            <v>0</v>
          </cell>
          <cell r="BL98">
            <v>546184</v>
          </cell>
          <cell r="BM98">
            <v>266315</v>
          </cell>
          <cell r="BN98">
            <v>279869</v>
          </cell>
          <cell r="BO98">
            <v>0</v>
          </cell>
        </row>
        <row r="99">
          <cell r="P99">
            <v>0</v>
          </cell>
          <cell r="Q99">
            <v>0</v>
          </cell>
          <cell r="R99">
            <v>0</v>
          </cell>
          <cell r="S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</row>
        <row r="100"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</row>
        <row r="101"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</row>
        <row r="102">
          <cell r="P102">
            <v>118364</v>
          </cell>
          <cell r="Q102">
            <v>58843</v>
          </cell>
          <cell r="R102">
            <v>59521</v>
          </cell>
          <cell r="S102">
            <v>0</v>
          </cell>
          <cell r="AF102">
            <v>178476</v>
          </cell>
          <cell r="AG102">
            <v>88016</v>
          </cell>
          <cell r="AH102">
            <v>90460</v>
          </cell>
          <cell r="AI102">
            <v>0</v>
          </cell>
          <cell r="AV102">
            <v>85840</v>
          </cell>
          <cell r="AW102">
            <v>41616</v>
          </cell>
          <cell r="AX102">
            <v>44224</v>
          </cell>
          <cell r="AY102">
            <v>0</v>
          </cell>
          <cell r="BL102">
            <v>113905</v>
          </cell>
          <cell r="BM102">
            <v>53748</v>
          </cell>
          <cell r="BN102">
            <v>60157</v>
          </cell>
          <cell r="BO102">
            <v>0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</row>
        <row r="104">
          <cell r="P104">
            <v>118364</v>
          </cell>
          <cell r="Q104">
            <v>58843</v>
          </cell>
          <cell r="R104">
            <v>59521</v>
          </cell>
          <cell r="S104">
            <v>0</v>
          </cell>
          <cell r="AF104">
            <v>178476</v>
          </cell>
          <cell r="AG104">
            <v>88016</v>
          </cell>
          <cell r="AH104">
            <v>90460</v>
          </cell>
          <cell r="AI104">
            <v>0</v>
          </cell>
          <cell r="AV104">
            <v>85840</v>
          </cell>
          <cell r="AW104">
            <v>41616</v>
          </cell>
          <cell r="AX104">
            <v>44224</v>
          </cell>
          <cell r="AY104">
            <v>0</v>
          </cell>
          <cell r="BL104">
            <v>113905</v>
          </cell>
          <cell r="BM104">
            <v>53748</v>
          </cell>
          <cell r="BN104">
            <v>60157</v>
          </cell>
          <cell r="BO104">
            <v>0</v>
          </cell>
        </row>
        <row r="105">
          <cell r="P105">
            <v>122923</v>
          </cell>
          <cell r="Q105">
            <v>63284</v>
          </cell>
          <cell r="R105">
            <v>59639</v>
          </cell>
          <cell r="S105">
            <v>0</v>
          </cell>
          <cell r="AF105">
            <v>203996</v>
          </cell>
          <cell r="AG105">
            <v>104382</v>
          </cell>
          <cell r="AH105">
            <v>99614</v>
          </cell>
          <cell r="AI105">
            <v>0</v>
          </cell>
          <cell r="AV105">
            <v>120906</v>
          </cell>
          <cell r="AW105">
            <v>62867</v>
          </cell>
          <cell r="AX105">
            <v>58039</v>
          </cell>
          <cell r="AY105">
            <v>0</v>
          </cell>
          <cell r="BL105">
            <v>138111</v>
          </cell>
          <cell r="BM105">
            <v>70968</v>
          </cell>
          <cell r="BN105">
            <v>67143</v>
          </cell>
          <cell r="BO105">
            <v>0</v>
          </cell>
        </row>
        <row r="106">
          <cell r="P106">
            <v>18454</v>
          </cell>
          <cell r="Q106">
            <v>9731</v>
          </cell>
          <cell r="R106">
            <v>8723</v>
          </cell>
          <cell r="S106">
            <v>0</v>
          </cell>
          <cell r="AF106">
            <v>54339</v>
          </cell>
          <cell r="AG106">
            <v>28302</v>
          </cell>
          <cell r="AH106">
            <v>26037</v>
          </cell>
          <cell r="AI106">
            <v>0</v>
          </cell>
          <cell r="AV106">
            <v>35978</v>
          </cell>
          <cell r="AW106">
            <v>20113</v>
          </cell>
          <cell r="AX106">
            <v>15865</v>
          </cell>
          <cell r="AY106">
            <v>0</v>
          </cell>
          <cell r="BL106">
            <v>38736</v>
          </cell>
          <cell r="BM106">
            <v>19599</v>
          </cell>
          <cell r="BN106">
            <v>19137</v>
          </cell>
          <cell r="BO106">
            <v>0</v>
          </cell>
        </row>
        <row r="107">
          <cell r="P107">
            <v>104469</v>
          </cell>
          <cell r="Q107">
            <v>53553</v>
          </cell>
          <cell r="R107">
            <v>50916</v>
          </cell>
          <cell r="S107">
            <v>0</v>
          </cell>
          <cell r="AF107">
            <v>149657</v>
          </cell>
          <cell r="AG107">
            <v>76080</v>
          </cell>
          <cell r="AH107">
            <v>73577</v>
          </cell>
          <cell r="AI107">
            <v>0</v>
          </cell>
          <cell r="AV107">
            <v>84928</v>
          </cell>
          <cell r="AW107">
            <v>42754</v>
          </cell>
          <cell r="AX107">
            <v>42174</v>
          </cell>
          <cell r="AY107">
            <v>0</v>
          </cell>
          <cell r="BL107">
            <v>99375</v>
          </cell>
          <cell r="BM107">
            <v>51369</v>
          </cell>
          <cell r="BN107">
            <v>48006</v>
          </cell>
          <cell r="BO107">
            <v>0</v>
          </cell>
        </row>
        <row r="108">
          <cell r="P108">
            <v>14178</v>
          </cell>
          <cell r="Q108">
            <v>8071</v>
          </cell>
          <cell r="R108">
            <v>6107</v>
          </cell>
          <cell r="S108">
            <v>0</v>
          </cell>
          <cell r="AF108">
            <v>30413</v>
          </cell>
          <cell r="AG108">
            <v>13493</v>
          </cell>
          <cell r="AH108">
            <v>16920</v>
          </cell>
          <cell r="AI108">
            <v>0</v>
          </cell>
          <cell r="AV108">
            <v>12001</v>
          </cell>
          <cell r="AW108">
            <v>5253</v>
          </cell>
          <cell r="AX108">
            <v>6748</v>
          </cell>
          <cell r="AY108">
            <v>0</v>
          </cell>
          <cell r="BL108">
            <v>12750</v>
          </cell>
          <cell r="BM108">
            <v>7029</v>
          </cell>
          <cell r="BN108">
            <v>5721</v>
          </cell>
          <cell r="BO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</row>
        <row r="110">
          <cell r="P110">
            <v>14178</v>
          </cell>
          <cell r="Q110">
            <v>8071</v>
          </cell>
          <cell r="R110">
            <v>6107</v>
          </cell>
          <cell r="S110">
            <v>0</v>
          </cell>
          <cell r="AF110">
            <v>30413</v>
          </cell>
          <cell r="AG110">
            <v>13493</v>
          </cell>
          <cell r="AH110">
            <v>16920</v>
          </cell>
          <cell r="AI110">
            <v>0</v>
          </cell>
          <cell r="AV110">
            <v>12001</v>
          </cell>
          <cell r="AW110">
            <v>5253</v>
          </cell>
          <cell r="AX110">
            <v>6748</v>
          </cell>
          <cell r="AY110">
            <v>0</v>
          </cell>
          <cell r="BL110">
            <v>12750</v>
          </cell>
          <cell r="BM110">
            <v>7029</v>
          </cell>
          <cell r="BN110">
            <v>5721</v>
          </cell>
          <cell r="BO110">
            <v>0</v>
          </cell>
        </row>
        <row r="111">
          <cell r="P111">
            <v>95262</v>
          </cell>
          <cell r="Q111">
            <v>52797</v>
          </cell>
          <cell r="R111">
            <v>42465</v>
          </cell>
          <cell r="S111">
            <v>0</v>
          </cell>
          <cell r="AF111">
            <v>165627</v>
          </cell>
          <cell r="AG111">
            <v>84684</v>
          </cell>
          <cell r="AH111">
            <v>80943</v>
          </cell>
          <cell r="AI111">
            <v>0</v>
          </cell>
          <cell r="AV111">
            <v>105581</v>
          </cell>
          <cell r="AW111">
            <v>55416</v>
          </cell>
          <cell r="AX111">
            <v>50165</v>
          </cell>
          <cell r="AY111">
            <v>0</v>
          </cell>
          <cell r="BL111">
            <v>116977</v>
          </cell>
          <cell r="BM111">
            <v>59525</v>
          </cell>
          <cell r="BN111">
            <v>57452</v>
          </cell>
          <cell r="BO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4">
          <cell r="P114">
            <v>190210</v>
          </cell>
          <cell r="Q114">
            <v>90833</v>
          </cell>
          <cell r="R114">
            <v>88285</v>
          </cell>
          <cell r="S114">
            <v>11092</v>
          </cell>
          <cell r="AF114">
            <v>227827</v>
          </cell>
          <cell r="AG114">
            <v>116378</v>
          </cell>
          <cell r="AH114">
            <v>110663</v>
          </cell>
          <cell r="AI114">
            <v>786</v>
          </cell>
          <cell r="AV114">
            <v>135349</v>
          </cell>
          <cell r="AW114">
            <v>69995</v>
          </cell>
          <cell r="AX114">
            <v>65354</v>
          </cell>
          <cell r="AY114">
            <v>0</v>
          </cell>
          <cell r="BL114">
            <v>179004</v>
          </cell>
          <cell r="BM114">
            <v>90763</v>
          </cell>
          <cell r="BN114">
            <v>86304</v>
          </cell>
          <cell r="BO114">
            <v>1937</v>
          </cell>
        </row>
        <row r="115">
          <cell r="P115">
            <v>46833</v>
          </cell>
          <cell r="Q115">
            <v>22066</v>
          </cell>
          <cell r="R115">
            <v>20448</v>
          </cell>
          <cell r="S115">
            <v>4319</v>
          </cell>
          <cell r="AF115">
            <v>61243</v>
          </cell>
          <cell r="AG115">
            <v>30753</v>
          </cell>
          <cell r="AH115">
            <v>30212</v>
          </cell>
          <cell r="AI115">
            <v>278</v>
          </cell>
          <cell r="AV115">
            <v>25372</v>
          </cell>
          <cell r="AW115">
            <v>13164</v>
          </cell>
          <cell r="AX115">
            <v>12208</v>
          </cell>
          <cell r="AY115">
            <v>0</v>
          </cell>
          <cell r="BL115">
            <v>34754</v>
          </cell>
          <cell r="BM115">
            <v>17369</v>
          </cell>
          <cell r="BN115">
            <v>16210</v>
          </cell>
          <cell r="BO115">
            <v>1175</v>
          </cell>
        </row>
        <row r="116">
          <cell r="P116">
            <v>15551</v>
          </cell>
          <cell r="Q116">
            <v>5812</v>
          </cell>
          <cell r="R116">
            <v>5420</v>
          </cell>
          <cell r="S116">
            <v>4319</v>
          </cell>
          <cell r="AF116">
            <v>19279</v>
          </cell>
          <cell r="AG116">
            <v>9432</v>
          </cell>
          <cell r="AH116">
            <v>9569</v>
          </cell>
          <cell r="AI116">
            <v>278</v>
          </cell>
          <cell r="AV116">
            <v>5517</v>
          </cell>
          <cell r="AW116">
            <v>2725</v>
          </cell>
          <cell r="AX116">
            <v>2792</v>
          </cell>
          <cell r="AY116">
            <v>0</v>
          </cell>
          <cell r="BL116">
            <v>9121</v>
          </cell>
          <cell r="BM116">
            <v>4129</v>
          </cell>
          <cell r="BN116">
            <v>3817</v>
          </cell>
          <cell r="BO116">
            <v>1175</v>
          </cell>
        </row>
        <row r="117">
          <cell r="P117">
            <v>31234</v>
          </cell>
          <cell r="Q117">
            <v>16230</v>
          </cell>
          <cell r="R117">
            <v>15004</v>
          </cell>
          <cell r="S117">
            <v>0</v>
          </cell>
          <cell r="AF117">
            <v>41407</v>
          </cell>
          <cell r="AG117">
            <v>21044</v>
          </cell>
          <cell r="AH117">
            <v>20363</v>
          </cell>
          <cell r="AI117">
            <v>0</v>
          </cell>
          <cell r="AV117">
            <v>19855</v>
          </cell>
          <cell r="AW117">
            <v>10439</v>
          </cell>
          <cell r="AX117">
            <v>9416</v>
          </cell>
          <cell r="AY117">
            <v>0</v>
          </cell>
          <cell r="BL117">
            <v>25633</v>
          </cell>
          <cell r="BM117">
            <v>13240</v>
          </cell>
          <cell r="BN117">
            <v>12393</v>
          </cell>
          <cell r="BO117">
            <v>0</v>
          </cell>
        </row>
        <row r="118">
          <cell r="P118">
            <v>48</v>
          </cell>
          <cell r="Q118">
            <v>24</v>
          </cell>
          <cell r="R118">
            <v>24</v>
          </cell>
          <cell r="S118">
            <v>0</v>
          </cell>
          <cell r="AF118">
            <v>557</v>
          </cell>
          <cell r="AG118">
            <v>277</v>
          </cell>
          <cell r="AH118">
            <v>280</v>
          </cell>
          <cell r="AI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</row>
        <row r="119">
          <cell r="P119">
            <v>1168</v>
          </cell>
          <cell r="Q119">
            <v>582</v>
          </cell>
          <cell r="R119">
            <v>586</v>
          </cell>
          <cell r="S119">
            <v>0</v>
          </cell>
          <cell r="AF119">
            <v>2688</v>
          </cell>
          <cell r="AG119">
            <v>1329</v>
          </cell>
          <cell r="AH119">
            <v>1359</v>
          </cell>
          <cell r="AI119">
            <v>0</v>
          </cell>
          <cell r="AV119">
            <v>1468</v>
          </cell>
          <cell r="AW119">
            <v>808</v>
          </cell>
          <cell r="AX119">
            <v>660</v>
          </cell>
          <cell r="AY119">
            <v>0</v>
          </cell>
          <cell r="BL119">
            <v>1115</v>
          </cell>
          <cell r="BM119">
            <v>584</v>
          </cell>
          <cell r="BN119">
            <v>531</v>
          </cell>
          <cell r="BO119">
            <v>0</v>
          </cell>
        </row>
        <row r="120">
          <cell r="P120">
            <v>77154</v>
          </cell>
          <cell r="Q120">
            <v>37516</v>
          </cell>
          <cell r="R120">
            <v>32865</v>
          </cell>
          <cell r="S120">
            <v>6773</v>
          </cell>
          <cell r="AF120">
            <v>86726</v>
          </cell>
          <cell r="AG120">
            <v>45639</v>
          </cell>
          <cell r="AH120">
            <v>40579</v>
          </cell>
          <cell r="AI120">
            <v>508</v>
          </cell>
          <cell r="AV120">
            <v>53208</v>
          </cell>
          <cell r="AW120">
            <v>29110</v>
          </cell>
          <cell r="AX120">
            <v>24098</v>
          </cell>
          <cell r="AY120">
            <v>0</v>
          </cell>
          <cell r="BL120">
            <v>74269</v>
          </cell>
          <cell r="BM120">
            <v>39629</v>
          </cell>
          <cell r="BN120">
            <v>33878</v>
          </cell>
          <cell r="BO120">
            <v>762</v>
          </cell>
        </row>
        <row r="121">
          <cell r="P121">
            <v>51198</v>
          </cell>
          <cell r="Q121">
            <v>25621</v>
          </cell>
          <cell r="R121">
            <v>21282</v>
          </cell>
          <cell r="S121">
            <v>4295</v>
          </cell>
          <cell r="AF121">
            <v>48724</v>
          </cell>
          <cell r="AG121">
            <v>25585</v>
          </cell>
          <cell r="AH121">
            <v>22631</v>
          </cell>
          <cell r="AI121">
            <v>508</v>
          </cell>
          <cell r="AV121">
            <v>34203</v>
          </cell>
          <cell r="AW121">
            <v>18823</v>
          </cell>
          <cell r="AX121">
            <v>15380</v>
          </cell>
          <cell r="AY121">
            <v>0</v>
          </cell>
          <cell r="BL121">
            <v>44221</v>
          </cell>
          <cell r="BM121">
            <v>23698</v>
          </cell>
          <cell r="BN121">
            <v>19761</v>
          </cell>
          <cell r="BO121">
            <v>762</v>
          </cell>
        </row>
        <row r="122">
          <cell r="P122">
            <v>23234</v>
          </cell>
          <cell r="Q122">
            <v>11766</v>
          </cell>
          <cell r="R122">
            <v>11468</v>
          </cell>
          <cell r="S122">
            <v>0</v>
          </cell>
          <cell r="AF122">
            <v>37596</v>
          </cell>
          <cell r="AG122">
            <v>19851</v>
          </cell>
          <cell r="AH122">
            <v>17745</v>
          </cell>
          <cell r="AI122">
            <v>0</v>
          </cell>
          <cell r="AV122">
            <v>19005</v>
          </cell>
          <cell r="AW122">
            <v>10287</v>
          </cell>
          <cell r="AX122">
            <v>8718</v>
          </cell>
          <cell r="AY122">
            <v>0</v>
          </cell>
          <cell r="BL122">
            <v>30048</v>
          </cell>
          <cell r="BM122">
            <v>15931</v>
          </cell>
          <cell r="BN122">
            <v>14117</v>
          </cell>
          <cell r="BO122">
            <v>0</v>
          </cell>
        </row>
        <row r="123">
          <cell r="P123">
            <v>2722</v>
          </cell>
          <cell r="Q123">
            <v>129</v>
          </cell>
          <cell r="R123">
            <v>115</v>
          </cell>
          <cell r="S123">
            <v>2478</v>
          </cell>
          <cell r="AF123">
            <v>406</v>
          </cell>
          <cell r="AG123">
            <v>203</v>
          </cell>
          <cell r="AH123">
            <v>203</v>
          </cell>
          <cell r="AI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</row>
        <row r="124">
          <cell r="P124">
            <v>10342</v>
          </cell>
          <cell r="Q124">
            <v>4804</v>
          </cell>
          <cell r="R124">
            <v>5538</v>
          </cell>
          <cell r="S124">
            <v>0</v>
          </cell>
          <cell r="AF124">
            <v>12124</v>
          </cell>
          <cell r="AG124">
            <v>5695</v>
          </cell>
          <cell r="AH124">
            <v>6429</v>
          </cell>
          <cell r="AI124">
            <v>0</v>
          </cell>
          <cell r="AV124">
            <v>15242</v>
          </cell>
          <cell r="AW124">
            <v>7280</v>
          </cell>
          <cell r="AX124">
            <v>7962</v>
          </cell>
          <cell r="AY124">
            <v>0</v>
          </cell>
          <cell r="BL124">
            <v>16598</v>
          </cell>
          <cell r="BM124">
            <v>8028</v>
          </cell>
          <cell r="BN124">
            <v>8570</v>
          </cell>
          <cell r="BO124">
            <v>0</v>
          </cell>
        </row>
        <row r="125">
          <cell r="P125">
            <v>17107</v>
          </cell>
          <cell r="Q125">
            <v>8738</v>
          </cell>
          <cell r="R125">
            <v>8369</v>
          </cell>
          <cell r="S125">
            <v>0</v>
          </cell>
          <cell r="AF125">
            <v>31423</v>
          </cell>
          <cell r="AG125">
            <v>17048</v>
          </cell>
          <cell r="AH125">
            <v>14375</v>
          </cell>
          <cell r="AI125">
            <v>0</v>
          </cell>
          <cell r="AV125">
            <v>18380</v>
          </cell>
          <cell r="AW125">
            <v>9644</v>
          </cell>
          <cell r="AX125">
            <v>8736</v>
          </cell>
          <cell r="AY125">
            <v>0</v>
          </cell>
          <cell r="BL125">
            <v>21132</v>
          </cell>
          <cell r="BM125">
            <v>10813</v>
          </cell>
          <cell r="BN125">
            <v>10319</v>
          </cell>
          <cell r="BO125">
            <v>0</v>
          </cell>
        </row>
        <row r="126">
          <cell r="P126">
            <v>11816</v>
          </cell>
          <cell r="Q126">
            <v>6633</v>
          </cell>
          <cell r="R126">
            <v>5183</v>
          </cell>
          <cell r="S126">
            <v>0</v>
          </cell>
          <cell r="AF126">
            <v>17117</v>
          </cell>
          <cell r="AG126">
            <v>10240</v>
          </cell>
          <cell r="AH126">
            <v>6877</v>
          </cell>
          <cell r="AI126">
            <v>0</v>
          </cell>
          <cell r="AV126">
            <v>8969</v>
          </cell>
          <cell r="AW126">
            <v>5093</v>
          </cell>
          <cell r="AX126">
            <v>3876</v>
          </cell>
          <cell r="AY126">
            <v>0</v>
          </cell>
          <cell r="BL126">
            <v>11106</v>
          </cell>
          <cell r="BM126">
            <v>5570</v>
          </cell>
          <cell r="BN126">
            <v>5536</v>
          </cell>
          <cell r="BO126">
            <v>0</v>
          </cell>
        </row>
        <row r="127">
          <cell r="P127">
            <v>5291</v>
          </cell>
          <cell r="Q127">
            <v>2105</v>
          </cell>
          <cell r="R127">
            <v>3186</v>
          </cell>
          <cell r="S127">
            <v>0</v>
          </cell>
          <cell r="AF127">
            <v>14306</v>
          </cell>
          <cell r="AG127">
            <v>6808</v>
          </cell>
          <cell r="AH127">
            <v>7498</v>
          </cell>
          <cell r="AI127">
            <v>0</v>
          </cell>
          <cell r="AV127">
            <v>9411</v>
          </cell>
          <cell r="AW127">
            <v>4551</v>
          </cell>
          <cell r="AX127">
            <v>4860</v>
          </cell>
          <cell r="AY127">
            <v>0</v>
          </cell>
          <cell r="BL127">
            <v>10026</v>
          </cell>
          <cell r="BM127">
            <v>5243</v>
          </cell>
          <cell r="BN127">
            <v>4783</v>
          </cell>
          <cell r="BO127">
            <v>0</v>
          </cell>
        </row>
        <row r="128">
          <cell r="P128">
            <v>37445</v>
          </cell>
          <cell r="Q128">
            <v>17066</v>
          </cell>
          <cell r="R128">
            <v>20379</v>
          </cell>
          <cell r="S128">
            <v>0</v>
          </cell>
          <cell r="AF128">
            <v>33623</v>
          </cell>
          <cell r="AG128">
            <v>15914</v>
          </cell>
          <cell r="AH128">
            <v>17709</v>
          </cell>
          <cell r="AI128">
            <v>0</v>
          </cell>
          <cell r="AV128">
            <v>21497</v>
          </cell>
          <cell r="AW128">
            <v>9894</v>
          </cell>
          <cell r="AX128">
            <v>11603</v>
          </cell>
          <cell r="AY128">
            <v>0</v>
          </cell>
          <cell r="BL128">
            <v>30910</v>
          </cell>
          <cell r="BM128">
            <v>14238</v>
          </cell>
          <cell r="BN128">
            <v>16672</v>
          </cell>
          <cell r="BO128">
            <v>0</v>
          </cell>
        </row>
        <row r="129">
          <cell r="P129">
            <v>37445</v>
          </cell>
          <cell r="Q129">
            <v>17066</v>
          </cell>
          <cell r="R129">
            <v>20379</v>
          </cell>
          <cell r="S129">
            <v>0</v>
          </cell>
          <cell r="AF129">
            <v>33623</v>
          </cell>
          <cell r="AG129">
            <v>15914</v>
          </cell>
          <cell r="AH129">
            <v>17709</v>
          </cell>
          <cell r="AI129">
            <v>0</v>
          </cell>
          <cell r="AV129">
            <v>19720</v>
          </cell>
          <cell r="AW129">
            <v>8945</v>
          </cell>
          <cell r="AX129">
            <v>10775</v>
          </cell>
          <cell r="AY129">
            <v>0</v>
          </cell>
          <cell r="BL129">
            <v>28837</v>
          </cell>
          <cell r="BM129">
            <v>13130</v>
          </cell>
          <cell r="BN129">
            <v>15707</v>
          </cell>
          <cell r="BO129">
            <v>0</v>
          </cell>
        </row>
        <row r="130"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V130">
            <v>1777</v>
          </cell>
          <cell r="AW130">
            <v>949</v>
          </cell>
          <cell r="AX130">
            <v>828</v>
          </cell>
          <cell r="AY130">
            <v>0</v>
          </cell>
          <cell r="BL130">
            <v>2073</v>
          </cell>
          <cell r="BM130">
            <v>1108</v>
          </cell>
          <cell r="BN130">
            <v>965</v>
          </cell>
          <cell r="BO130">
            <v>0</v>
          </cell>
        </row>
        <row r="131"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</row>
        <row r="132">
          <cell r="P132">
            <v>161</v>
          </cell>
          <cell r="Q132">
            <v>61</v>
          </cell>
          <cell r="R132">
            <v>100</v>
          </cell>
          <cell r="S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V132">
            <v>182</v>
          </cell>
          <cell r="AW132">
            <v>95</v>
          </cell>
          <cell r="AX132">
            <v>87</v>
          </cell>
          <cell r="AY132">
            <v>0</v>
          </cell>
          <cell r="BL132">
            <v>226</v>
          </cell>
          <cell r="BM132">
            <v>102</v>
          </cell>
          <cell r="BN132">
            <v>124</v>
          </cell>
          <cell r="BO132">
            <v>0</v>
          </cell>
        </row>
        <row r="133"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5">
          <cell r="P135">
            <v>1699306</v>
          </cell>
          <cell r="Q135">
            <v>870836</v>
          </cell>
          <cell r="R135">
            <v>828470</v>
          </cell>
          <cell r="S135">
            <v>0</v>
          </cell>
          <cell r="AF135">
            <v>2677822</v>
          </cell>
          <cell r="AG135">
            <v>1405104</v>
          </cell>
          <cell r="AH135">
            <v>1272718</v>
          </cell>
          <cell r="AI135">
            <v>0</v>
          </cell>
          <cell r="AV135">
            <v>1477720</v>
          </cell>
          <cell r="AW135">
            <v>761670</v>
          </cell>
          <cell r="AX135">
            <v>716050</v>
          </cell>
          <cell r="AY135">
            <v>0</v>
          </cell>
          <cell r="BL135">
            <v>2158835.12</v>
          </cell>
          <cell r="BM135">
            <v>1034010.12</v>
          </cell>
          <cell r="BN135">
            <v>1124825</v>
          </cell>
          <cell r="BO135">
            <v>0</v>
          </cell>
        </row>
        <row r="136">
          <cell r="P136">
            <v>1127155</v>
          </cell>
          <cell r="Q136">
            <v>588311</v>
          </cell>
          <cell r="R136">
            <v>538844</v>
          </cell>
          <cell r="S136">
            <v>0</v>
          </cell>
          <cell r="AF136">
            <v>1680581</v>
          </cell>
          <cell r="AG136">
            <v>903298</v>
          </cell>
          <cell r="AH136">
            <v>777283</v>
          </cell>
          <cell r="AI136">
            <v>0</v>
          </cell>
          <cell r="AV136">
            <v>1029028</v>
          </cell>
          <cell r="AW136">
            <v>537060</v>
          </cell>
          <cell r="AX136">
            <v>491968</v>
          </cell>
          <cell r="AY136">
            <v>0</v>
          </cell>
          <cell r="BL136">
            <v>1558782</v>
          </cell>
          <cell r="BM136">
            <v>741994</v>
          </cell>
          <cell r="BN136">
            <v>816788</v>
          </cell>
          <cell r="BO136">
            <v>0</v>
          </cell>
        </row>
        <row r="137">
          <cell r="P137">
            <v>700066</v>
          </cell>
          <cell r="Q137">
            <v>381340</v>
          </cell>
          <cell r="R137">
            <v>318726</v>
          </cell>
          <cell r="S137">
            <v>0</v>
          </cell>
          <cell r="AF137">
            <v>1050038</v>
          </cell>
          <cell r="AG137">
            <v>589809</v>
          </cell>
          <cell r="AH137">
            <v>460229</v>
          </cell>
          <cell r="AI137">
            <v>0</v>
          </cell>
          <cell r="AV137">
            <v>586599</v>
          </cell>
          <cell r="AW137">
            <v>320131</v>
          </cell>
          <cell r="AX137">
            <v>266468</v>
          </cell>
          <cell r="AY137">
            <v>0</v>
          </cell>
          <cell r="BL137">
            <v>989826</v>
          </cell>
          <cell r="BM137">
            <v>458833</v>
          </cell>
          <cell r="BN137">
            <v>530993</v>
          </cell>
          <cell r="BO137">
            <v>0</v>
          </cell>
        </row>
        <row r="138">
          <cell r="P138">
            <v>427089</v>
          </cell>
          <cell r="Q138">
            <v>206971</v>
          </cell>
          <cell r="R138">
            <v>220118</v>
          </cell>
          <cell r="S138">
            <v>0</v>
          </cell>
          <cell r="AF138">
            <v>630543</v>
          </cell>
          <cell r="AG138">
            <v>313489</v>
          </cell>
          <cell r="AH138">
            <v>317054</v>
          </cell>
          <cell r="AI138">
            <v>0</v>
          </cell>
          <cell r="AV138">
            <v>442429</v>
          </cell>
          <cell r="AW138">
            <v>216929</v>
          </cell>
          <cell r="AX138">
            <v>225500</v>
          </cell>
          <cell r="AY138">
            <v>0</v>
          </cell>
          <cell r="BL138">
            <v>568956</v>
          </cell>
          <cell r="BM138">
            <v>283161</v>
          </cell>
          <cell r="BN138">
            <v>285795</v>
          </cell>
          <cell r="BO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P140">
            <v>13270</v>
          </cell>
          <cell r="Q140">
            <v>7553</v>
          </cell>
          <cell r="R140">
            <v>5717</v>
          </cell>
          <cell r="S140">
            <v>0</v>
          </cell>
          <cell r="AF140">
            <v>36445</v>
          </cell>
          <cell r="AG140">
            <v>17411</v>
          </cell>
          <cell r="AH140">
            <v>19034</v>
          </cell>
          <cell r="AI140">
            <v>0</v>
          </cell>
          <cell r="AV140">
            <v>12012</v>
          </cell>
          <cell r="AW140">
            <v>6171</v>
          </cell>
          <cell r="AX140">
            <v>5841</v>
          </cell>
          <cell r="AY140">
            <v>0</v>
          </cell>
          <cell r="BL140">
            <v>17544.12</v>
          </cell>
          <cell r="BM140">
            <v>8121.12</v>
          </cell>
          <cell r="BN140">
            <v>9423</v>
          </cell>
          <cell r="BO140">
            <v>0</v>
          </cell>
        </row>
        <row r="141">
          <cell r="P141">
            <v>1581</v>
          </cell>
          <cell r="Q141">
            <v>815</v>
          </cell>
          <cell r="R141">
            <v>766</v>
          </cell>
          <cell r="S141">
            <v>0</v>
          </cell>
          <cell r="AF141">
            <v>3825</v>
          </cell>
          <cell r="AG141">
            <v>2018</v>
          </cell>
          <cell r="AH141">
            <v>1807</v>
          </cell>
          <cell r="AI141">
            <v>0</v>
          </cell>
          <cell r="AV141">
            <v>420</v>
          </cell>
          <cell r="AW141">
            <v>241</v>
          </cell>
          <cell r="AX141">
            <v>179</v>
          </cell>
          <cell r="AY141">
            <v>0</v>
          </cell>
          <cell r="BL141">
            <v>2404</v>
          </cell>
          <cell r="BM141">
            <v>843</v>
          </cell>
          <cell r="BN141">
            <v>1561</v>
          </cell>
          <cell r="BO141">
            <v>0</v>
          </cell>
        </row>
        <row r="142">
          <cell r="P142">
            <v>11689</v>
          </cell>
          <cell r="Q142">
            <v>6738</v>
          </cell>
          <cell r="R142">
            <v>4951</v>
          </cell>
          <cell r="S142">
            <v>0</v>
          </cell>
          <cell r="AF142">
            <v>32620</v>
          </cell>
          <cell r="AG142">
            <v>15393</v>
          </cell>
          <cell r="AH142">
            <v>17227</v>
          </cell>
          <cell r="AI142">
            <v>0</v>
          </cell>
          <cell r="AV142">
            <v>11592</v>
          </cell>
          <cell r="AW142">
            <v>5930</v>
          </cell>
          <cell r="AX142">
            <v>5662</v>
          </cell>
          <cell r="AY142">
            <v>0</v>
          </cell>
          <cell r="BL142">
            <v>15140.119999999999</v>
          </cell>
          <cell r="BM142">
            <v>7278.12</v>
          </cell>
          <cell r="BN142">
            <v>7862</v>
          </cell>
          <cell r="BO142">
            <v>0</v>
          </cell>
        </row>
        <row r="143">
          <cell r="P143">
            <v>6286</v>
          </cell>
          <cell r="Q143">
            <v>3253</v>
          </cell>
          <cell r="R143">
            <v>3033</v>
          </cell>
          <cell r="S143">
            <v>0</v>
          </cell>
          <cell r="AF143">
            <v>22270</v>
          </cell>
          <cell r="AG143">
            <v>9981</v>
          </cell>
          <cell r="AH143">
            <v>12289</v>
          </cell>
          <cell r="AI143">
            <v>0</v>
          </cell>
          <cell r="AV143">
            <v>7452</v>
          </cell>
          <cell r="AW143">
            <v>3486</v>
          </cell>
          <cell r="AX143">
            <v>3966</v>
          </cell>
          <cell r="AY143">
            <v>0</v>
          </cell>
          <cell r="BL143">
            <v>9985</v>
          </cell>
          <cell r="BM143">
            <v>4874</v>
          </cell>
          <cell r="BN143">
            <v>5111</v>
          </cell>
          <cell r="BO143">
            <v>0</v>
          </cell>
        </row>
        <row r="144"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AF144">
            <v>11780</v>
          </cell>
          <cell r="AG144">
            <v>4609</v>
          </cell>
          <cell r="AH144">
            <v>7171</v>
          </cell>
          <cell r="AI144">
            <v>0</v>
          </cell>
          <cell r="AV144">
            <v>3252</v>
          </cell>
          <cell r="AW144">
            <v>1385</v>
          </cell>
          <cell r="AX144">
            <v>1867</v>
          </cell>
          <cell r="AY144">
            <v>0</v>
          </cell>
          <cell r="BL144">
            <v>2948</v>
          </cell>
          <cell r="BM144">
            <v>1245</v>
          </cell>
          <cell r="BN144">
            <v>1703</v>
          </cell>
          <cell r="BO144">
            <v>0</v>
          </cell>
        </row>
        <row r="145">
          <cell r="P145">
            <v>6286</v>
          </cell>
          <cell r="Q145">
            <v>3253</v>
          </cell>
          <cell r="R145">
            <v>3033</v>
          </cell>
          <cell r="S145">
            <v>0</v>
          </cell>
          <cell r="AF145">
            <v>10490</v>
          </cell>
          <cell r="AG145">
            <v>5372</v>
          </cell>
          <cell r="AH145">
            <v>5118</v>
          </cell>
          <cell r="AI145">
            <v>0</v>
          </cell>
          <cell r="AV145">
            <v>4200</v>
          </cell>
          <cell r="AW145">
            <v>2101</v>
          </cell>
          <cell r="AX145">
            <v>2099</v>
          </cell>
          <cell r="AY145">
            <v>0</v>
          </cell>
          <cell r="BL145">
            <v>7037</v>
          </cell>
          <cell r="BM145">
            <v>3629</v>
          </cell>
          <cell r="BN145">
            <v>3408</v>
          </cell>
          <cell r="BO145">
            <v>0</v>
          </cell>
        </row>
        <row r="146">
          <cell r="P146">
            <v>286482</v>
          </cell>
          <cell r="Q146">
            <v>138423</v>
          </cell>
          <cell r="R146">
            <v>148059</v>
          </cell>
          <cell r="S146">
            <v>0</v>
          </cell>
          <cell r="AF146">
            <v>530092</v>
          </cell>
          <cell r="AG146">
            <v>263911</v>
          </cell>
          <cell r="AH146">
            <v>266181</v>
          </cell>
          <cell r="AI146">
            <v>0</v>
          </cell>
          <cell r="AV146">
            <v>212271</v>
          </cell>
          <cell r="AW146">
            <v>106296</v>
          </cell>
          <cell r="AX146">
            <v>105975</v>
          </cell>
          <cell r="AY146">
            <v>0</v>
          </cell>
          <cell r="BL146">
            <v>279795</v>
          </cell>
          <cell r="BM146">
            <v>124351</v>
          </cell>
          <cell r="BN146">
            <v>155444</v>
          </cell>
          <cell r="BO146">
            <v>0</v>
          </cell>
        </row>
        <row r="147">
          <cell r="P147">
            <v>286482</v>
          </cell>
          <cell r="Q147">
            <v>138423</v>
          </cell>
          <cell r="R147">
            <v>148059</v>
          </cell>
          <cell r="S147">
            <v>0</v>
          </cell>
          <cell r="AF147">
            <v>529446</v>
          </cell>
          <cell r="AG147">
            <v>263580</v>
          </cell>
          <cell r="AH147">
            <v>265866</v>
          </cell>
          <cell r="AI147">
            <v>0</v>
          </cell>
          <cell r="AV147">
            <v>212271</v>
          </cell>
          <cell r="AW147">
            <v>106296</v>
          </cell>
          <cell r="AX147">
            <v>105975</v>
          </cell>
          <cell r="AY147">
            <v>0</v>
          </cell>
          <cell r="BL147">
            <v>279795</v>
          </cell>
          <cell r="BM147">
            <v>124351</v>
          </cell>
          <cell r="BN147">
            <v>155444</v>
          </cell>
          <cell r="BO147">
            <v>0</v>
          </cell>
        </row>
        <row r="148"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AF148">
            <v>646</v>
          </cell>
          <cell r="AG148">
            <v>331</v>
          </cell>
          <cell r="AH148">
            <v>315</v>
          </cell>
          <cell r="AI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</row>
        <row r="149">
          <cell r="P149">
            <v>201044</v>
          </cell>
          <cell r="Q149">
            <v>100314</v>
          </cell>
          <cell r="R149">
            <v>100730</v>
          </cell>
          <cell r="S149">
            <v>0</v>
          </cell>
          <cell r="AF149">
            <v>304025</v>
          </cell>
          <cell r="AG149">
            <v>156699</v>
          </cell>
          <cell r="AH149">
            <v>147326</v>
          </cell>
          <cell r="AI149">
            <v>0</v>
          </cell>
          <cell r="AV149">
            <v>177022</v>
          </cell>
          <cell r="AW149">
            <v>90799</v>
          </cell>
          <cell r="AX149">
            <v>86223</v>
          </cell>
          <cell r="AY149">
            <v>0</v>
          </cell>
          <cell r="BL149">
            <v>241376</v>
          </cell>
          <cell r="BM149">
            <v>130852</v>
          </cell>
          <cell r="BN149">
            <v>110524</v>
          </cell>
          <cell r="BO149">
            <v>0</v>
          </cell>
        </row>
        <row r="150">
          <cell r="P150">
            <v>185032</v>
          </cell>
          <cell r="Q150">
            <v>91850</v>
          </cell>
          <cell r="R150">
            <v>93182</v>
          </cell>
          <cell r="S150">
            <v>0</v>
          </cell>
          <cell r="AF150">
            <v>276822</v>
          </cell>
          <cell r="AG150">
            <v>141801</v>
          </cell>
          <cell r="AH150">
            <v>135021</v>
          </cell>
          <cell r="AI150">
            <v>0</v>
          </cell>
          <cell r="AV150">
            <v>163023</v>
          </cell>
          <cell r="AW150">
            <v>82952</v>
          </cell>
          <cell r="AX150">
            <v>80071</v>
          </cell>
          <cell r="AY150">
            <v>0</v>
          </cell>
          <cell r="BL150">
            <v>222111</v>
          </cell>
          <cell r="BM150">
            <v>120210</v>
          </cell>
          <cell r="BN150">
            <v>101901</v>
          </cell>
          <cell r="BO150">
            <v>0</v>
          </cell>
        </row>
        <row r="151">
          <cell r="P151">
            <v>4201</v>
          </cell>
          <cell r="Q151">
            <v>2174</v>
          </cell>
          <cell r="R151">
            <v>2027</v>
          </cell>
          <cell r="S151">
            <v>0</v>
          </cell>
          <cell r="AF151">
            <v>6780</v>
          </cell>
          <cell r="AG151">
            <v>3405</v>
          </cell>
          <cell r="AH151">
            <v>3375</v>
          </cell>
          <cell r="AI151">
            <v>0</v>
          </cell>
          <cell r="AV151">
            <v>2641</v>
          </cell>
          <cell r="AW151">
            <v>1365</v>
          </cell>
          <cell r="AX151">
            <v>1276</v>
          </cell>
          <cell r="AY151">
            <v>0</v>
          </cell>
          <cell r="BL151">
            <v>4787</v>
          </cell>
          <cell r="BM151">
            <v>2500</v>
          </cell>
          <cell r="BN151">
            <v>2287</v>
          </cell>
          <cell r="BO151">
            <v>0</v>
          </cell>
        </row>
        <row r="152"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P153">
            <v>4506</v>
          </cell>
          <cell r="Q153">
            <v>2313</v>
          </cell>
          <cell r="R153">
            <v>2193</v>
          </cell>
          <cell r="S153">
            <v>0</v>
          </cell>
          <cell r="AF153">
            <v>5637</v>
          </cell>
          <cell r="AG153">
            <v>2875</v>
          </cell>
          <cell r="AH153">
            <v>2762</v>
          </cell>
          <cell r="AI153">
            <v>0</v>
          </cell>
          <cell r="AV153">
            <v>1945</v>
          </cell>
          <cell r="AW153">
            <v>1101</v>
          </cell>
          <cell r="AX153">
            <v>844</v>
          </cell>
          <cell r="AY153">
            <v>0</v>
          </cell>
          <cell r="BL153">
            <v>4660</v>
          </cell>
          <cell r="BM153">
            <v>2627</v>
          </cell>
          <cell r="BN153">
            <v>2033</v>
          </cell>
          <cell r="BO153">
            <v>0</v>
          </cell>
        </row>
        <row r="154">
          <cell r="P154">
            <v>7305</v>
          </cell>
          <cell r="Q154">
            <v>3977</v>
          </cell>
          <cell r="R154">
            <v>3328</v>
          </cell>
          <cell r="S154">
            <v>0</v>
          </cell>
          <cell r="AF154">
            <v>14786</v>
          </cell>
          <cell r="AG154">
            <v>8618</v>
          </cell>
          <cell r="AH154">
            <v>6168</v>
          </cell>
          <cell r="AI154">
            <v>0</v>
          </cell>
          <cell r="AV154">
            <v>9413</v>
          </cell>
          <cell r="AW154">
            <v>5381</v>
          </cell>
          <cell r="AX154">
            <v>4032</v>
          </cell>
          <cell r="AY154">
            <v>0</v>
          </cell>
          <cell r="BL154">
            <v>9818</v>
          </cell>
          <cell r="BM154">
            <v>5515</v>
          </cell>
          <cell r="BN154">
            <v>4303</v>
          </cell>
          <cell r="BO154">
            <v>0</v>
          </cell>
        </row>
        <row r="155">
          <cell r="P155">
            <v>65069</v>
          </cell>
          <cell r="Q155">
            <v>32982</v>
          </cell>
          <cell r="R155">
            <v>32087</v>
          </cell>
          <cell r="S155">
            <v>0</v>
          </cell>
          <cell r="AF155">
            <v>104409</v>
          </cell>
          <cell r="AG155">
            <v>53804</v>
          </cell>
          <cell r="AH155">
            <v>50605</v>
          </cell>
          <cell r="AI155">
            <v>0</v>
          </cell>
          <cell r="AV155">
            <v>39935</v>
          </cell>
          <cell r="AW155">
            <v>17858</v>
          </cell>
          <cell r="AX155">
            <v>22077</v>
          </cell>
          <cell r="AY155">
            <v>0</v>
          </cell>
          <cell r="BL155">
            <v>51353</v>
          </cell>
          <cell r="BM155">
            <v>23818</v>
          </cell>
          <cell r="BN155">
            <v>27535</v>
          </cell>
          <cell r="BO155">
            <v>0</v>
          </cell>
        </row>
        <row r="156"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8">
          <cell r="P158">
            <v>378074</v>
          </cell>
          <cell r="Q158">
            <v>189943</v>
          </cell>
          <cell r="R158">
            <v>188131</v>
          </cell>
          <cell r="S158">
            <v>0</v>
          </cell>
          <cell r="AF158">
            <v>603588</v>
          </cell>
          <cell r="AG158">
            <v>321607</v>
          </cell>
          <cell r="AH158">
            <v>281981</v>
          </cell>
          <cell r="AI158">
            <v>0</v>
          </cell>
          <cell r="AV158">
            <v>343223</v>
          </cell>
          <cell r="AW158">
            <v>172707</v>
          </cell>
          <cell r="AX158">
            <v>170516</v>
          </cell>
          <cell r="AY158">
            <v>0</v>
          </cell>
          <cell r="BL158">
            <v>436323</v>
          </cell>
          <cell r="BM158">
            <v>220015</v>
          </cell>
          <cell r="BN158">
            <v>216308</v>
          </cell>
          <cell r="BO158">
            <v>0</v>
          </cell>
        </row>
        <row r="159">
          <cell r="P159">
            <v>185458</v>
          </cell>
          <cell r="Q159">
            <v>91970</v>
          </cell>
          <cell r="R159">
            <v>93488</v>
          </cell>
          <cell r="S159">
            <v>0</v>
          </cell>
          <cell r="AF159">
            <v>300143</v>
          </cell>
          <cell r="AG159">
            <v>156489</v>
          </cell>
          <cell r="AH159">
            <v>143654</v>
          </cell>
          <cell r="AI159">
            <v>0</v>
          </cell>
          <cell r="AV159">
            <v>170516</v>
          </cell>
          <cell r="AW159">
            <v>81984</v>
          </cell>
          <cell r="AX159">
            <v>88532</v>
          </cell>
          <cell r="AY159">
            <v>0</v>
          </cell>
          <cell r="BL159">
            <v>217654</v>
          </cell>
          <cell r="BM159">
            <v>100495</v>
          </cell>
          <cell r="BN159">
            <v>117159</v>
          </cell>
          <cell r="BO159">
            <v>0</v>
          </cell>
        </row>
        <row r="160">
          <cell r="P160">
            <v>185458</v>
          </cell>
          <cell r="Q160">
            <v>91970</v>
          </cell>
          <cell r="R160">
            <v>93488</v>
          </cell>
          <cell r="S160">
            <v>0</v>
          </cell>
          <cell r="AF160">
            <v>300143</v>
          </cell>
          <cell r="AG160">
            <v>156489</v>
          </cell>
          <cell r="AH160">
            <v>143654</v>
          </cell>
          <cell r="AI160">
            <v>0</v>
          </cell>
          <cell r="AV160">
            <v>170516</v>
          </cell>
          <cell r="AW160">
            <v>81984</v>
          </cell>
          <cell r="AX160">
            <v>88532</v>
          </cell>
          <cell r="AY160">
            <v>0</v>
          </cell>
          <cell r="BL160">
            <v>217654</v>
          </cell>
          <cell r="BM160">
            <v>100495</v>
          </cell>
          <cell r="BN160">
            <v>117159</v>
          </cell>
          <cell r="BO160">
            <v>0</v>
          </cell>
        </row>
        <row r="161"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</row>
        <row r="162">
          <cell r="P162">
            <v>189045</v>
          </cell>
          <cell r="Q162">
            <v>96284</v>
          </cell>
          <cell r="R162">
            <v>92761</v>
          </cell>
          <cell r="S162">
            <v>0</v>
          </cell>
          <cell r="AF162">
            <v>294027</v>
          </cell>
          <cell r="AG162">
            <v>160472</v>
          </cell>
          <cell r="AH162">
            <v>133555</v>
          </cell>
          <cell r="AI162">
            <v>0</v>
          </cell>
          <cell r="AV162">
            <v>169073</v>
          </cell>
          <cell r="AW162">
            <v>88929</v>
          </cell>
          <cell r="AX162">
            <v>80144</v>
          </cell>
          <cell r="AY162">
            <v>0</v>
          </cell>
          <cell r="BL162">
            <v>213418</v>
          </cell>
          <cell r="BM162">
            <v>116772</v>
          </cell>
          <cell r="BN162">
            <v>96646</v>
          </cell>
          <cell r="BO162">
            <v>0</v>
          </cell>
        </row>
        <row r="163">
          <cell r="P163">
            <v>188995</v>
          </cell>
          <cell r="Q163">
            <v>96284</v>
          </cell>
          <cell r="R163">
            <v>92711</v>
          </cell>
          <cell r="S163">
            <v>0</v>
          </cell>
          <cell r="AF163">
            <v>294027</v>
          </cell>
          <cell r="AG163">
            <v>160472</v>
          </cell>
          <cell r="AH163">
            <v>133555</v>
          </cell>
          <cell r="AI163">
            <v>0</v>
          </cell>
          <cell r="AV163">
            <v>169073</v>
          </cell>
          <cell r="AW163">
            <v>88929</v>
          </cell>
          <cell r="AX163">
            <v>80144</v>
          </cell>
          <cell r="AY163">
            <v>0</v>
          </cell>
          <cell r="BL163">
            <v>213336</v>
          </cell>
          <cell r="BM163">
            <v>116737</v>
          </cell>
          <cell r="BN163">
            <v>96599</v>
          </cell>
          <cell r="BO163">
            <v>0</v>
          </cell>
        </row>
        <row r="164">
          <cell r="P164">
            <v>50</v>
          </cell>
          <cell r="Q164">
            <v>0</v>
          </cell>
          <cell r="R164">
            <v>50</v>
          </cell>
          <cell r="S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BL164">
            <v>82</v>
          </cell>
          <cell r="BM164">
            <v>35</v>
          </cell>
          <cell r="BN164">
            <v>47</v>
          </cell>
          <cell r="BO164">
            <v>0</v>
          </cell>
        </row>
        <row r="165">
          <cell r="P165">
            <v>3571</v>
          </cell>
          <cell r="Q165">
            <v>1689</v>
          </cell>
          <cell r="R165">
            <v>1882</v>
          </cell>
          <cell r="S165">
            <v>0</v>
          </cell>
          <cell r="AF165">
            <v>7219</v>
          </cell>
          <cell r="AG165">
            <v>3410</v>
          </cell>
          <cell r="AH165">
            <v>3809</v>
          </cell>
          <cell r="AI165">
            <v>0</v>
          </cell>
          <cell r="AV165">
            <v>3068</v>
          </cell>
          <cell r="AW165">
            <v>1457</v>
          </cell>
          <cell r="AX165">
            <v>1611</v>
          </cell>
          <cell r="AY165">
            <v>0</v>
          </cell>
          <cell r="BL165">
            <v>3500</v>
          </cell>
          <cell r="BM165">
            <v>1638</v>
          </cell>
          <cell r="BN165">
            <v>1862</v>
          </cell>
          <cell r="BO165">
            <v>0</v>
          </cell>
        </row>
        <row r="166"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AF166">
            <v>2199</v>
          </cell>
          <cell r="AG166">
            <v>1236</v>
          </cell>
          <cell r="AH166">
            <v>963</v>
          </cell>
          <cell r="AI166">
            <v>0</v>
          </cell>
          <cell r="AV166">
            <v>566</v>
          </cell>
          <cell r="AW166">
            <v>337</v>
          </cell>
          <cell r="AX166">
            <v>229</v>
          </cell>
          <cell r="AY166">
            <v>0</v>
          </cell>
          <cell r="BL166">
            <v>1751</v>
          </cell>
          <cell r="BM166">
            <v>1110</v>
          </cell>
          <cell r="BN166">
            <v>641</v>
          </cell>
          <cell r="BO166">
            <v>0</v>
          </cell>
        </row>
        <row r="167"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9">
          <cell r="P169">
            <v>234546</v>
          </cell>
          <cell r="Q169">
            <v>121672</v>
          </cell>
          <cell r="R169">
            <v>112874</v>
          </cell>
          <cell r="S169">
            <v>0</v>
          </cell>
          <cell r="AF169">
            <v>329565</v>
          </cell>
          <cell r="AG169">
            <v>173383</v>
          </cell>
          <cell r="AH169">
            <v>156182</v>
          </cell>
          <cell r="AI169">
            <v>0</v>
          </cell>
          <cell r="AV169">
            <v>208371</v>
          </cell>
          <cell r="AW169">
            <v>109310</v>
          </cell>
          <cell r="AX169">
            <v>99061</v>
          </cell>
          <cell r="AY169">
            <v>0</v>
          </cell>
          <cell r="BL169">
            <v>245971</v>
          </cell>
          <cell r="BM169">
            <v>132384</v>
          </cell>
          <cell r="BN169">
            <v>113587</v>
          </cell>
          <cell r="BO169">
            <v>0</v>
          </cell>
        </row>
        <row r="170">
          <cell r="P170">
            <v>219955</v>
          </cell>
          <cell r="Q170">
            <v>114145</v>
          </cell>
          <cell r="R170">
            <v>105810</v>
          </cell>
          <cell r="S170">
            <v>0</v>
          </cell>
          <cell r="AF170">
            <v>305342</v>
          </cell>
          <cell r="AG170">
            <v>160910</v>
          </cell>
          <cell r="AH170">
            <v>144432</v>
          </cell>
          <cell r="AI170">
            <v>0</v>
          </cell>
          <cell r="AV170">
            <v>170697</v>
          </cell>
          <cell r="AW170">
            <v>90896</v>
          </cell>
          <cell r="AX170">
            <v>79801</v>
          </cell>
          <cell r="AY170">
            <v>0</v>
          </cell>
          <cell r="BL170">
            <v>214104</v>
          </cell>
          <cell r="BM170">
            <v>116677</v>
          </cell>
          <cell r="BN170">
            <v>97427</v>
          </cell>
          <cell r="BO170">
            <v>0</v>
          </cell>
        </row>
        <row r="171">
          <cell r="P171">
            <v>164239</v>
          </cell>
          <cell r="Q171">
            <v>86611</v>
          </cell>
          <cell r="R171">
            <v>77628</v>
          </cell>
          <cell r="S171">
            <v>0</v>
          </cell>
          <cell r="AF171">
            <v>240819</v>
          </cell>
          <cell r="AG171">
            <v>127984</v>
          </cell>
          <cell r="AH171">
            <v>112835</v>
          </cell>
          <cell r="AI171">
            <v>0</v>
          </cell>
          <cell r="AV171">
            <v>121027</v>
          </cell>
          <cell r="AW171">
            <v>65764</v>
          </cell>
          <cell r="AX171">
            <v>55263</v>
          </cell>
          <cell r="AY171">
            <v>0</v>
          </cell>
          <cell r="BL171">
            <v>154990</v>
          </cell>
          <cell r="BM171">
            <v>86115</v>
          </cell>
          <cell r="BN171">
            <v>68875</v>
          </cell>
          <cell r="BO171">
            <v>0</v>
          </cell>
        </row>
        <row r="172">
          <cell r="P172">
            <v>55716</v>
          </cell>
          <cell r="Q172">
            <v>27534</v>
          </cell>
          <cell r="R172">
            <v>28182</v>
          </cell>
          <cell r="S172">
            <v>0</v>
          </cell>
          <cell r="AF172">
            <v>64523</v>
          </cell>
          <cell r="AG172">
            <v>32926</v>
          </cell>
          <cell r="AH172">
            <v>31597</v>
          </cell>
          <cell r="AI172">
            <v>0</v>
          </cell>
          <cell r="AV172">
            <v>49670</v>
          </cell>
          <cell r="AW172">
            <v>25132</v>
          </cell>
          <cell r="AX172">
            <v>24538</v>
          </cell>
          <cell r="AY172">
            <v>0</v>
          </cell>
          <cell r="BL172">
            <v>59114</v>
          </cell>
          <cell r="BM172">
            <v>30562</v>
          </cell>
          <cell r="BN172">
            <v>28552</v>
          </cell>
          <cell r="BO172">
            <v>0</v>
          </cell>
        </row>
        <row r="173">
          <cell r="P173">
            <v>14591</v>
          </cell>
          <cell r="Q173">
            <v>7527</v>
          </cell>
          <cell r="R173">
            <v>7064</v>
          </cell>
          <cell r="S173">
            <v>0</v>
          </cell>
          <cell r="AF173">
            <v>24223</v>
          </cell>
          <cell r="AG173">
            <v>12473</v>
          </cell>
          <cell r="AH173">
            <v>11750</v>
          </cell>
          <cell r="AI173">
            <v>0</v>
          </cell>
          <cell r="AV173">
            <v>37674</v>
          </cell>
          <cell r="AW173">
            <v>18414</v>
          </cell>
          <cell r="AX173">
            <v>19260</v>
          </cell>
          <cell r="AY173">
            <v>0</v>
          </cell>
          <cell r="BL173">
            <v>31867</v>
          </cell>
          <cell r="BM173">
            <v>15707</v>
          </cell>
          <cell r="BN173">
            <v>16160</v>
          </cell>
          <cell r="BO173">
            <v>0</v>
          </cell>
        </row>
        <row r="174"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</row>
        <row r="176">
          <cell r="P176">
            <v>5814186</v>
          </cell>
          <cell r="Q176">
            <v>2962716</v>
          </cell>
          <cell r="R176">
            <v>2842954</v>
          </cell>
          <cell r="S176">
            <v>8516</v>
          </cell>
          <cell r="AF176">
            <v>8665813.3000000007</v>
          </cell>
          <cell r="AG176">
            <v>4496613.3</v>
          </cell>
          <cell r="AH176">
            <v>4169200</v>
          </cell>
          <cell r="AI176">
            <v>0</v>
          </cell>
          <cell r="AV176">
            <v>5604780</v>
          </cell>
          <cell r="AW176">
            <v>2875721</v>
          </cell>
          <cell r="AX176">
            <v>2725241</v>
          </cell>
          <cell r="AY176">
            <v>3818</v>
          </cell>
          <cell r="BL176">
            <v>6634560</v>
          </cell>
          <cell r="BM176">
            <v>3433093</v>
          </cell>
          <cell r="BN176">
            <v>3188484</v>
          </cell>
          <cell r="BO176">
            <v>12983</v>
          </cell>
        </row>
        <row r="178">
          <cell r="P178">
            <v>1132701</v>
          </cell>
          <cell r="Q178">
            <v>575405</v>
          </cell>
          <cell r="R178">
            <v>557296</v>
          </cell>
          <cell r="S178">
            <v>0</v>
          </cell>
          <cell r="AF178">
            <v>1607493</v>
          </cell>
          <cell r="AG178">
            <v>840645</v>
          </cell>
          <cell r="AH178">
            <v>766848</v>
          </cell>
          <cell r="AI178">
            <v>0</v>
          </cell>
          <cell r="AV178">
            <v>1109359</v>
          </cell>
          <cell r="AW178">
            <v>567097</v>
          </cell>
          <cell r="AX178">
            <v>542262</v>
          </cell>
          <cell r="AY178">
            <v>0</v>
          </cell>
          <cell r="BL178">
            <v>1250048</v>
          </cell>
          <cell r="BM178">
            <v>656585</v>
          </cell>
          <cell r="BN178">
            <v>593463</v>
          </cell>
          <cell r="BO178">
            <v>0</v>
          </cell>
        </row>
        <row r="179">
          <cell r="P179">
            <v>364235</v>
          </cell>
          <cell r="Q179">
            <v>205237</v>
          </cell>
          <cell r="R179">
            <v>158998</v>
          </cell>
          <cell r="S179">
            <v>0</v>
          </cell>
          <cell r="AF179">
            <v>521870</v>
          </cell>
          <cell r="AG179">
            <v>290854</v>
          </cell>
          <cell r="AH179">
            <v>231016</v>
          </cell>
          <cell r="AI179">
            <v>0</v>
          </cell>
          <cell r="AV179">
            <v>331521</v>
          </cell>
          <cell r="AW179">
            <v>180608</v>
          </cell>
          <cell r="AX179">
            <v>150913</v>
          </cell>
          <cell r="AY179">
            <v>0</v>
          </cell>
          <cell r="BL179">
            <v>386817</v>
          </cell>
          <cell r="BM179">
            <v>210613</v>
          </cell>
          <cell r="BN179">
            <v>176204</v>
          </cell>
          <cell r="BO179">
            <v>0</v>
          </cell>
        </row>
        <row r="180">
          <cell r="P180">
            <v>245385</v>
          </cell>
          <cell r="Q180">
            <v>134109</v>
          </cell>
          <cell r="R180">
            <v>111276</v>
          </cell>
          <cell r="S180">
            <v>0</v>
          </cell>
          <cell r="AF180">
            <v>347720</v>
          </cell>
          <cell r="AG180">
            <v>184963</v>
          </cell>
          <cell r="AH180">
            <v>162757</v>
          </cell>
          <cell r="AI180">
            <v>0</v>
          </cell>
          <cell r="AV180">
            <v>238552</v>
          </cell>
          <cell r="AW180">
            <v>125689</v>
          </cell>
          <cell r="AX180">
            <v>112863</v>
          </cell>
          <cell r="AY180">
            <v>0</v>
          </cell>
          <cell r="BL180">
            <v>289377</v>
          </cell>
          <cell r="BM180">
            <v>151163</v>
          </cell>
          <cell r="BN180">
            <v>138214</v>
          </cell>
          <cell r="BO180">
            <v>0</v>
          </cell>
        </row>
        <row r="181">
          <cell r="P181">
            <v>118850</v>
          </cell>
          <cell r="Q181">
            <v>71128</v>
          </cell>
          <cell r="R181">
            <v>47722</v>
          </cell>
          <cell r="S181">
            <v>0</v>
          </cell>
          <cell r="AF181">
            <v>174150</v>
          </cell>
          <cell r="AG181">
            <v>105891</v>
          </cell>
          <cell r="AH181">
            <v>68259</v>
          </cell>
          <cell r="AI181">
            <v>0</v>
          </cell>
          <cell r="AV181">
            <v>92969</v>
          </cell>
          <cell r="AW181">
            <v>54919</v>
          </cell>
          <cell r="AX181">
            <v>38050</v>
          </cell>
          <cell r="AY181">
            <v>0</v>
          </cell>
          <cell r="BL181">
            <v>97440</v>
          </cell>
          <cell r="BM181">
            <v>59450</v>
          </cell>
          <cell r="BN181">
            <v>37990</v>
          </cell>
          <cell r="BO181">
            <v>0</v>
          </cell>
        </row>
        <row r="182">
          <cell r="P182">
            <v>65376</v>
          </cell>
          <cell r="Q182">
            <v>27996</v>
          </cell>
          <cell r="R182">
            <v>37380</v>
          </cell>
          <cell r="S182">
            <v>0</v>
          </cell>
          <cell r="AF182">
            <v>122656</v>
          </cell>
          <cell r="AG182">
            <v>53487</v>
          </cell>
          <cell r="AH182">
            <v>69169</v>
          </cell>
          <cell r="AI182">
            <v>0</v>
          </cell>
          <cell r="AV182">
            <v>76972</v>
          </cell>
          <cell r="AW182">
            <v>32016</v>
          </cell>
          <cell r="AX182">
            <v>44956</v>
          </cell>
          <cell r="AY182">
            <v>0</v>
          </cell>
          <cell r="BL182">
            <v>87725</v>
          </cell>
          <cell r="BM182">
            <v>37736</v>
          </cell>
          <cell r="BN182">
            <v>49989</v>
          </cell>
          <cell r="BO182">
            <v>0</v>
          </cell>
        </row>
        <row r="183">
          <cell r="P183">
            <v>53253</v>
          </cell>
          <cell r="Q183">
            <v>20973</v>
          </cell>
          <cell r="R183">
            <v>32280</v>
          </cell>
          <cell r="S183">
            <v>0</v>
          </cell>
          <cell r="AF183">
            <v>96455</v>
          </cell>
          <cell r="AG183">
            <v>39111</v>
          </cell>
          <cell r="AH183">
            <v>57344</v>
          </cell>
          <cell r="AI183">
            <v>0</v>
          </cell>
          <cell r="AV183">
            <v>60998</v>
          </cell>
          <cell r="AW183">
            <v>22992</v>
          </cell>
          <cell r="AX183">
            <v>38006</v>
          </cell>
          <cell r="AY183">
            <v>0</v>
          </cell>
          <cell r="BL183">
            <v>65268</v>
          </cell>
          <cell r="BM183">
            <v>25352</v>
          </cell>
          <cell r="BN183">
            <v>39916</v>
          </cell>
          <cell r="BO183">
            <v>0</v>
          </cell>
        </row>
        <row r="184">
          <cell r="P184">
            <v>12123</v>
          </cell>
          <cell r="Q184">
            <v>7023</v>
          </cell>
          <cell r="R184">
            <v>5100</v>
          </cell>
          <cell r="S184">
            <v>0</v>
          </cell>
          <cell r="AF184">
            <v>26201</v>
          </cell>
          <cell r="AG184">
            <v>14376</v>
          </cell>
          <cell r="AH184">
            <v>11825</v>
          </cell>
          <cell r="AI184">
            <v>0</v>
          </cell>
          <cell r="AV184">
            <v>15974</v>
          </cell>
          <cell r="AW184">
            <v>9024</v>
          </cell>
          <cell r="AX184">
            <v>6950</v>
          </cell>
          <cell r="AY184">
            <v>0</v>
          </cell>
          <cell r="BL184">
            <v>22457</v>
          </cell>
          <cell r="BM184">
            <v>12384</v>
          </cell>
          <cell r="BN184">
            <v>10073</v>
          </cell>
          <cell r="BO184">
            <v>0</v>
          </cell>
        </row>
        <row r="185"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L185">
            <v>396</v>
          </cell>
          <cell r="BM185">
            <v>396</v>
          </cell>
          <cell r="BN185">
            <v>0</v>
          </cell>
          <cell r="BO185">
            <v>0</v>
          </cell>
        </row>
        <row r="186"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V186">
            <v>824</v>
          </cell>
          <cell r="AW186">
            <v>455</v>
          </cell>
          <cell r="AX186">
            <v>369</v>
          </cell>
          <cell r="AY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</row>
        <row r="187">
          <cell r="P187">
            <v>444994</v>
          </cell>
          <cell r="Q187">
            <v>214830</v>
          </cell>
          <cell r="R187">
            <v>230164</v>
          </cell>
          <cell r="S187">
            <v>0</v>
          </cell>
          <cell r="AF187">
            <v>644800</v>
          </cell>
          <cell r="AG187">
            <v>330021</v>
          </cell>
          <cell r="AH187">
            <v>314779</v>
          </cell>
          <cell r="AI187">
            <v>0</v>
          </cell>
          <cell r="AV187">
            <v>454163</v>
          </cell>
          <cell r="AW187">
            <v>224839</v>
          </cell>
          <cell r="AX187">
            <v>229324</v>
          </cell>
          <cell r="AY187">
            <v>0</v>
          </cell>
          <cell r="BL187">
            <v>477840</v>
          </cell>
          <cell r="BM187">
            <v>241282</v>
          </cell>
          <cell r="BN187">
            <v>236558</v>
          </cell>
          <cell r="BO187">
            <v>0</v>
          </cell>
        </row>
        <row r="188">
          <cell r="P188">
            <v>258096</v>
          </cell>
          <cell r="Q188">
            <v>127342</v>
          </cell>
          <cell r="R188">
            <v>130754</v>
          </cell>
          <cell r="S188">
            <v>0</v>
          </cell>
          <cell r="AF188">
            <v>318167</v>
          </cell>
          <cell r="AG188">
            <v>166283</v>
          </cell>
          <cell r="AH188">
            <v>151884</v>
          </cell>
          <cell r="AI188">
            <v>0</v>
          </cell>
          <cell r="AV188">
            <v>245879</v>
          </cell>
          <cell r="AW188">
            <v>129179</v>
          </cell>
          <cell r="AX188">
            <v>116700</v>
          </cell>
          <cell r="AY188">
            <v>0</v>
          </cell>
          <cell r="BL188">
            <v>297270</v>
          </cell>
          <cell r="BM188">
            <v>166558</v>
          </cell>
          <cell r="BN188">
            <v>130712</v>
          </cell>
          <cell r="BO188">
            <v>0</v>
          </cell>
        </row>
        <row r="190">
          <cell r="P190">
            <v>952247</v>
          </cell>
          <cell r="Q190">
            <v>489418</v>
          </cell>
          <cell r="R190">
            <v>455320</v>
          </cell>
          <cell r="S190">
            <v>7509</v>
          </cell>
          <cell r="AF190">
            <v>1402983</v>
          </cell>
          <cell r="AG190">
            <v>703655</v>
          </cell>
          <cell r="AH190">
            <v>699328</v>
          </cell>
          <cell r="AI190">
            <v>0</v>
          </cell>
          <cell r="AV190">
            <v>885848</v>
          </cell>
          <cell r="AW190">
            <v>439172</v>
          </cell>
          <cell r="AX190">
            <v>442858</v>
          </cell>
          <cell r="AY190">
            <v>3818</v>
          </cell>
          <cell r="BL190">
            <v>1130662</v>
          </cell>
          <cell r="BM190">
            <v>548487</v>
          </cell>
          <cell r="BN190">
            <v>569192</v>
          </cell>
          <cell r="BO190">
            <v>12983</v>
          </cell>
        </row>
        <row r="191">
          <cell r="P191">
            <v>522484</v>
          </cell>
          <cell r="Q191">
            <v>271236</v>
          </cell>
          <cell r="R191">
            <v>251248</v>
          </cell>
          <cell r="S191">
            <v>0</v>
          </cell>
          <cell r="AF191">
            <v>753927</v>
          </cell>
          <cell r="AG191">
            <v>375186</v>
          </cell>
          <cell r="AH191">
            <v>378741</v>
          </cell>
          <cell r="AI191">
            <v>0</v>
          </cell>
          <cell r="AV191">
            <v>501488</v>
          </cell>
          <cell r="AW191">
            <v>250864</v>
          </cell>
          <cell r="AX191">
            <v>250624</v>
          </cell>
          <cell r="AY191">
            <v>0</v>
          </cell>
          <cell r="BL191">
            <v>624849</v>
          </cell>
          <cell r="BM191">
            <v>310914</v>
          </cell>
          <cell r="BN191">
            <v>313935</v>
          </cell>
          <cell r="BO191">
            <v>0</v>
          </cell>
        </row>
        <row r="192">
          <cell r="P192">
            <v>65119</v>
          </cell>
          <cell r="Q192">
            <v>34528</v>
          </cell>
          <cell r="R192">
            <v>30591</v>
          </cell>
          <cell r="S192">
            <v>0</v>
          </cell>
          <cell r="AF192">
            <v>106100</v>
          </cell>
          <cell r="AG192">
            <v>58767</v>
          </cell>
          <cell r="AH192">
            <v>47333</v>
          </cell>
          <cell r="AI192">
            <v>0</v>
          </cell>
          <cell r="AV192">
            <v>50253</v>
          </cell>
          <cell r="AW192">
            <v>26905</v>
          </cell>
          <cell r="AX192">
            <v>23348</v>
          </cell>
          <cell r="AY192">
            <v>0</v>
          </cell>
          <cell r="BL192">
            <v>61388</v>
          </cell>
          <cell r="BM192">
            <v>33766</v>
          </cell>
          <cell r="BN192">
            <v>27622</v>
          </cell>
          <cell r="BO192">
            <v>0</v>
          </cell>
        </row>
        <row r="193">
          <cell r="P193">
            <v>38440</v>
          </cell>
          <cell r="Q193">
            <v>20857</v>
          </cell>
          <cell r="R193">
            <v>17583</v>
          </cell>
          <cell r="S193">
            <v>0</v>
          </cell>
          <cell r="AF193">
            <v>60971</v>
          </cell>
          <cell r="AG193">
            <v>28268</v>
          </cell>
          <cell r="AH193">
            <v>32703</v>
          </cell>
          <cell r="AI193">
            <v>0</v>
          </cell>
          <cell r="AV193">
            <v>38016</v>
          </cell>
          <cell r="AW193">
            <v>18057</v>
          </cell>
          <cell r="AX193">
            <v>19959</v>
          </cell>
          <cell r="AY193">
            <v>0</v>
          </cell>
          <cell r="BL193">
            <v>41501</v>
          </cell>
          <cell r="BM193">
            <v>19226</v>
          </cell>
          <cell r="BN193">
            <v>22275</v>
          </cell>
          <cell r="BO193">
            <v>0</v>
          </cell>
        </row>
        <row r="194">
          <cell r="P194">
            <v>51942</v>
          </cell>
          <cell r="Q194">
            <v>26762</v>
          </cell>
          <cell r="R194">
            <v>25180</v>
          </cell>
          <cell r="S194">
            <v>0</v>
          </cell>
          <cell r="AF194">
            <v>66791</v>
          </cell>
          <cell r="AG194">
            <v>29204</v>
          </cell>
          <cell r="AH194">
            <v>37587</v>
          </cell>
          <cell r="AI194">
            <v>0</v>
          </cell>
          <cell r="AV194">
            <v>42486</v>
          </cell>
          <cell r="AW194">
            <v>21234</v>
          </cell>
          <cell r="AX194">
            <v>21252</v>
          </cell>
          <cell r="AY194">
            <v>0</v>
          </cell>
          <cell r="BL194">
            <v>61085</v>
          </cell>
          <cell r="BM194">
            <v>27924</v>
          </cell>
          <cell r="BN194">
            <v>33161</v>
          </cell>
          <cell r="BO194">
            <v>0</v>
          </cell>
        </row>
        <row r="195">
          <cell r="P195">
            <v>3489</v>
          </cell>
          <cell r="Q195">
            <v>1769</v>
          </cell>
          <cell r="R195">
            <v>1720</v>
          </cell>
          <cell r="S195">
            <v>0</v>
          </cell>
          <cell r="AF195">
            <v>5602</v>
          </cell>
          <cell r="AG195">
            <v>2607</v>
          </cell>
          <cell r="AH195">
            <v>2995</v>
          </cell>
          <cell r="AI195">
            <v>0</v>
          </cell>
          <cell r="AV195">
            <v>3205</v>
          </cell>
          <cell r="AW195">
            <v>1644</v>
          </cell>
          <cell r="AX195">
            <v>1561</v>
          </cell>
          <cell r="AY195">
            <v>0</v>
          </cell>
          <cell r="BL195">
            <v>2939</v>
          </cell>
          <cell r="BM195">
            <v>1582</v>
          </cell>
          <cell r="BN195">
            <v>1357</v>
          </cell>
          <cell r="BO195">
            <v>0</v>
          </cell>
        </row>
        <row r="196">
          <cell r="P196">
            <v>363494</v>
          </cell>
          <cell r="Q196">
            <v>187320</v>
          </cell>
          <cell r="R196">
            <v>176174</v>
          </cell>
          <cell r="S196">
            <v>0</v>
          </cell>
          <cell r="AF196">
            <v>514463</v>
          </cell>
          <cell r="AG196">
            <v>256340</v>
          </cell>
          <cell r="AH196">
            <v>258123</v>
          </cell>
          <cell r="AI196">
            <v>0</v>
          </cell>
          <cell r="AV196">
            <v>367528</v>
          </cell>
          <cell r="AW196">
            <v>183024</v>
          </cell>
          <cell r="AX196">
            <v>184504</v>
          </cell>
          <cell r="AY196">
            <v>0</v>
          </cell>
          <cell r="BL196">
            <v>457936</v>
          </cell>
          <cell r="BM196">
            <v>228416</v>
          </cell>
          <cell r="BN196">
            <v>229520</v>
          </cell>
          <cell r="BO196">
            <v>0</v>
          </cell>
        </row>
        <row r="197"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</row>
        <row r="201">
          <cell r="P201">
            <v>24259</v>
          </cell>
          <cell r="Q201">
            <v>11650</v>
          </cell>
          <cell r="R201">
            <v>12609</v>
          </cell>
          <cell r="S201">
            <v>0</v>
          </cell>
          <cell r="AF201">
            <v>32580</v>
          </cell>
          <cell r="AG201">
            <v>16111</v>
          </cell>
          <cell r="AH201">
            <v>16469</v>
          </cell>
          <cell r="AI201">
            <v>0</v>
          </cell>
          <cell r="AV201">
            <v>22345</v>
          </cell>
          <cell r="AW201">
            <v>10457</v>
          </cell>
          <cell r="AX201">
            <v>11888</v>
          </cell>
          <cell r="AY201">
            <v>0</v>
          </cell>
          <cell r="BL201">
            <v>23922</v>
          </cell>
          <cell r="BM201">
            <v>11203</v>
          </cell>
          <cell r="BN201">
            <v>12719</v>
          </cell>
          <cell r="BO201">
            <v>0</v>
          </cell>
        </row>
        <row r="202">
          <cell r="P202">
            <v>21847</v>
          </cell>
          <cell r="Q202">
            <v>10298</v>
          </cell>
          <cell r="R202">
            <v>11549</v>
          </cell>
          <cell r="S202">
            <v>0</v>
          </cell>
          <cell r="AF202">
            <v>28040</v>
          </cell>
          <cell r="AG202">
            <v>13743</v>
          </cell>
          <cell r="AH202">
            <v>14297</v>
          </cell>
          <cell r="AI202">
            <v>0</v>
          </cell>
          <cell r="AV202">
            <v>19901</v>
          </cell>
          <cell r="AW202">
            <v>9076</v>
          </cell>
          <cell r="AX202">
            <v>10825</v>
          </cell>
          <cell r="AY202">
            <v>0</v>
          </cell>
          <cell r="BL202">
            <v>21120</v>
          </cell>
          <cell r="BM202">
            <v>9717</v>
          </cell>
          <cell r="BN202">
            <v>11403</v>
          </cell>
          <cell r="BO202">
            <v>0</v>
          </cell>
        </row>
        <row r="203">
          <cell r="P203">
            <v>2412</v>
          </cell>
          <cell r="Q203">
            <v>1352</v>
          </cell>
          <cell r="R203">
            <v>1060</v>
          </cell>
          <cell r="S203">
            <v>0</v>
          </cell>
          <cell r="AF203">
            <v>4540</v>
          </cell>
          <cell r="AG203">
            <v>2368</v>
          </cell>
          <cell r="AH203">
            <v>2172</v>
          </cell>
          <cell r="AI203">
            <v>0</v>
          </cell>
          <cell r="AV203">
            <v>2444</v>
          </cell>
          <cell r="AW203">
            <v>1381</v>
          </cell>
          <cell r="AX203">
            <v>1063</v>
          </cell>
          <cell r="AY203">
            <v>0</v>
          </cell>
          <cell r="BL203">
            <v>2802</v>
          </cell>
          <cell r="BM203">
            <v>1486</v>
          </cell>
          <cell r="BN203">
            <v>1316</v>
          </cell>
          <cell r="BO203">
            <v>0</v>
          </cell>
        </row>
        <row r="204">
          <cell r="P204">
            <v>38440</v>
          </cell>
          <cell r="Q204">
            <v>20857</v>
          </cell>
          <cell r="R204">
            <v>17583</v>
          </cell>
          <cell r="S204">
            <v>0</v>
          </cell>
          <cell r="AF204">
            <v>60971</v>
          </cell>
          <cell r="AG204">
            <v>32703</v>
          </cell>
          <cell r="AH204">
            <v>28268</v>
          </cell>
          <cell r="AI204">
            <v>0</v>
          </cell>
          <cell r="AV204">
            <v>38016</v>
          </cell>
          <cell r="AW204">
            <v>19959</v>
          </cell>
          <cell r="AX204">
            <v>18057</v>
          </cell>
          <cell r="AY204">
            <v>0</v>
          </cell>
          <cell r="BL204">
            <v>41501</v>
          </cell>
          <cell r="BM204">
            <v>22275</v>
          </cell>
          <cell r="BN204">
            <v>19226</v>
          </cell>
          <cell r="BO204">
            <v>0</v>
          </cell>
        </row>
        <row r="205">
          <cell r="P205">
            <v>38440</v>
          </cell>
          <cell r="Q205">
            <v>20857</v>
          </cell>
          <cell r="R205">
            <v>17583</v>
          </cell>
          <cell r="S205">
            <v>0</v>
          </cell>
          <cell r="AF205">
            <v>60971</v>
          </cell>
          <cell r="AG205">
            <v>32703</v>
          </cell>
          <cell r="AH205">
            <v>28268</v>
          </cell>
          <cell r="AI205">
            <v>0</v>
          </cell>
          <cell r="AV205">
            <v>38016</v>
          </cell>
          <cell r="AW205">
            <v>19959</v>
          </cell>
          <cell r="AX205">
            <v>18057</v>
          </cell>
          <cell r="AY205">
            <v>0</v>
          </cell>
          <cell r="BL205">
            <v>41501</v>
          </cell>
          <cell r="BM205">
            <v>22275</v>
          </cell>
          <cell r="BN205">
            <v>19226</v>
          </cell>
          <cell r="BO205">
            <v>0</v>
          </cell>
        </row>
        <row r="206"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</row>
        <row r="207">
          <cell r="P207">
            <v>338415</v>
          </cell>
          <cell r="Q207">
            <v>175371</v>
          </cell>
          <cell r="R207">
            <v>163044</v>
          </cell>
          <cell r="S207">
            <v>0</v>
          </cell>
          <cell r="AF207">
            <v>516869</v>
          </cell>
          <cell r="AG207">
            <v>260314</v>
          </cell>
          <cell r="AH207">
            <v>256555</v>
          </cell>
          <cell r="AI207">
            <v>0</v>
          </cell>
          <cell r="AV207">
            <v>310199</v>
          </cell>
          <cell r="AW207">
            <v>152569</v>
          </cell>
          <cell r="AX207">
            <v>157630</v>
          </cell>
          <cell r="AY207">
            <v>0</v>
          </cell>
          <cell r="BL207">
            <v>406213</v>
          </cell>
          <cell r="BM207">
            <v>193252</v>
          </cell>
          <cell r="BN207">
            <v>212961</v>
          </cell>
          <cell r="BO207">
            <v>0</v>
          </cell>
        </row>
        <row r="208">
          <cell r="P208">
            <v>336646</v>
          </cell>
          <cell r="Q208">
            <v>174539</v>
          </cell>
          <cell r="R208">
            <v>162107</v>
          </cell>
          <cell r="S208">
            <v>0</v>
          </cell>
          <cell r="AF208">
            <v>516869</v>
          </cell>
          <cell r="AG208">
            <v>260314</v>
          </cell>
          <cell r="AH208">
            <v>256555</v>
          </cell>
          <cell r="AI208">
            <v>0</v>
          </cell>
          <cell r="AV208">
            <v>310199</v>
          </cell>
          <cell r="AW208">
            <v>152569</v>
          </cell>
          <cell r="AX208">
            <v>157630</v>
          </cell>
          <cell r="AY208">
            <v>0</v>
          </cell>
          <cell r="BL208">
            <v>406213</v>
          </cell>
          <cell r="BM208">
            <v>193252</v>
          </cell>
          <cell r="BN208">
            <v>212961</v>
          </cell>
          <cell r="BO208">
            <v>0</v>
          </cell>
        </row>
        <row r="209"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</row>
        <row r="210">
          <cell r="P210">
            <v>1769</v>
          </cell>
          <cell r="Q210">
            <v>832</v>
          </cell>
          <cell r="R210">
            <v>937</v>
          </cell>
          <cell r="S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</row>
        <row r="211"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</row>
        <row r="212">
          <cell r="P212">
            <v>22343</v>
          </cell>
          <cell r="Q212">
            <v>7401</v>
          </cell>
          <cell r="R212">
            <v>7433</v>
          </cell>
          <cell r="S212">
            <v>7509</v>
          </cell>
          <cell r="AF212">
            <v>27700</v>
          </cell>
          <cell r="AG212">
            <v>14159</v>
          </cell>
          <cell r="AH212">
            <v>13541</v>
          </cell>
          <cell r="AI212">
            <v>0</v>
          </cell>
          <cell r="AV212">
            <v>9121</v>
          </cell>
          <cell r="AW212">
            <v>3104</v>
          </cell>
          <cell r="AX212">
            <v>2199</v>
          </cell>
          <cell r="AY212">
            <v>3818</v>
          </cell>
          <cell r="BL212">
            <v>26841</v>
          </cell>
          <cell r="BM212">
            <v>7195</v>
          </cell>
          <cell r="BN212">
            <v>6663</v>
          </cell>
          <cell r="BO212">
            <v>12983</v>
          </cell>
        </row>
        <row r="213">
          <cell r="P213">
            <v>6306</v>
          </cell>
          <cell r="Q213">
            <v>2903</v>
          </cell>
          <cell r="R213">
            <v>3403</v>
          </cell>
          <cell r="S213">
            <v>0</v>
          </cell>
          <cell r="AF213">
            <v>10936</v>
          </cell>
          <cell r="AG213">
            <v>5182</v>
          </cell>
          <cell r="AH213">
            <v>5754</v>
          </cell>
          <cell r="AI213">
            <v>0</v>
          </cell>
          <cell r="AV213">
            <v>4679</v>
          </cell>
          <cell r="AW213">
            <v>2219</v>
          </cell>
          <cell r="AX213">
            <v>2460</v>
          </cell>
          <cell r="AY213">
            <v>0</v>
          </cell>
          <cell r="BL213">
            <v>7336</v>
          </cell>
          <cell r="BM213">
            <v>3648</v>
          </cell>
          <cell r="BN213">
            <v>3688</v>
          </cell>
          <cell r="BO213">
            <v>0</v>
          </cell>
        </row>
        <row r="215">
          <cell r="P215">
            <v>734640</v>
          </cell>
          <cell r="Q215">
            <v>392681</v>
          </cell>
          <cell r="R215">
            <v>341959</v>
          </cell>
          <cell r="S215">
            <v>0</v>
          </cell>
          <cell r="AF215">
            <v>1268053</v>
          </cell>
          <cell r="AG215">
            <v>697368</v>
          </cell>
          <cell r="AH215">
            <v>570685</v>
          </cell>
          <cell r="AI215">
            <v>0</v>
          </cell>
          <cell r="AV215">
            <v>676833</v>
          </cell>
          <cell r="AW215">
            <v>366179</v>
          </cell>
          <cell r="AX215">
            <v>310654</v>
          </cell>
          <cell r="AY215">
            <v>0</v>
          </cell>
          <cell r="BL215">
            <v>730291</v>
          </cell>
          <cell r="BM215">
            <v>400271</v>
          </cell>
          <cell r="BN215">
            <v>330020</v>
          </cell>
          <cell r="BO215">
            <v>0</v>
          </cell>
        </row>
        <row r="216"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</row>
        <row r="217"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</row>
        <row r="218"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BL218">
            <v>933</v>
          </cell>
          <cell r="BM218">
            <v>547</v>
          </cell>
          <cell r="BN218">
            <v>386</v>
          </cell>
          <cell r="BO218">
            <v>0</v>
          </cell>
        </row>
        <row r="219">
          <cell r="P219">
            <v>27284</v>
          </cell>
          <cell r="Q219">
            <v>13870</v>
          </cell>
          <cell r="R219">
            <v>13414</v>
          </cell>
          <cell r="S219">
            <v>0</v>
          </cell>
          <cell r="AF219">
            <v>31271</v>
          </cell>
          <cell r="AG219">
            <v>15732</v>
          </cell>
          <cell r="AH219">
            <v>15539</v>
          </cell>
          <cell r="AI219">
            <v>0</v>
          </cell>
          <cell r="AV219">
            <v>28559</v>
          </cell>
          <cell r="AW219">
            <v>14035</v>
          </cell>
          <cell r="AX219">
            <v>14524</v>
          </cell>
          <cell r="AY219">
            <v>0</v>
          </cell>
          <cell r="BL219">
            <v>30095</v>
          </cell>
          <cell r="BM219">
            <v>14452</v>
          </cell>
          <cell r="BN219">
            <v>15643</v>
          </cell>
          <cell r="BO219">
            <v>0</v>
          </cell>
        </row>
        <row r="220"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</row>
        <row r="221">
          <cell r="P221">
            <v>80031</v>
          </cell>
          <cell r="Q221">
            <v>36349</v>
          </cell>
          <cell r="R221">
            <v>43682</v>
          </cell>
          <cell r="S221">
            <v>0</v>
          </cell>
          <cell r="AF221">
            <v>243187</v>
          </cell>
          <cell r="AG221">
            <v>117454</v>
          </cell>
          <cell r="AH221">
            <v>125733</v>
          </cell>
          <cell r="AI221">
            <v>0</v>
          </cell>
          <cell r="AV221">
            <v>110289</v>
          </cell>
          <cell r="AW221">
            <v>51522</v>
          </cell>
          <cell r="AX221">
            <v>58767</v>
          </cell>
          <cell r="AY221">
            <v>0</v>
          </cell>
          <cell r="BL221">
            <v>108499</v>
          </cell>
          <cell r="BM221">
            <v>48664</v>
          </cell>
          <cell r="BN221">
            <v>59835</v>
          </cell>
          <cell r="BO221">
            <v>0</v>
          </cell>
        </row>
        <row r="222">
          <cell r="P222">
            <v>118020</v>
          </cell>
          <cell r="Q222">
            <v>55716</v>
          </cell>
          <cell r="R222">
            <v>62304</v>
          </cell>
          <cell r="S222">
            <v>0</v>
          </cell>
          <cell r="AF222">
            <v>150330</v>
          </cell>
          <cell r="AG222">
            <v>74727</v>
          </cell>
          <cell r="AH222">
            <v>75603</v>
          </cell>
          <cell r="AI222">
            <v>0</v>
          </cell>
          <cell r="AV222">
            <v>100826</v>
          </cell>
          <cell r="AW222">
            <v>51325</v>
          </cell>
          <cell r="AX222">
            <v>49501</v>
          </cell>
          <cell r="AY222">
            <v>0</v>
          </cell>
          <cell r="BL222">
            <v>113413</v>
          </cell>
          <cell r="BM222">
            <v>59068</v>
          </cell>
          <cell r="BN222">
            <v>54345</v>
          </cell>
          <cell r="BO222">
            <v>0</v>
          </cell>
        </row>
        <row r="223">
          <cell r="P223">
            <v>118020</v>
          </cell>
          <cell r="Q223">
            <v>55716</v>
          </cell>
          <cell r="R223">
            <v>62304</v>
          </cell>
          <cell r="S223">
            <v>0</v>
          </cell>
          <cell r="AF223">
            <v>150330</v>
          </cell>
          <cell r="AG223">
            <v>74727</v>
          </cell>
          <cell r="AH223">
            <v>75603</v>
          </cell>
          <cell r="AI223">
            <v>0</v>
          </cell>
          <cell r="AV223">
            <v>100826</v>
          </cell>
          <cell r="AW223">
            <v>51325</v>
          </cell>
          <cell r="AX223">
            <v>49501</v>
          </cell>
          <cell r="AY223">
            <v>0</v>
          </cell>
          <cell r="BL223">
            <v>113413</v>
          </cell>
          <cell r="BM223">
            <v>59068</v>
          </cell>
          <cell r="BN223">
            <v>54345</v>
          </cell>
          <cell r="BO223">
            <v>0</v>
          </cell>
        </row>
        <row r="224"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P225">
            <v>129655</v>
          </cell>
          <cell r="Q225">
            <v>69125</v>
          </cell>
          <cell r="R225">
            <v>60530</v>
          </cell>
          <cell r="S225">
            <v>0</v>
          </cell>
          <cell r="AF225">
            <v>117559</v>
          </cell>
          <cell r="AG225">
            <v>58810</v>
          </cell>
          <cell r="AH225">
            <v>58749</v>
          </cell>
          <cell r="AI225">
            <v>0</v>
          </cell>
          <cell r="AV225">
            <v>85661</v>
          </cell>
          <cell r="AW225">
            <v>44081</v>
          </cell>
          <cell r="AX225">
            <v>41580</v>
          </cell>
          <cell r="AY225">
            <v>0</v>
          </cell>
          <cell r="BL225">
            <v>103171</v>
          </cell>
          <cell r="BM225">
            <v>51855</v>
          </cell>
          <cell r="BN225">
            <v>51316</v>
          </cell>
          <cell r="BO225">
            <v>0</v>
          </cell>
        </row>
        <row r="226">
          <cell r="P226">
            <v>379650</v>
          </cell>
          <cell r="Q226">
            <v>217621</v>
          </cell>
          <cell r="R226">
            <v>162029</v>
          </cell>
          <cell r="S226">
            <v>0</v>
          </cell>
          <cell r="AF226">
            <v>725706</v>
          </cell>
          <cell r="AG226">
            <v>430645</v>
          </cell>
          <cell r="AH226">
            <v>295061</v>
          </cell>
          <cell r="AI226">
            <v>0</v>
          </cell>
          <cell r="AV226">
            <v>351498</v>
          </cell>
          <cell r="AW226">
            <v>205216</v>
          </cell>
          <cell r="AX226">
            <v>146282</v>
          </cell>
          <cell r="AY226">
            <v>0</v>
          </cell>
          <cell r="BL226">
            <v>374180</v>
          </cell>
          <cell r="BM226">
            <v>225685</v>
          </cell>
          <cell r="BN226">
            <v>148495</v>
          </cell>
          <cell r="BO226">
            <v>0</v>
          </cell>
        </row>
        <row r="228">
          <cell r="P228">
            <v>1121348</v>
          </cell>
          <cell r="Q228">
            <v>565874</v>
          </cell>
          <cell r="R228">
            <v>555474</v>
          </cell>
          <cell r="S228">
            <v>0</v>
          </cell>
          <cell r="AF228">
            <v>1657988.3</v>
          </cell>
          <cell r="AG228">
            <v>859698.3</v>
          </cell>
          <cell r="AH228">
            <v>798290</v>
          </cell>
          <cell r="AI228">
            <v>0</v>
          </cell>
          <cell r="AV228">
            <v>1081427</v>
          </cell>
          <cell r="AW228">
            <v>563715</v>
          </cell>
          <cell r="AX228">
            <v>517712</v>
          </cell>
          <cell r="AY228">
            <v>0</v>
          </cell>
          <cell r="BL228">
            <v>1383223</v>
          </cell>
          <cell r="BM228">
            <v>742232</v>
          </cell>
          <cell r="BN228">
            <v>640991</v>
          </cell>
          <cell r="BO228">
            <v>0</v>
          </cell>
        </row>
        <row r="229">
          <cell r="P229">
            <v>51788</v>
          </cell>
          <cell r="Q229">
            <v>30356</v>
          </cell>
          <cell r="R229">
            <v>21432</v>
          </cell>
          <cell r="S229">
            <v>0</v>
          </cell>
          <cell r="AF229">
            <v>66431</v>
          </cell>
          <cell r="AG229">
            <v>38757</v>
          </cell>
          <cell r="AH229">
            <v>27674</v>
          </cell>
          <cell r="AI229">
            <v>0</v>
          </cell>
          <cell r="AV229">
            <v>43104</v>
          </cell>
          <cell r="AW229">
            <v>26449</v>
          </cell>
          <cell r="AX229">
            <v>16655</v>
          </cell>
          <cell r="AY229">
            <v>0</v>
          </cell>
          <cell r="BL229">
            <v>62318</v>
          </cell>
          <cell r="BM229">
            <v>36685</v>
          </cell>
          <cell r="BN229">
            <v>25633</v>
          </cell>
          <cell r="BO229">
            <v>0</v>
          </cell>
        </row>
        <row r="230">
          <cell r="P230">
            <v>51788</v>
          </cell>
          <cell r="Q230">
            <v>30356</v>
          </cell>
          <cell r="R230">
            <v>21432</v>
          </cell>
          <cell r="S230">
            <v>0</v>
          </cell>
          <cell r="AF230">
            <v>66431</v>
          </cell>
          <cell r="AG230">
            <v>38757</v>
          </cell>
          <cell r="AH230">
            <v>27674</v>
          </cell>
          <cell r="AI230">
            <v>0</v>
          </cell>
          <cell r="AV230">
            <v>43104</v>
          </cell>
          <cell r="AW230">
            <v>26449</v>
          </cell>
          <cell r="AX230">
            <v>16655</v>
          </cell>
          <cell r="AY230">
            <v>0</v>
          </cell>
          <cell r="BL230">
            <v>62318</v>
          </cell>
          <cell r="BM230">
            <v>36685</v>
          </cell>
          <cell r="BN230">
            <v>25633</v>
          </cell>
          <cell r="BO230">
            <v>0</v>
          </cell>
        </row>
        <row r="231"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</row>
        <row r="232"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L232">
            <v>1872</v>
          </cell>
          <cell r="BM232">
            <v>1058</v>
          </cell>
          <cell r="BN232">
            <v>814</v>
          </cell>
          <cell r="BO232">
            <v>0</v>
          </cell>
        </row>
        <row r="233"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BL233">
            <v>1872</v>
          </cell>
          <cell r="BM233">
            <v>1058</v>
          </cell>
          <cell r="BN233">
            <v>814</v>
          </cell>
          <cell r="BO233">
            <v>0</v>
          </cell>
        </row>
        <row r="234"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</row>
        <row r="235"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</row>
        <row r="236">
          <cell r="P236">
            <v>14800</v>
          </cell>
          <cell r="Q236">
            <v>7444</v>
          </cell>
          <cell r="R236">
            <v>7356</v>
          </cell>
          <cell r="S236">
            <v>0</v>
          </cell>
          <cell r="AF236">
            <v>25379</v>
          </cell>
          <cell r="AG236">
            <v>12328</v>
          </cell>
          <cell r="AH236">
            <v>13051</v>
          </cell>
          <cell r="AI236">
            <v>0</v>
          </cell>
          <cell r="AV236">
            <v>3107</v>
          </cell>
          <cell r="AW236">
            <v>1573</v>
          </cell>
          <cell r="AX236">
            <v>1534</v>
          </cell>
          <cell r="AY236">
            <v>0</v>
          </cell>
          <cell r="BL236">
            <v>7886</v>
          </cell>
          <cell r="BM236">
            <v>4208</v>
          </cell>
          <cell r="BN236">
            <v>3678</v>
          </cell>
          <cell r="BO236">
            <v>0</v>
          </cell>
        </row>
        <row r="237">
          <cell r="P237">
            <v>14800</v>
          </cell>
          <cell r="Q237">
            <v>7444</v>
          </cell>
          <cell r="R237">
            <v>7356</v>
          </cell>
          <cell r="S237">
            <v>0</v>
          </cell>
          <cell r="AF237">
            <v>25379</v>
          </cell>
          <cell r="AG237">
            <v>12328</v>
          </cell>
          <cell r="AH237">
            <v>13051</v>
          </cell>
          <cell r="AI237">
            <v>0</v>
          </cell>
          <cell r="AV237">
            <v>3107</v>
          </cell>
          <cell r="AW237">
            <v>1573</v>
          </cell>
          <cell r="AX237">
            <v>1534</v>
          </cell>
          <cell r="AY237">
            <v>0</v>
          </cell>
          <cell r="BL237">
            <v>7886</v>
          </cell>
          <cell r="BM237">
            <v>4208</v>
          </cell>
          <cell r="BN237">
            <v>3678</v>
          </cell>
          <cell r="BO237">
            <v>0</v>
          </cell>
        </row>
        <row r="238"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</row>
        <row r="239">
          <cell r="P239">
            <v>207838</v>
          </cell>
          <cell r="Q239">
            <v>95264</v>
          </cell>
          <cell r="R239">
            <v>112574</v>
          </cell>
          <cell r="S239">
            <v>0</v>
          </cell>
          <cell r="AF239">
            <v>317694</v>
          </cell>
          <cell r="AG239">
            <v>151554</v>
          </cell>
          <cell r="AH239">
            <v>166140</v>
          </cell>
          <cell r="AI239">
            <v>0</v>
          </cell>
          <cell r="AV239">
            <v>226677</v>
          </cell>
          <cell r="AW239">
            <v>106739</v>
          </cell>
          <cell r="AX239">
            <v>119938</v>
          </cell>
          <cell r="AY239">
            <v>0</v>
          </cell>
          <cell r="BL239">
            <v>287116</v>
          </cell>
          <cell r="BM239">
            <v>143289</v>
          </cell>
          <cell r="BN239">
            <v>143827</v>
          </cell>
          <cell r="BO239">
            <v>0</v>
          </cell>
        </row>
        <row r="240">
          <cell r="P240">
            <v>183108</v>
          </cell>
          <cell r="Q240">
            <v>82646</v>
          </cell>
          <cell r="R240">
            <v>100462</v>
          </cell>
          <cell r="S240">
            <v>0</v>
          </cell>
          <cell r="AF240">
            <v>281973</v>
          </cell>
          <cell r="AG240">
            <v>134352</v>
          </cell>
          <cell r="AH240">
            <v>147621</v>
          </cell>
          <cell r="AI240">
            <v>0</v>
          </cell>
          <cell r="AV240">
            <v>201669</v>
          </cell>
          <cell r="AW240">
            <v>94542</v>
          </cell>
          <cell r="AX240">
            <v>107127</v>
          </cell>
          <cell r="AY240">
            <v>0</v>
          </cell>
          <cell r="BL240">
            <v>253752</v>
          </cell>
          <cell r="BM240">
            <v>125468</v>
          </cell>
          <cell r="BN240">
            <v>128284</v>
          </cell>
          <cell r="BO240">
            <v>0</v>
          </cell>
        </row>
        <row r="241">
          <cell r="P241">
            <v>24730</v>
          </cell>
          <cell r="Q241">
            <v>12618</v>
          </cell>
          <cell r="R241">
            <v>12112</v>
          </cell>
          <cell r="S241">
            <v>0</v>
          </cell>
          <cell r="AF241">
            <v>35721</v>
          </cell>
          <cell r="AG241">
            <v>17202</v>
          </cell>
          <cell r="AH241">
            <v>18519</v>
          </cell>
          <cell r="AI241">
            <v>0</v>
          </cell>
          <cell r="AV241">
            <v>25008</v>
          </cell>
          <cell r="AW241">
            <v>12197</v>
          </cell>
          <cell r="AX241">
            <v>12811</v>
          </cell>
          <cell r="AY241">
            <v>0</v>
          </cell>
          <cell r="BL241">
            <v>33364</v>
          </cell>
          <cell r="BM241">
            <v>17821</v>
          </cell>
          <cell r="BN241">
            <v>15543</v>
          </cell>
          <cell r="BO241">
            <v>0</v>
          </cell>
        </row>
        <row r="242"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</row>
        <row r="243"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</row>
        <row r="244">
          <cell r="P244">
            <v>25868</v>
          </cell>
          <cell r="Q244">
            <v>12462</v>
          </cell>
          <cell r="R244">
            <v>13406</v>
          </cell>
          <cell r="S244">
            <v>0</v>
          </cell>
          <cell r="AF244">
            <v>67263</v>
          </cell>
          <cell r="AG244">
            <v>32183</v>
          </cell>
          <cell r="AH244">
            <v>35080</v>
          </cell>
          <cell r="AI244">
            <v>0</v>
          </cell>
          <cell r="AV244">
            <v>36522</v>
          </cell>
          <cell r="AW244">
            <v>17897</v>
          </cell>
          <cell r="AX244">
            <v>18625</v>
          </cell>
          <cell r="AY244">
            <v>0</v>
          </cell>
          <cell r="BL244">
            <v>42507</v>
          </cell>
          <cell r="BM244">
            <v>20315</v>
          </cell>
          <cell r="BN244">
            <v>22192</v>
          </cell>
          <cell r="BO244">
            <v>0</v>
          </cell>
        </row>
        <row r="245">
          <cell r="P245">
            <v>821054</v>
          </cell>
          <cell r="Q245">
            <v>420348</v>
          </cell>
          <cell r="R245">
            <v>400706</v>
          </cell>
          <cell r="S245">
            <v>0</v>
          </cell>
          <cell r="AF245">
            <v>1181221.3</v>
          </cell>
          <cell r="AG245">
            <v>624876.30000000005</v>
          </cell>
          <cell r="AH245">
            <v>556345</v>
          </cell>
          <cell r="AI245">
            <v>0</v>
          </cell>
          <cell r="AV245">
            <v>772017</v>
          </cell>
          <cell r="AW245">
            <v>411057</v>
          </cell>
          <cell r="AX245">
            <v>360960</v>
          </cell>
          <cell r="AY245">
            <v>0</v>
          </cell>
          <cell r="BL245">
            <v>981524</v>
          </cell>
          <cell r="BM245">
            <v>536677</v>
          </cell>
          <cell r="BN245">
            <v>444847</v>
          </cell>
          <cell r="BO245">
            <v>0</v>
          </cell>
        </row>
        <row r="247">
          <cell r="P247">
            <v>642395</v>
          </cell>
          <cell r="Q247">
            <v>329394</v>
          </cell>
          <cell r="R247">
            <v>313001</v>
          </cell>
          <cell r="S247">
            <v>0</v>
          </cell>
          <cell r="AF247">
            <v>1000591</v>
          </cell>
          <cell r="AG247">
            <v>527340</v>
          </cell>
          <cell r="AH247">
            <v>473251</v>
          </cell>
          <cell r="AI247">
            <v>0</v>
          </cell>
          <cell r="AV247">
            <v>653023</v>
          </cell>
          <cell r="AW247">
            <v>347343</v>
          </cell>
          <cell r="AX247">
            <v>305680</v>
          </cell>
          <cell r="AY247">
            <v>0</v>
          </cell>
          <cell r="BL247">
            <v>752964</v>
          </cell>
          <cell r="BM247">
            <v>394225</v>
          </cell>
          <cell r="BN247">
            <v>358739</v>
          </cell>
          <cell r="BO247">
            <v>0</v>
          </cell>
        </row>
        <row r="248">
          <cell r="P248">
            <v>283656</v>
          </cell>
          <cell r="Q248">
            <v>152024</v>
          </cell>
          <cell r="R248">
            <v>131632</v>
          </cell>
          <cell r="S248">
            <v>0</v>
          </cell>
          <cell r="AF248">
            <v>403156</v>
          </cell>
          <cell r="AG248">
            <v>224171</v>
          </cell>
          <cell r="AH248">
            <v>178985</v>
          </cell>
          <cell r="AI248">
            <v>0</v>
          </cell>
          <cell r="AV248">
            <v>277843</v>
          </cell>
          <cell r="AW248">
            <v>157686</v>
          </cell>
          <cell r="AX248">
            <v>120157</v>
          </cell>
          <cell r="AY248">
            <v>0</v>
          </cell>
          <cell r="BL248">
            <v>351729</v>
          </cell>
          <cell r="BM248">
            <v>185557</v>
          </cell>
          <cell r="BN248">
            <v>166172</v>
          </cell>
          <cell r="BO248">
            <v>0</v>
          </cell>
        </row>
        <row r="249">
          <cell r="P249">
            <v>102348</v>
          </cell>
          <cell r="Q249">
            <v>55610</v>
          </cell>
          <cell r="R249">
            <v>46738</v>
          </cell>
          <cell r="S249">
            <v>0</v>
          </cell>
          <cell r="AF249">
            <v>138696</v>
          </cell>
          <cell r="AG249">
            <v>78327</v>
          </cell>
          <cell r="AH249">
            <v>60369</v>
          </cell>
          <cell r="AI249">
            <v>0</v>
          </cell>
          <cell r="AV249">
            <v>85776</v>
          </cell>
          <cell r="AW249">
            <v>47845</v>
          </cell>
          <cell r="AX249">
            <v>37931</v>
          </cell>
          <cell r="AY249">
            <v>0</v>
          </cell>
          <cell r="BL249">
            <v>108251</v>
          </cell>
          <cell r="BM249">
            <v>59333</v>
          </cell>
          <cell r="BN249">
            <v>48918</v>
          </cell>
          <cell r="BO249">
            <v>0</v>
          </cell>
        </row>
        <row r="250">
          <cell r="P250">
            <v>181308</v>
          </cell>
          <cell r="Q250">
            <v>96414</v>
          </cell>
          <cell r="R250">
            <v>84894</v>
          </cell>
          <cell r="S250">
            <v>0</v>
          </cell>
          <cell r="AF250">
            <v>264460</v>
          </cell>
          <cell r="AG250">
            <v>145844</v>
          </cell>
          <cell r="AH250">
            <v>118616</v>
          </cell>
          <cell r="AI250">
            <v>0</v>
          </cell>
          <cell r="AV250">
            <v>192067</v>
          </cell>
          <cell r="AW250">
            <v>109841</v>
          </cell>
          <cell r="AX250">
            <v>82226</v>
          </cell>
          <cell r="AY250">
            <v>0</v>
          </cell>
          <cell r="BL250">
            <v>243478</v>
          </cell>
          <cell r="BM250">
            <v>126224</v>
          </cell>
          <cell r="BN250">
            <v>117254</v>
          </cell>
          <cell r="BO250">
            <v>0</v>
          </cell>
        </row>
        <row r="251"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</row>
        <row r="252">
          <cell r="P252">
            <v>47084</v>
          </cell>
          <cell r="Q252">
            <v>23287</v>
          </cell>
          <cell r="R252">
            <v>23797</v>
          </cell>
          <cell r="S252">
            <v>0</v>
          </cell>
          <cell r="AF252">
            <v>76421</v>
          </cell>
          <cell r="AG252">
            <v>39304</v>
          </cell>
          <cell r="AH252">
            <v>37117</v>
          </cell>
          <cell r="AI252">
            <v>0</v>
          </cell>
          <cell r="AV252">
            <v>54561</v>
          </cell>
          <cell r="AW252">
            <v>27394</v>
          </cell>
          <cell r="AX252">
            <v>27167</v>
          </cell>
          <cell r="AY252">
            <v>0</v>
          </cell>
          <cell r="BL252">
            <v>50744</v>
          </cell>
          <cell r="BM252">
            <v>26471</v>
          </cell>
          <cell r="BN252">
            <v>24273</v>
          </cell>
          <cell r="BO252">
            <v>0</v>
          </cell>
        </row>
        <row r="253">
          <cell r="P253">
            <v>27037</v>
          </cell>
          <cell r="Q253">
            <v>14152</v>
          </cell>
          <cell r="R253">
            <v>12885</v>
          </cell>
          <cell r="S253">
            <v>0</v>
          </cell>
          <cell r="AF253">
            <v>45176</v>
          </cell>
          <cell r="AG253">
            <v>24321</v>
          </cell>
          <cell r="AH253">
            <v>20855</v>
          </cell>
          <cell r="AI253">
            <v>0</v>
          </cell>
          <cell r="AV253">
            <v>40704</v>
          </cell>
          <cell r="AW253">
            <v>20881</v>
          </cell>
          <cell r="AX253">
            <v>19823</v>
          </cell>
          <cell r="AY253">
            <v>0</v>
          </cell>
          <cell r="BL253">
            <v>32756</v>
          </cell>
          <cell r="BM253">
            <v>17444</v>
          </cell>
          <cell r="BN253">
            <v>15312</v>
          </cell>
          <cell r="BO253">
            <v>0</v>
          </cell>
        </row>
        <row r="254">
          <cell r="P254">
            <v>20047</v>
          </cell>
          <cell r="Q254">
            <v>9135</v>
          </cell>
          <cell r="R254">
            <v>10912</v>
          </cell>
          <cell r="S254">
            <v>0</v>
          </cell>
          <cell r="AF254">
            <v>31245</v>
          </cell>
          <cell r="AG254">
            <v>14983</v>
          </cell>
          <cell r="AH254">
            <v>16262</v>
          </cell>
          <cell r="AI254">
            <v>0</v>
          </cell>
          <cell r="AV254">
            <v>13857</v>
          </cell>
          <cell r="AW254">
            <v>6513</v>
          </cell>
          <cell r="AX254">
            <v>7344</v>
          </cell>
          <cell r="AY254">
            <v>0</v>
          </cell>
          <cell r="BL254">
            <v>17988</v>
          </cell>
          <cell r="BM254">
            <v>9027</v>
          </cell>
          <cell r="BN254">
            <v>8961</v>
          </cell>
          <cell r="BO254">
            <v>0</v>
          </cell>
        </row>
        <row r="255">
          <cell r="P255">
            <v>154187</v>
          </cell>
          <cell r="Q255">
            <v>75528</v>
          </cell>
          <cell r="R255">
            <v>78659</v>
          </cell>
          <cell r="S255">
            <v>0</v>
          </cell>
          <cell r="AF255">
            <v>254582</v>
          </cell>
          <cell r="AG255">
            <v>127345</v>
          </cell>
          <cell r="AH255">
            <v>127237</v>
          </cell>
          <cell r="AI255">
            <v>0</v>
          </cell>
          <cell r="AV255">
            <v>171182</v>
          </cell>
          <cell r="AW255">
            <v>86080</v>
          </cell>
          <cell r="AX255">
            <v>85102</v>
          </cell>
          <cell r="AY255">
            <v>0</v>
          </cell>
          <cell r="BL255">
            <v>176858</v>
          </cell>
          <cell r="BM255">
            <v>92027</v>
          </cell>
          <cell r="BN255">
            <v>84831</v>
          </cell>
          <cell r="BO255">
            <v>0</v>
          </cell>
        </row>
        <row r="256">
          <cell r="P256">
            <v>92486</v>
          </cell>
          <cell r="Q256">
            <v>47081</v>
          </cell>
          <cell r="R256">
            <v>45405</v>
          </cell>
          <cell r="S256">
            <v>0</v>
          </cell>
          <cell r="AF256">
            <v>168535</v>
          </cell>
          <cell r="AG256">
            <v>85822</v>
          </cell>
          <cell r="AH256">
            <v>82713</v>
          </cell>
          <cell r="AI256">
            <v>0</v>
          </cell>
          <cell r="AV256">
            <v>126320</v>
          </cell>
          <cell r="AW256">
            <v>64854</v>
          </cell>
          <cell r="AX256">
            <v>61466</v>
          </cell>
          <cell r="AY256">
            <v>0</v>
          </cell>
          <cell r="BL256">
            <v>125682</v>
          </cell>
          <cell r="BM256">
            <v>67875</v>
          </cell>
          <cell r="BN256">
            <v>57807</v>
          </cell>
          <cell r="BO256">
            <v>0</v>
          </cell>
        </row>
        <row r="257">
          <cell r="P257">
            <v>61701</v>
          </cell>
          <cell r="Q257">
            <v>28447</v>
          </cell>
          <cell r="R257">
            <v>33254</v>
          </cell>
          <cell r="S257">
            <v>0</v>
          </cell>
          <cell r="AF257">
            <v>86047</v>
          </cell>
          <cell r="AG257">
            <v>41523</v>
          </cell>
          <cell r="AH257">
            <v>44524</v>
          </cell>
          <cell r="AI257">
            <v>0</v>
          </cell>
          <cell r="AV257">
            <v>44862</v>
          </cell>
          <cell r="AW257">
            <v>21226</v>
          </cell>
          <cell r="AX257">
            <v>23636</v>
          </cell>
          <cell r="AY257">
            <v>0</v>
          </cell>
          <cell r="BL257">
            <v>51176</v>
          </cell>
          <cell r="BM257">
            <v>24152</v>
          </cell>
          <cell r="BN257">
            <v>27024</v>
          </cell>
          <cell r="BO257">
            <v>0</v>
          </cell>
        </row>
        <row r="258"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</row>
        <row r="259"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AF259">
            <v>11937</v>
          </cell>
          <cell r="AG259">
            <v>5732</v>
          </cell>
          <cell r="AH259">
            <v>6205</v>
          </cell>
          <cell r="AI259">
            <v>0</v>
          </cell>
          <cell r="AV259">
            <v>14542</v>
          </cell>
          <cell r="AW259">
            <v>7130</v>
          </cell>
          <cell r="AX259">
            <v>7412</v>
          </cell>
          <cell r="AY259">
            <v>0</v>
          </cell>
          <cell r="BL259">
            <v>18259</v>
          </cell>
          <cell r="BM259">
            <v>9108</v>
          </cell>
          <cell r="BN259">
            <v>9151</v>
          </cell>
          <cell r="BO259">
            <v>0</v>
          </cell>
        </row>
        <row r="260"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V260">
            <v>373</v>
          </cell>
          <cell r="AW260">
            <v>145</v>
          </cell>
          <cell r="AX260">
            <v>228</v>
          </cell>
          <cell r="AY260">
            <v>0</v>
          </cell>
          <cell r="BL260">
            <v>3625</v>
          </cell>
          <cell r="BM260">
            <v>2107</v>
          </cell>
          <cell r="BN260">
            <v>1518</v>
          </cell>
          <cell r="BO260">
            <v>0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AF261">
            <v>11937</v>
          </cell>
          <cell r="AG261">
            <v>5732</v>
          </cell>
          <cell r="AH261">
            <v>6205</v>
          </cell>
          <cell r="AI261">
            <v>0</v>
          </cell>
          <cell r="AV261">
            <v>14169</v>
          </cell>
          <cell r="AW261">
            <v>6985</v>
          </cell>
          <cell r="AX261">
            <v>7184</v>
          </cell>
          <cell r="AY261">
            <v>0</v>
          </cell>
          <cell r="BL261">
            <v>14634</v>
          </cell>
          <cell r="BM261">
            <v>7001</v>
          </cell>
          <cell r="BN261">
            <v>7633</v>
          </cell>
          <cell r="BO261">
            <v>0</v>
          </cell>
        </row>
        <row r="262">
          <cell r="P262">
            <v>24273</v>
          </cell>
          <cell r="Q262">
            <v>10296</v>
          </cell>
          <cell r="R262">
            <v>13977</v>
          </cell>
          <cell r="S262">
            <v>0</v>
          </cell>
          <cell r="AF262">
            <v>34990</v>
          </cell>
          <cell r="AG262">
            <v>16301</v>
          </cell>
          <cell r="AH262">
            <v>18689</v>
          </cell>
          <cell r="AI262">
            <v>0</v>
          </cell>
          <cell r="AV262">
            <v>21968</v>
          </cell>
          <cell r="AW262">
            <v>9563</v>
          </cell>
          <cell r="AX262">
            <v>12405</v>
          </cell>
          <cell r="AY262">
            <v>0</v>
          </cell>
          <cell r="BL262">
            <v>24348</v>
          </cell>
          <cell r="BM262">
            <v>11986</v>
          </cell>
          <cell r="BN262">
            <v>12362</v>
          </cell>
          <cell r="BO262">
            <v>0</v>
          </cell>
        </row>
        <row r="263">
          <cell r="P263">
            <v>9958</v>
          </cell>
          <cell r="Q263">
            <v>4602</v>
          </cell>
          <cell r="R263">
            <v>5356</v>
          </cell>
          <cell r="S263">
            <v>0</v>
          </cell>
          <cell r="AF263">
            <v>15607</v>
          </cell>
          <cell r="AG263">
            <v>7145</v>
          </cell>
          <cell r="AH263">
            <v>8462</v>
          </cell>
          <cell r="AI263">
            <v>0</v>
          </cell>
          <cell r="AV263">
            <v>9283</v>
          </cell>
          <cell r="AW263">
            <v>4299</v>
          </cell>
          <cell r="AX263">
            <v>4984</v>
          </cell>
          <cell r="AY263">
            <v>0</v>
          </cell>
          <cell r="BL263">
            <v>9386</v>
          </cell>
          <cell r="BM263">
            <v>4849</v>
          </cell>
          <cell r="BN263">
            <v>4537</v>
          </cell>
          <cell r="BO263">
            <v>0</v>
          </cell>
        </row>
        <row r="264">
          <cell r="P264">
            <v>14315</v>
          </cell>
          <cell r="Q264">
            <v>5694</v>
          </cell>
          <cell r="R264">
            <v>8621</v>
          </cell>
          <cell r="S264">
            <v>0</v>
          </cell>
          <cell r="AF264">
            <v>19383</v>
          </cell>
          <cell r="AG264">
            <v>9156</v>
          </cell>
          <cell r="AH264">
            <v>10227</v>
          </cell>
          <cell r="AI264">
            <v>0</v>
          </cell>
          <cell r="AV264">
            <v>12685</v>
          </cell>
          <cell r="AW264">
            <v>5264</v>
          </cell>
          <cell r="AX264">
            <v>7421</v>
          </cell>
          <cell r="AY264">
            <v>0</v>
          </cell>
          <cell r="BL264">
            <v>14962</v>
          </cell>
          <cell r="BM264">
            <v>7137</v>
          </cell>
          <cell r="BN264">
            <v>7825</v>
          </cell>
          <cell r="BO264">
            <v>0</v>
          </cell>
        </row>
        <row r="265">
          <cell r="P265">
            <v>35247</v>
          </cell>
          <cell r="Q265">
            <v>18216</v>
          </cell>
          <cell r="R265">
            <v>17031</v>
          </cell>
          <cell r="S265">
            <v>0</v>
          </cell>
          <cell r="AF265">
            <v>57169</v>
          </cell>
          <cell r="AG265">
            <v>28622</v>
          </cell>
          <cell r="AH265">
            <v>28547</v>
          </cell>
          <cell r="AI265">
            <v>0</v>
          </cell>
          <cell r="AV265">
            <v>33729</v>
          </cell>
          <cell r="AW265">
            <v>17815</v>
          </cell>
          <cell r="AX265">
            <v>15914</v>
          </cell>
          <cell r="AY265">
            <v>0</v>
          </cell>
          <cell r="BL265">
            <v>42633</v>
          </cell>
          <cell r="BM265">
            <v>22285</v>
          </cell>
          <cell r="BN265">
            <v>20348</v>
          </cell>
          <cell r="BO265">
            <v>0</v>
          </cell>
        </row>
        <row r="266">
          <cell r="P266">
            <v>35247</v>
          </cell>
          <cell r="Q266">
            <v>18216</v>
          </cell>
          <cell r="R266">
            <v>17031</v>
          </cell>
          <cell r="S266">
            <v>0</v>
          </cell>
          <cell r="AF266">
            <v>57169</v>
          </cell>
          <cell r="AG266">
            <v>28622</v>
          </cell>
          <cell r="AH266">
            <v>28547</v>
          </cell>
          <cell r="AI266">
            <v>0</v>
          </cell>
          <cell r="AV266">
            <v>33729</v>
          </cell>
          <cell r="AW266">
            <v>17815</v>
          </cell>
          <cell r="AX266">
            <v>15914</v>
          </cell>
          <cell r="AY266">
            <v>0</v>
          </cell>
          <cell r="BL266">
            <v>42633</v>
          </cell>
          <cell r="BM266">
            <v>22285</v>
          </cell>
          <cell r="BN266">
            <v>20348</v>
          </cell>
          <cell r="BO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</row>
        <row r="268">
          <cell r="P268">
            <v>85891</v>
          </cell>
          <cell r="Q268">
            <v>43906</v>
          </cell>
          <cell r="R268">
            <v>41985</v>
          </cell>
          <cell r="S268">
            <v>0</v>
          </cell>
          <cell r="AF268">
            <v>142750</v>
          </cell>
          <cell r="AG268">
            <v>75603</v>
          </cell>
          <cell r="AH268">
            <v>67147</v>
          </cell>
          <cell r="AI268">
            <v>0</v>
          </cell>
          <cell r="AV268">
            <v>66048</v>
          </cell>
          <cell r="AW268">
            <v>35010</v>
          </cell>
          <cell r="AX268">
            <v>31038</v>
          </cell>
          <cell r="AY268">
            <v>0</v>
          </cell>
          <cell r="BL268">
            <v>72552</v>
          </cell>
          <cell r="BM268">
            <v>38437</v>
          </cell>
          <cell r="BN268">
            <v>34115</v>
          </cell>
          <cell r="BO268">
            <v>0</v>
          </cell>
        </row>
        <row r="269">
          <cell r="P269">
            <v>12057</v>
          </cell>
          <cell r="Q269">
            <v>6137</v>
          </cell>
          <cell r="R269">
            <v>5920</v>
          </cell>
          <cell r="S269">
            <v>0</v>
          </cell>
          <cell r="AF269">
            <v>19586</v>
          </cell>
          <cell r="AG269">
            <v>10262</v>
          </cell>
          <cell r="AH269">
            <v>9324</v>
          </cell>
          <cell r="AI269">
            <v>0</v>
          </cell>
          <cell r="AV269">
            <v>13150</v>
          </cell>
          <cell r="AW269">
            <v>6665</v>
          </cell>
          <cell r="AX269">
            <v>6485</v>
          </cell>
          <cell r="AY269">
            <v>0</v>
          </cell>
          <cell r="BL269">
            <v>15841</v>
          </cell>
          <cell r="BM269">
            <v>8354</v>
          </cell>
          <cell r="BN269">
            <v>7487</v>
          </cell>
          <cell r="BO269">
            <v>0</v>
          </cell>
        </row>
        <row r="271">
          <cell r="P271">
            <v>1230855</v>
          </cell>
          <cell r="Q271">
            <v>609944</v>
          </cell>
          <cell r="R271">
            <v>619904</v>
          </cell>
          <cell r="S271">
            <v>1007</v>
          </cell>
          <cell r="AF271">
            <v>1728705</v>
          </cell>
          <cell r="AG271">
            <v>867907</v>
          </cell>
          <cell r="AH271">
            <v>860798</v>
          </cell>
          <cell r="AI271">
            <v>0</v>
          </cell>
          <cell r="AV271">
            <v>1198290</v>
          </cell>
          <cell r="AW271">
            <v>592215</v>
          </cell>
          <cell r="AX271">
            <v>606075</v>
          </cell>
          <cell r="AY271">
            <v>0</v>
          </cell>
          <cell r="BL271">
            <v>1387372</v>
          </cell>
          <cell r="BM271">
            <v>691293</v>
          </cell>
          <cell r="BN271">
            <v>696079</v>
          </cell>
          <cell r="BO271">
            <v>0</v>
          </cell>
        </row>
        <row r="272">
          <cell r="P272">
            <v>618046</v>
          </cell>
          <cell r="Q272">
            <v>313187</v>
          </cell>
          <cell r="R272">
            <v>303852</v>
          </cell>
          <cell r="S272">
            <v>1007</v>
          </cell>
          <cell r="AF272">
            <v>691480</v>
          </cell>
          <cell r="AG272">
            <v>353602</v>
          </cell>
          <cell r="AH272">
            <v>337878</v>
          </cell>
          <cell r="AI272">
            <v>0</v>
          </cell>
          <cell r="AV272">
            <v>554992</v>
          </cell>
          <cell r="AW272">
            <v>277320</v>
          </cell>
          <cell r="AX272">
            <v>277672</v>
          </cell>
          <cell r="AY272">
            <v>0</v>
          </cell>
          <cell r="BL272">
            <v>643447</v>
          </cell>
          <cell r="BM272">
            <v>310934</v>
          </cell>
          <cell r="BN272">
            <v>332513</v>
          </cell>
          <cell r="BO272">
            <v>0</v>
          </cell>
        </row>
        <row r="273">
          <cell r="P273">
            <v>110531</v>
          </cell>
          <cell r="Q273">
            <v>57549</v>
          </cell>
          <cell r="R273">
            <v>52982</v>
          </cell>
          <cell r="S273">
            <v>0</v>
          </cell>
          <cell r="AF273">
            <v>139502</v>
          </cell>
          <cell r="AG273">
            <v>74404</v>
          </cell>
          <cell r="AH273">
            <v>65098</v>
          </cell>
          <cell r="AI273">
            <v>0</v>
          </cell>
          <cell r="AV273">
            <v>101951</v>
          </cell>
          <cell r="AW273">
            <v>53118</v>
          </cell>
          <cell r="AX273">
            <v>48833</v>
          </cell>
          <cell r="AY273">
            <v>0</v>
          </cell>
          <cell r="BL273">
            <v>133851</v>
          </cell>
          <cell r="BM273">
            <v>63914</v>
          </cell>
          <cell r="BN273">
            <v>69937</v>
          </cell>
          <cell r="BO273">
            <v>0</v>
          </cell>
        </row>
        <row r="274">
          <cell r="P274">
            <v>507061</v>
          </cell>
          <cell r="Q274">
            <v>255638</v>
          </cell>
          <cell r="R274">
            <v>250870</v>
          </cell>
          <cell r="S274">
            <v>553</v>
          </cell>
          <cell r="AF274">
            <v>551978</v>
          </cell>
          <cell r="AG274">
            <v>279198</v>
          </cell>
          <cell r="AH274">
            <v>272780</v>
          </cell>
          <cell r="AI274">
            <v>0</v>
          </cell>
          <cell r="AV274">
            <v>453041</v>
          </cell>
          <cell r="AW274">
            <v>224202</v>
          </cell>
          <cell r="AX274">
            <v>228839</v>
          </cell>
          <cell r="AY274">
            <v>0</v>
          </cell>
          <cell r="BL274">
            <v>509596</v>
          </cell>
          <cell r="BM274">
            <v>247020</v>
          </cell>
          <cell r="BN274">
            <v>262576</v>
          </cell>
          <cell r="BO274">
            <v>0</v>
          </cell>
        </row>
        <row r="275">
          <cell r="P275">
            <v>454</v>
          </cell>
          <cell r="Q275">
            <v>0</v>
          </cell>
          <cell r="R275">
            <v>0</v>
          </cell>
          <cell r="S275">
            <v>454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</row>
        <row r="276">
          <cell r="P276">
            <v>58011</v>
          </cell>
          <cell r="Q276">
            <v>28464</v>
          </cell>
          <cell r="R276">
            <v>29547</v>
          </cell>
          <cell r="S276">
            <v>0</v>
          </cell>
          <cell r="AF276">
            <v>178117</v>
          </cell>
          <cell r="AG276">
            <v>87773</v>
          </cell>
          <cell r="AH276">
            <v>90344</v>
          </cell>
          <cell r="AI276">
            <v>0</v>
          </cell>
          <cell r="AV276">
            <v>66755</v>
          </cell>
          <cell r="AW276">
            <v>32470</v>
          </cell>
          <cell r="AX276">
            <v>34285</v>
          </cell>
          <cell r="AY276">
            <v>0</v>
          </cell>
          <cell r="BL276">
            <v>80612</v>
          </cell>
          <cell r="BM276">
            <v>38314</v>
          </cell>
          <cell r="BN276">
            <v>42298</v>
          </cell>
          <cell r="BO276">
            <v>0</v>
          </cell>
        </row>
        <row r="277">
          <cell r="P277">
            <v>58011</v>
          </cell>
          <cell r="Q277">
            <v>28464</v>
          </cell>
          <cell r="R277">
            <v>29547</v>
          </cell>
          <cell r="S277">
            <v>0</v>
          </cell>
          <cell r="AF277">
            <v>178117</v>
          </cell>
          <cell r="AG277">
            <v>87773</v>
          </cell>
          <cell r="AH277">
            <v>90344</v>
          </cell>
          <cell r="AI277">
            <v>0</v>
          </cell>
          <cell r="AV277">
            <v>66755</v>
          </cell>
          <cell r="AW277">
            <v>32470</v>
          </cell>
          <cell r="AX277">
            <v>34285</v>
          </cell>
          <cell r="AY277">
            <v>0</v>
          </cell>
          <cell r="BL277">
            <v>80612</v>
          </cell>
          <cell r="BM277">
            <v>38314</v>
          </cell>
          <cell r="BN277">
            <v>42298</v>
          </cell>
          <cell r="BO277">
            <v>0</v>
          </cell>
        </row>
        <row r="278"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</row>
        <row r="279">
          <cell r="P279">
            <v>96191</v>
          </cell>
          <cell r="Q279">
            <v>49986</v>
          </cell>
          <cell r="R279">
            <v>46205</v>
          </cell>
          <cell r="S279">
            <v>0</v>
          </cell>
          <cell r="AF279">
            <v>174388</v>
          </cell>
          <cell r="AG279">
            <v>87551</v>
          </cell>
          <cell r="AH279">
            <v>86837</v>
          </cell>
          <cell r="AI279">
            <v>0</v>
          </cell>
          <cell r="AV279">
            <v>125166</v>
          </cell>
          <cell r="AW279">
            <v>63063</v>
          </cell>
          <cell r="AX279">
            <v>62103</v>
          </cell>
          <cell r="AY279">
            <v>0</v>
          </cell>
          <cell r="BL279">
            <v>146294</v>
          </cell>
          <cell r="BM279">
            <v>75480</v>
          </cell>
          <cell r="BN279">
            <v>70814</v>
          </cell>
          <cell r="BO279">
            <v>0</v>
          </cell>
        </row>
        <row r="280"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</row>
        <row r="281">
          <cell r="P281">
            <v>96191</v>
          </cell>
          <cell r="Q281">
            <v>49986</v>
          </cell>
          <cell r="R281">
            <v>46205</v>
          </cell>
          <cell r="S281">
            <v>0</v>
          </cell>
          <cell r="AF281">
            <v>174388</v>
          </cell>
          <cell r="AG281">
            <v>87551</v>
          </cell>
          <cell r="AH281">
            <v>86837</v>
          </cell>
          <cell r="AI281">
            <v>0</v>
          </cell>
          <cell r="AV281">
            <v>125166</v>
          </cell>
          <cell r="AW281">
            <v>63063</v>
          </cell>
          <cell r="AX281">
            <v>62103</v>
          </cell>
          <cell r="AY281">
            <v>0</v>
          </cell>
          <cell r="BL281">
            <v>146294</v>
          </cell>
          <cell r="BM281">
            <v>75480</v>
          </cell>
          <cell r="BN281">
            <v>70814</v>
          </cell>
          <cell r="BO281">
            <v>0</v>
          </cell>
        </row>
        <row r="282"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</row>
        <row r="283">
          <cell r="P283">
            <v>29671</v>
          </cell>
          <cell r="Q283">
            <v>14369</v>
          </cell>
          <cell r="R283">
            <v>15302</v>
          </cell>
          <cell r="S283">
            <v>0</v>
          </cell>
          <cell r="AF283">
            <v>46176</v>
          </cell>
          <cell r="AG283">
            <v>23430</v>
          </cell>
          <cell r="AH283">
            <v>22746</v>
          </cell>
          <cell r="AI283">
            <v>0</v>
          </cell>
          <cell r="AV283">
            <v>18288</v>
          </cell>
          <cell r="AW283">
            <v>10125</v>
          </cell>
          <cell r="AX283">
            <v>8163</v>
          </cell>
          <cell r="AY283">
            <v>0</v>
          </cell>
          <cell r="BL283">
            <v>23396</v>
          </cell>
          <cell r="BM283">
            <v>10565</v>
          </cell>
          <cell r="BN283">
            <v>12831</v>
          </cell>
          <cell r="BO283">
            <v>0</v>
          </cell>
        </row>
        <row r="284">
          <cell r="P284">
            <v>15103</v>
          </cell>
          <cell r="Q284">
            <v>9176</v>
          </cell>
          <cell r="R284">
            <v>5927</v>
          </cell>
          <cell r="S284">
            <v>0</v>
          </cell>
          <cell r="AF284">
            <v>24195</v>
          </cell>
          <cell r="AG284">
            <v>12984</v>
          </cell>
          <cell r="AH284">
            <v>11211</v>
          </cell>
          <cell r="AI284">
            <v>0</v>
          </cell>
          <cell r="AV284">
            <v>16133</v>
          </cell>
          <cell r="AW284">
            <v>9546</v>
          </cell>
          <cell r="AX284">
            <v>6587</v>
          </cell>
          <cell r="AY284">
            <v>0</v>
          </cell>
          <cell r="BL284">
            <v>14061</v>
          </cell>
          <cell r="BM284">
            <v>6056</v>
          </cell>
          <cell r="BN284">
            <v>8005</v>
          </cell>
          <cell r="BO284">
            <v>0</v>
          </cell>
        </row>
        <row r="285">
          <cell r="P285">
            <v>14568</v>
          </cell>
          <cell r="Q285">
            <v>5193</v>
          </cell>
          <cell r="R285">
            <v>9375</v>
          </cell>
          <cell r="S285">
            <v>0</v>
          </cell>
          <cell r="AF285">
            <v>21981</v>
          </cell>
          <cell r="AG285">
            <v>10446</v>
          </cell>
          <cell r="AH285">
            <v>11535</v>
          </cell>
          <cell r="AI285">
            <v>0</v>
          </cell>
          <cell r="AV285">
            <v>2155</v>
          </cell>
          <cell r="AW285">
            <v>579</v>
          </cell>
          <cell r="AX285">
            <v>1576</v>
          </cell>
          <cell r="AY285">
            <v>0</v>
          </cell>
          <cell r="BL285">
            <v>9335</v>
          </cell>
          <cell r="BM285">
            <v>4509</v>
          </cell>
          <cell r="BN285">
            <v>4826</v>
          </cell>
          <cell r="BO285">
            <v>0</v>
          </cell>
        </row>
        <row r="286">
          <cell r="P286">
            <v>341897</v>
          </cell>
          <cell r="Q286">
            <v>161622</v>
          </cell>
          <cell r="R286">
            <v>180275</v>
          </cell>
          <cell r="S286">
            <v>0</v>
          </cell>
          <cell r="AF286">
            <v>475312</v>
          </cell>
          <cell r="AG286">
            <v>234947</v>
          </cell>
          <cell r="AH286">
            <v>240365</v>
          </cell>
          <cell r="AI286">
            <v>0</v>
          </cell>
          <cell r="AV286">
            <v>356597</v>
          </cell>
          <cell r="AW286">
            <v>172086</v>
          </cell>
          <cell r="AX286">
            <v>184511</v>
          </cell>
          <cell r="AY286">
            <v>0</v>
          </cell>
          <cell r="BL286">
            <v>410951</v>
          </cell>
          <cell r="BM286">
            <v>213153</v>
          </cell>
          <cell r="BN286">
            <v>197798</v>
          </cell>
          <cell r="BO286">
            <v>0</v>
          </cell>
        </row>
        <row r="287">
          <cell r="P287">
            <v>145165</v>
          </cell>
          <cell r="Q287">
            <v>63061</v>
          </cell>
          <cell r="R287">
            <v>82104</v>
          </cell>
          <cell r="S287">
            <v>0</v>
          </cell>
          <cell r="AF287">
            <v>204493</v>
          </cell>
          <cell r="AG287">
            <v>91227</v>
          </cell>
          <cell r="AH287">
            <v>113266</v>
          </cell>
          <cell r="AI287">
            <v>0</v>
          </cell>
          <cell r="AV287">
            <v>160812</v>
          </cell>
          <cell r="AW287">
            <v>71086</v>
          </cell>
          <cell r="AX287">
            <v>89726</v>
          </cell>
          <cell r="AY287">
            <v>0</v>
          </cell>
          <cell r="BL287">
            <v>189970</v>
          </cell>
          <cell r="BM287">
            <v>94962</v>
          </cell>
          <cell r="BN287">
            <v>95008</v>
          </cell>
          <cell r="BO287">
            <v>0</v>
          </cell>
        </row>
        <row r="288">
          <cell r="P288">
            <v>196732</v>
          </cell>
          <cell r="Q288">
            <v>98561</v>
          </cell>
          <cell r="R288">
            <v>98171</v>
          </cell>
          <cell r="S288">
            <v>0</v>
          </cell>
          <cell r="AF288">
            <v>270819</v>
          </cell>
          <cell r="AG288">
            <v>143720</v>
          </cell>
          <cell r="AH288">
            <v>127099</v>
          </cell>
          <cell r="AI288">
            <v>0</v>
          </cell>
          <cell r="AV288">
            <v>195785</v>
          </cell>
          <cell r="AW288">
            <v>101000</v>
          </cell>
          <cell r="AX288">
            <v>94785</v>
          </cell>
          <cell r="AY288">
            <v>0</v>
          </cell>
          <cell r="BL288">
            <v>220981</v>
          </cell>
          <cell r="BM288">
            <v>118191</v>
          </cell>
          <cell r="BN288">
            <v>102790</v>
          </cell>
          <cell r="BO288">
            <v>0</v>
          </cell>
        </row>
        <row r="289">
          <cell r="P289">
            <v>85575</v>
          </cell>
          <cell r="Q289">
            <v>41572</v>
          </cell>
          <cell r="R289">
            <v>44003</v>
          </cell>
          <cell r="S289">
            <v>0</v>
          </cell>
          <cell r="AF289">
            <v>162048</v>
          </cell>
          <cell r="AG289">
            <v>79952</v>
          </cell>
          <cell r="AH289">
            <v>82096</v>
          </cell>
          <cell r="AI289">
            <v>0</v>
          </cell>
          <cell r="AV289">
            <v>73967</v>
          </cell>
          <cell r="AW289">
            <v>35916</v>
          </cell>
          <cell r="AX289">
            <v>38051</v>
          </cell>
          <cell r="AY289">
            <v>0</v>
          </cell>
          <cell r="BL289">
            <v>81697</v>
          </cell>
          <cell r="BM289">
            <v>42368</v>
          </cell>
          <cell r="BN289">
            <v>39329</v>
          </cell>
          <cell r="BO289">
            <v>0</v>
          </cell>
        </row>
        <row r="290">
          <cell r="P290">
            <v>61836</v>
          </cell>
          <cell r="Q290">
            <v>29479</v>
          </cell>
          <cell r="R290">
            <v>32357</v>
          </cell>
          <cell r="S290">
            <v>0</v>
          </cell>
          <cell r="AF290">
            <v>113674</v>
          </cell>
          <cell r="AG290">
            <v>54633</v>
          </cell>
          <cell r="AH290">
            <v>59041</v>
          </cell>
          <cell r="AI290">
            <v>0</v>
          </cell>
          <cell r="AV290">
            <v>48861</v>
          </cell>
          <cell r="AW290">
            <v>22575</v>
          </cell>
          <cell r="AX290">
            <v>26286</v>
          </cell>
          <cell r="AY290">
            <v>0</v>
          </cell>
          <cell r="BL290">
            <v>51625</v>
          </cell>
          <cell r="BM290">
            <v>26105</v>
          </cell>
          <cell r="BN290">
            <v>25520</v>
          </cell>
          <cell r="BO290">
            <v>0</v>
          </cell>
        </row>
        <row r="291">
          <cell r="P291">
            <v>23739</v>
          </cell>
          <cell r="Q291">
            <v>12093</v>
          </cell>
          <cell r="R291">
            <v>11646</v>
          </cell>
          <cell r="S291">
            <v>0</v>
          </cell>
          <cell r="AF291">
            <v>48374</v>
          </cell>
          <cell r="AG291">
            <v>25319</v>
          </cell>
          <cell r="AH291">
            <v>23055</v>
          </cell>
          <cell r="AI291">
            <v>0</v>
          </cell>
          <cell r="AV291">
            <v>25106</v>
          </cell>
          <cell r="AW291">
            <v>13341</v>
          </cell>
          <cell r="AX291">
            <v>11765</v>
          </cell>
          <cell r="AY291">
            <v>0</v>
          </cell>
          <cell r="BL291">
            <v>30072</v>
          </cell>
          <cell r="BM291">
            <v>16263</v>
          </cell>
          <cell r="BN291">
            <v>13809</v>
          </cell>
          <cell r="BO291">
            <v>0</v>
          </cell>
        </row>
        <row r="292">
          <cell r="P292">
            <v>1464</v>
          </cell>
          <cell r="Q292">
            <v>744</v>
          </cell>
          <cell r="R292">
            <v>720</v>
          </cell>
          <cell r="S292">
            <v>0</v>
          </cell>
          <cell r="AF292">
            <v>1184</v>
          </cell>
          <cell r="AG292">
            <v>652</v>
          </cell>
          <cell r="AH292">
            <v>532</v>
          </cell>
          <cell r="AI292">
            <v>0</v>
          </cell>
          <cell r="AV292">
            <v>2525</v>
          </cell>
          <cell r="AW292">
            <v>1235</v>
          </cell>
          <cell r="AX292">
            <v>1290</v>
          </cell>
          <cell r="AY292">
            <v>0</v>
          </cell>
          <cell r="BL292">
            <v>975</v>
          </cell>
          <cell r="BM292">
            <v>479</v>
          </cell>
          <cell r="BN292">
            <v>496</v>
          </cell>
          <cell r="BO292">
            <v>0</v>
          </cell>
        </row>
        <row r="293"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</row>
        <row r="295">
          <cell r="P295">
            <v>2708095</v>
          </cell>
          <cell r="Q295">
            <v>1364059</v>
          </cell>
          <cell r="R295">
            <v>1343935</v>
          </cell>
          <cell r="S295">
            <v>101</v>
          </cell>
          <cell r="AF295">
            <v>4081166.8</v>
          </cell>
          <cell r="AG295">
            <v>2095676.8</v>
          </cell>
          <cell r="AH295">
            <v>1985490</v>
          </cell>
          <cell r="AI295">
            <v>0</v>
          </cell>
          <cell r="AV295">
            <v>2704601</v>
          </cell>
          <cell r="AW295">
            <v>1384392</v>
          </cell>
          <cell r="AX295">
            <v>1320209</v>
          </cell>
          <cell r="AY295">
            <v>0</v>
          </cell>
          <cell r="BL295">
            <v>2955086</v>
          </cell>
          <cell r="BM295">
            <v>1504600</v>
          </cell>
          <cell r="BN295">
            <v>1450486</v>
          </cell>
          <cell r="BO295">
            <v>0</v>
          </cell>
        </row>
        <row r="297">
          <cell r="P297">
            <v>544987</v>
          </cell>
          <cell r="Q297">
            <v>277195</v>
          </cell>
          <cell r="R297">
            <v>267691</v>
          </cell>
          <cell r="S297">
            <v>101</v>
          </cell>
          <cell r="AF297">
            <v>1002871</v>
          </cell>
          <cell r="AG297">
            <v>512692</v>
          </cell>
          <cell r="AH297">
            <v>490179</v>
          </cell>
          <cell r="AI297">
            <v>0</v>
          </cell>
          <cell r="AV297">
            <v>499753</v>
          </cell>
          <cell r="AW297">
            <v>251888</v>
          </cell>
          <cell r="AX297">
            <v>247865</v>
          </cell>
          <cell r="AY297">
            <v>0</v>
          </cell>
          <cell r="BL297">
            <v>612709</v>
          </cell>
          <cell r="BM297">
            <v>312387</v>
          </cell>
          <cell r="BN297">
            <v>300322</v>
          </cell>
          <cell r="BO297">
            <v>0</v>
          </cell>
        </row>
        <row r="298">
          <cell r="P298">
            <v>264005</v>
          </cell>
          <cell r="Q298">
            <v>134394</v>
          </cell>
          <cell r="R298">
            <v>129611</v>
          </cell>
          <cell r="S298">
            <v>0</v>
          </cell>
          <cell r="AF298">
            <v>431334</v>
          </cell>
          <cell r="AG298">
            <v>220866</v>
          </cell>
          <cell r="AH298">
            <v>210468</v>
          </cell>
          <cell r="AI298">
            <v>0</v>
          </cell>
          <cell r="AV298">
            <v>218197</v>
          </cell>
          <cell r="AW298">
            <v>109314</v>
          </cell>
          <cell r="AX298">
            <v>108883</v>
          </cell>
          <cell r="AY298">
            <v>0</v>
          </cell>
          <cell r="BL298">
            <v>240129</v>
          </cell>
          <cell r="BM298">
            <v>123399</v>
          </cell>
          <cell r="BN298">
            <v>116730</v>
          </cell>
          <cell r="BO298">
            <v>0</v>
          </cell>
        </row>
        <row r="299">
          <cell r="P299">
            <v>87510</v>
          </cell>
          <cell r="Q299">
            <v>46023</v>
          </cell>
          <cell r="R299">
            <v>41487</v>
          </cell>
          <cell r="S299">
            <v>0</v>
          </cell>
          <cell r="AF299">
            <v>135644</v>
          </cell>
          <cell r="AG299">
            <v>73585</v>
          </cell>
          <cell r="AH299">
            <v>62059</v>
          </cell>
          <cell r="AI299">
            <v>0</v>
          </cell>
          <cell r="AV299">
            <v>57417</v>
          </cell>
          <cell r="AW299">
            <v>29760</v>
          </cell>
          <cell r="AX299">
            <v>27657</v>
          </cell>
          <cell r="AY299">
            <v>0</v>
          </cell>
          <cell r="BL299">
            <v>77690</v>
          </cell>
          <cell r="BM299">
            <v>41675</v>
          </cell>
          <cell r="BN299">
            <v>36015</v>
          </cell>
          <cell r="BO299">
            <v>0</v>
          </cell>
        </row>
        <row r="300">
          <cell r="P300">
            <v>176495</v>
          </cell>
          <cell r="Q300">
            <v>88371</v>
          </cell>
          <cell r="R300">
            <v>88124</v>
          </cell>
          <cell r="S300">
            <v>0</v>
          </cell>
          <cell r="AF300">
            <v>295690</v>
          </cell>
          <cell r="AG300">
            <v>147281</v>
          </cell>
          <cell r="AH300">
            <v>148409</v>
          </cell>
          <cell r="AI300">
            <v>0</v>
          </cell>
          <cell r="AV300">
            <v>160780</v>
          </cell>
          <cell r="AW300">
            <v>79554</v>
          </cell>
          <cell r="AX300">
            <v>81226</v>
          </cell>
          <cell r="AY300">
            <v>0</v>
          </cell>
          <cell r="BL300">
            <v>162439</v>
          </cell>
          <cell r="BM300">
            <v>81724</v>
          </cell>
          <cell r="BN300">
            <v>80715</v>
          </cell>
          <cell r="BO300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</row>
        <row r="302">
          <cell r="P302">
            <v>136214</v>
          </cell>
          <cell r="Q302">
            <v>65988</v>
          </cell>
          <cell r="R302">
            <v>70226</v>
          </cell>
          <cell r="S302">
            <v>0</v>
          </cell>
          <cell r="AF302">
            <v>273279</v>
          </cell>
          <cell r="AG302">
            <v>135887</v>
          </cell>
          <cell r="AH302">
            <v>137392</v>
          </cell>
          <cell r="AI302">
            <v>0</v>
          </cell>
          <cell r="AV302">
            <v>138314</v>
          </cell>
          <cell r="AW302">
            <v>67423</v>
          </cell>
          <cell r="AX302">
            <v>70891</v>
          </cell>
          <cell r="AY302">
            <v>0</v>
          </cell>
          <cell r="BL302">
            <v>181365</v>
          </cell>
          <cell r="BM302">
            <v>90874</v>
          </cell>
          <cell r="BN302">
            <v>90491</v>
          </cell>
          <cell r="BO302">
            <v>0</v>
          </cell>
        </row>
        <row r="303">
          <cell r="P303">
            <v>130701</v>
          </cell>
          <cell r="Q303">
            <v>63589</v>
          </cell>
          <cell r="R303">
            <v>67112</v>
          </cell>
          <cell r="S303">
            <v>0</v>
          </cell>
          <cell r="AF303">
            <v>252909</v>
          </cell>
          <cell r="AG303">
            <v>127144</v>
          </cell>
          <cell r="AH303">
            <v>125765</v>
          </cell>
          <cell r="AI303">
            <v>0</v>
          </cell>
          <cell r="AV303">
            <v>127361</v>
          </cell>
          <cell r="AW303">
            <v>62575</v>
          </cell>
          <cell r="AX303">
            <v>64786</v>
          </cell>
          <cell r="AY303">
            <v>0</v>
          </cell>
          <cell r="BL303">
            <v>168231</v>
          </cell>
          <cell r="BM303">
            <v>84756</v>
          </cell>
          <cell r="BN303">
            <v>83475</v>
          </cell>
          <cell r="BO303">
            <v>0</v>
          </cell>
        </row>
        <row r="304">
          <cell r="P304">
            <v>5513</v>
          </cell>
          <cell r="Q304">
            <v>2399</v>
          </cell>
          <cell r="R304">
            <v>3114</v>
          </cell>
          <cell r="S304">
            <v>0</v>
          </cell>
          <cell r="AF304">
            <v>20370</v>
          </cell>
          <cell r="AG304">
            <v>8743</v>
          </cell>
          <cell r="AH304">
            <v>11627</v>
          </cell>
          <cell r="AI304">
            <v>0</v>
          </cell>
          <cell r="AV304">
            <v>10953</v>
          </cell>
          <cell r="AW304">
            <v>4848</v>
          </cell>
          <cell r="AX304">
            <v>6105</v>
          </cell>
          <cell r="AY304">
            <v>0</v>
          </cell>
          <cell r="BL304">
            <v>13134</v>
          </cell>
          <cell r="BM304">
            <v>6118</v>
          </cell>
          <cell r="BN304">
            <v>7016</v>
          </cell>
          <cell r="BO304">
            <v>0</v>
          </cell>
        </row>
        <row r="305">
          <cell r="P305">
            <v>133819</v>
          </cell>
          <cell r="Q305">
            <v>71148</v>
          </cell>
          <cell r="R305">
            <v>62671</v>
          </cell>
          <cell r="S305">
            <v>0</v>
          </cell>
          <cell r="AF305">
            <v>270002</v>
          </cell>
          <cell r="AG305">
            <v>140448</v>
          </cell>
          <cell r="AH305">
            <v>129554</v>
          </cell>
          <cell r="AI305">
            <v>0</v>
          </cell>
          <cell r="AV305">
            <v>137450</v>
          </cell>
          <cell r="AW305">
            <v>72016</v>
          </cell>
          <cell r="AX305">
            <v>65434</v>
          </cell>
          <cell r="AY305">
            <v>0</v>
          </cell>
          <cell r="BL305">
            <v>181329</v>
          </cell>
          <cell r="BM305">
            <v>92533</v>
          </cell>
          <cell r="BN305">
            <v>88796</v>
          </cell>
          <cell r="BO305">
            <v>0</v>
          </cell>
        </row>
        <row r="306">
          <cell r="P306">
            <v>128295</v>
          </cell>
          <cell r="Q306">
            <v>67853</v>
          </cell>
          <cell r="R306">
            <v>60442</v>
          </cell>
          <cell r="S306">
            <v>0</v>
          </cell>
          <cell r="AF306">
            <v>249209</v>
          </cell>
          <cell r="AG306">
            <v>128614</v>
          </cell>
          <cell r="AH306">
            <v>120595</v>
          </cell>
          <cell r="AI306">
            <v>0</v>
          </cell>
          <cell r="AV306">
            <v>126515</v>
          </cell>
          <cell r="AW306">
            <v>65764</v>
          </cell>
          <cell r="AX306">
            <v>60751</v>
          </cell>
          <cell r="AY306">
            <v>0</v>
          </cell>
          <cell r="BL306">
            <v>168227</v>
          </cell>
          <cell r="BM306">
            <v>85422</v>
          </cell>
          <cell r="BN306">
            <v>82805</v>
          </cell>
          <cell r="BO306">
            <v>0</v>
          </cell>
        </row>
        <row r="307">
          <cell r="P307">
            <v>5524</v>
          </cell>
          <cell r="Q307">
            <v>3295</v>
          </cell>
          <cell r="R307">
            <v>2229</v>
          </cell>
          <cell r="S307">
            <v>0</v>
          </cell>
          <cell r="AF307">
            <v>20793</v>
          </cell>
          <cell r="AG307">
            <v>11834</v>
          </cell>
          <cell r="AH307">
            <v>8959</v>
          </cell>
          <cell r="AI307">
            <v>0</v>
          </cell>
          <cell r="AV307">
            <v>10935</v>
          </cell>
          <cell r="AW307">
            <v>6252</v>
          </cell>
          <cell r="AX307">
            <v>4683</v>
          </cell>
          <cell r="AY307">
            <v>0</v>
          </cell>
          <cell r="BL307">
            <v>13102</v>
          </cell>
          <cell r="BM307">
            <v>7111</v>
          </cell>
          <cell r="BN307">
            <v>5991</v>
          </cell>
          <cell r="BO307">
            <v>0</v>
          </cell>
        </row>
        <row r="308">
          <cell r="P308">
            <v>101</v>
          </cell>
          <cell r="Q308">
            <v>0</v>
          </cell>
          <cell r="R308">
            <v>0</v>
          </cell>
          <cell r="S308">
            <v>101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</row>
        <row r="310">
          <cell r="P310">
            <v>10848</v>
          </cell>
          <cell r="Q310">
            <v>5665</v>
          </cell>
          <cell r="R310">
            <v>5183</v>
          </cell>
          <cell r="S310">
            <v>0</v>
          </cell>
          <cell r="AF310">
            <v>28256</v>
          </cell>
          <cell r="AG310">
            <v>15491</v>
          </cell>
          <cell r="AH310">
            <v>12765</v>
          </cell>
          <cell r="AI310">
            <v>0</v>
          </cell>
          <cell r="AV310">
            <v>5792</v>
          </cell>
          <cell r="AW310">
            <v>3135</v>
          </cell>
          <cell r="AX310">
            <v>2657</v>
          </cell>
          <cell r="AY310">
            <v>0</v>
          </cell>
          <cell r="BL310">
            <v>9886</v>
          </cell>
          <cell r="BM310">
            <v>5581</v>
          </cell>
          <cell r="BN310">
            <v>4305</v>
          </cell>
          <cell r="BO310">
            <v>0</v>
          </cell>
        </row>
        <row r="311"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</row>
        <row r="313">
          <cell r="P313">
            <v>732005</v>
          </cell>
          <cell r="Q313">
            <v>384804</v>
          </cell>
          <cell r="R313">
            <v>347201</v>
          </cell>
          <cell r="S313">
            <v>0</v>
          </cell>
          <cell r="AF313">
            <v>992074.8</v>
          </cell>
          <cell r="AG313">
            <v>530225.80000000005</v>
          </cell>
          <cell r="AH313">
            <v>461849</v>
          </cell>
          <cell r="AI313">
            <v>0</v>
          </cell>
          <cell r="AV313">
            <v>743262</v>
          </cell>
          <cell r="AW313">
            <v>390470</v>
          </cell>
          <cell r="AX313">
            <v>352792</v>
          </cell>
          <cell r="AY313">
            <v>0</v>
          </cell>
          <cell r="BL313">
            <v>783962</v>
          </cell>
          <cell r="BM313">
            <v>388847</v>
          </cell>
          <cell r="BN313">
            <v>395115</v>
          </cell>
          <cell r="BO313">
            <v>0</v>
          </cell>
        </row>
        <row r="314">
          <cell r="P314">
            <v>39010</v>
          </cell>
          <cell r="Q314">
            <v>20419</v>
          </cell>
          <cell r="R314">
            <v>18591</v>
          </cell>
          <cell r="S314">
            <v>0</v>
          </cell>
          <cell r="AF314">
            <v>44897</v>
          </cell>
          <cell r="AG314">
            <v>22182</v>
          </cell>
          <cell r="AH314">
            <v>22715</v>
          </cell>
          <cell r="AI314">
            <v>0</v>
          </cell>
          <cell r="AV314">
            <v>29524</v>
          </cell>
          <cell r="AW314">
            <v>14200</v>
          </cell>
          <cell r="AX314">
            <v>15324</v>
          </cell>
          <cell r="AY314">
            <v>0</v>
          </cell>
          <cell r="BL314">
            <v>38060</v>
          </cell>
          <cell r="BM314">
            <v>17868</v>
          </cell>
          <cell r="BN314">
            <v>20192</v>
          </cell>
          <cell r="BO314">
            <v>0</v>
          </cell>
        </row>
        <row r="315">
          <cell r="P315">
            <v>39010</v>
          </cell>
          <cell r="Q315">
            <v>20419</v>
          </cell>
          <cell r="R315">
            <v>18591</v>
          </cell>
          <cell r="S315">
            <v>0</v>
          </cell>
          <cell r="AF315">
            <v>44897</v>
          </cell>
          <cell r="AG315">
            <v>22182</v>
          </cell>
          <cell r="AH315">
            <v>22715</v>
          </cell>
          <cell r="AI315">
            <v>0</v>
          </cell>
          <cell r="AV315">
            <v>29524</v>
          </cell>
          <cell r="AW315">
            <v>14200</v>
          </cell>
          <cell r="AX315">
            <v>15324</v>
          </cell>
          <cell r="AY315">
            <v>0</v>
          </cell>
          <cell r="BL315">
            <v>38060</v>
          </cell>
          <cell r="BM315">
            <v>17868</v>
          </cell>
          <cell r="BN315">
            <v>20192</v>
          </cell>
          <cell r="BO315">
            <v>0</v>
          </cell>
        </row>
        <row r="316"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</row>
        <row r="317">
          <cell r="P317">
            <v>692995</v>
          </cell>
          <cell r="Q317">
            <v>364385</v>
          </cell>
          <cell r="R317">
            <v>328610</v>
          </cell>
          <cell r="S317">
            <v>0</v>
          </cell>
          <cell r="AF317">
            <v>947177.8</v>
          </cell>
          <cell r="AG317">
            <v>508043.8</v>
          </cell>
          <cell r="AH317">
            <v>439134</v>
          </cell>
          <cell r="AI317">
            <v>0</v>
          </cell>
          <cell r="AV317">
            <v>713738</v>
          </cell>
          <cell r="AW317">
            <v>376270</v>
          </cell>
          <cell r="AX317">
            <v>337468</v>
          </cell>
          <cell r="AY317">
            <v>0</v>
          </cell>
          <cell r="BL317">
            <v>745902</v>
          </cell>
          <cell r="BM317">
            <v>370979</v>
          </cell>
          <cell r="BN317">
            <v>374923</v>
          </cell>
          <cell r="BO317">
            <v>0</v>
          </cell>
        </row>
        <row r="319">
          <cell r="P319">
            <v>64363</v>
          </cell>
          <cell r="Q319">
            <v>31625</v>
          </cell>
          <cell r="R319">
            <v>32738</v>
          </cell>
          <cell r="S319">
            <v>0</v>
          </cell>
          <cell r="AF319">
            <v>131232</v>
          </cell>
          <cell r="AG319">
            <v>65434</v>
          </cell>
          <cell r="AH319">
            <v>65798</v>
          </cell>
          <cell r="AI319">
            <v>0</v>
          </cell>
          <cell r="AV319">
            <v>75747</v>
          </cell>
          <cell r="AW319">
            <v>36731</v>
          </cell>
          <cell r="AX319">
            <v>39016</v>
          </cell>
          <cell r="AY319">
            <v>0</v>
          </cell>
          <cell r="BL319">
            <v>92967</v>
          </cell>
          <cell r="BM319">
            <v>46213</v>
          </cell>
          <cell r="BN319">
            <v>46754</v>
          </cell>
          <cell r="BO319">
            <v>0</v>
          </cell>
        </row>
        <row r="320">
          <cell r="P320">
            <v>64363</v>
          </cell>
          <cell r="Q320">
            <v>31625</v>
          </cell>
          <cell r="R320">
            <v>32738</v>
          </cell>
          <cell r="S320">
            <v>0</v>
          </cell>
          <cell r="AF320">
            <v>131232</v>
          </cell>
          <cell r="AG320">
            <v>65434</v>
          </cell>
          <cell r="AH320">
            <v>65798</v>
          </cell>
          <cell r="AI320">
            <v>0</v>
          </cell>
          <cell r="AV320">
            <v>75747</v>
          </cell>
          <cell r="AW320">
            <v>36731</v>
          </cell>
          <cell r="AX320">
            <v>39016</v>
          </cell>
          <cell r="AY320">
            <v>0</v>
          </cell>
          <cell r="BL320">
            <v>92967</v>
          </cell>
          <cell r="BM320">
            <v>46213</v>
          </cell>
          <cell r="BN320">
            <v>46754</v>
          </cell>
          <cell r="BO320">
            <v>0</v>
          </cell>
        </row>
        <row r="321">
          <cell r="P321">
            <v>64363</v>
          </cell>
          <cell r="Q321">
            <v>31625</v>
          </cell>
          <cell r="R321">
            <v>32738</v>
          </cell>
          <cell r="S321">
            <v>0</v>
          </cell>
          <cell r="AF321">
            <v>131232</v>
          </cell>
          <cell r="AG321">
            <v>65434</v>
          </cell>
          <cell r="AH321">
            <v>65798</v>
          </cell>
          <cell r="AI321">
            <v>0</v>
          </cell>
          <cell r="AV321">
            <v>75747</v>
          </cell>
          <cell r="AW321">
            <v>36731</v>
          </cell>
          <cell r="AX321">
            <v>39016</v>
          </cell>
          <cell r="AY321">
            <v>0</v>
          </cell>
          <cell r="BL321">
            <v>92967</v>
          </cell>
          <cell r="BM321">
            <v>46213</v>
          </cell>
          <cell r="BN321">
            <v>46754</v>
          </cell>
          <cell r="BO321">
            <v>0</v>
          </cell>
        </row>
        <row r="322"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</row>
        <row r="323"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</row>
        <row r="324"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</row>
        <row r="325"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</row>
        <row r="326"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</row>
        <row r="327"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</row>
        <row r="329">
          <cell r="P329">
            <v>485117</v>
          </cell>
          <cell r="Q329">
            <v>245688</v>
          </cell>
          <cell r="R329">
            <v>239429</v>
          </cell>
          <cell r="S329">
            <v>0</v>
          </cell>
          <cell r="AF329">
            <v>814036</v>
          </cell>
          <cell r="AG329">
            <v>419443</v>
          </cell>
          <cell r="AH329">
            <v>394593</v>
          </cell>
          <cell r="AI329">
            <v>0</v>
          </cell>
          <cell r="AV329">
            <v>514641</v>
          </cell>
          <cell r="AW329">
            <v>267773</v>
          </cell>
          <cell r="AX329">
            <v>246868</v>
          </cell>
          <cell r="AY329">
            <v>0</v>
          </cell>
          <cell r="BL329">
            <v>504246</v>
          </cell>
          <cell r="BM329">
            <v>262789</v>
          </cell>
          <cell r="BN329">
            <v>241457</v>
          </cell>
          <cell r="BO329">
            <v>0</v>
          </cell>
        </row>
        <row r="330">
          <cell r="P330">
            <v>183337</v>
          </cell>
          <cell r="Q330">
            <v>95714</v>
          </cell>
          <cell r="R330">
            <v>87623</v>
          </cell>
          <cell r="S330">
            <v>0</v>
          </cell>
          <cell r="AF330">
            <v>395531</v>
          </cell>
          <cell r="AG330">
            <v>211158</v>
          </cell>
          <cell r="AH330">
            <v>184373</v>
          </cell>
          <cell r="AI330">
            <v>0</v>
          </cell>
          <cell r="AV330">
            <v>138427</v>
          </cell>
          <cell r="AW330">
            <v>75424</v>
          </cell>
          <cell r="AX330">
            <v>63003</v>
          </cell>
          <cell r="AY330">
            <v>0</v>
          </cell>
          <cell r="BL330">
            <v>124087</v>
          </cell>
          <cell r="BM330">
            <v>64112</v>
          </cell>
          <cell r="BN330">
            <v>59975</v>
          </cell>
          <cell r="BO330">
            <v>0</v>
          </cell>
        </row>
        <row r="331">
          <cell r="P331">
            <v>77297</v>
          </cell>
          <cell r="Q331">
            <v>38267</v>
          </cell>
          <cell r="R331">
            <v>39030</v>
          </cell>
          <cell r="S331">
            <v>0</v>
          </cell>
          <cell r="AF331">
            <v>241470</v>
          </cell>
          <cell r="AG331">
            <v>125541</v>
          </cell>
          <cell r="AH331">
            <v>115929</v>
          </cell>
          <cell r="AI331">
            <v>0</v>
          </cell>
          <cell r="AV331">
            <v>31335</v>
          </cell>
          <cell r="AW331">
            <v>16206</v>
          </cell>
          <cell r="AX331">
            <v>15129</v>
          </cell>
          <cell r="AY331">
            <v>0</v>
          </cell>
          <cell r="BL331">
            <v>21958</v>
          </cell>
          <cell r="BM331">
            <v>10441</v>
          </cell>
          <cell r="BN331">
            <v>11517</v>
          </cell>
          <cell r="BO331">
            <v>0</v>
          </cell>
        </row>
        <row r="332">
          <cell r="P332">
            <v>106040</v>
          </cell>
          <cell r="Q332">
            <v>57447</v>
          </cell>
          <cell r="R332">
            <v>48593</v>
          </cell>
          <cell r="S332">
            <v>0</v>
          </cell>
          <cell r="AF332">
            <v>154061</v>
          </cell>
          <cell r="AG332">
            <v>85617</v>
          </cell>
          <cell r="AH332">
            <v>68444</v>
          </cell>
          <cell r="AI332">
            <v>0</v>
          </cell>
          <cell r="AV332">
            <v>107092</v>
          </cell>
          <cell r="AW332">
            <v>59218</v>
          </cell>
          <cell r="AX332">
            <v>47874</v>
          </cell>
          <cell r="AY332">
            <v>0</v>
          </cell>
          <cell r="BL332">
            <v>102129</v>
          </cell>
          <cell r="BM332">
            <v>53671</v>
          </cell>
          <cell r="BN332">
            <v>48458</v>
          </cell>
          <cell r="BO332">
            <v>0</v>
          </cell>
        </row>
        <row r="333"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</row>
        <row r="334">
          <cell r="P334">
            <v>55246</v>
          </cell>
          <cell r="Q334">
            <v>28751</v>
          </cell>
          <cell r="R334">
            <v>26495</v>
          </cell>
          <cell r="S334">
            <v>0</v>
          </cell>
          <cell r="AF334">
            <v>76646</v>
          </cell>
          <cell r="AG334">
            <v>38880</v>
          </cell>
          <cell r="AH334">
            <v>37766</v>
          </cell>
          <cell r="AI334">
            <v>0</v>
          </cell>
          <cell r="AV334">
            <v>57421</v>
          </cell>
          <cell r="AW334">
            <v>28918</v>
          </cell>
          <cell r="AX334">
            <v>28503</v>
          </cell>
          <cell r="AY334">
            <v>0</v>
          </cell>
          <cell r="BL334">
            <v>53101</v>
          </cell>
          <cell r="BM334">
            <v>28931</v>
          </cell>
          <cell r="BN334">
            <v>24170</v>
          </cell>
          <cell r="BO334">
            <v>0</v>
          </cell>
        </row>
        <row r="335">
          <cell r="P335">
            <v>9177</v>
          </cell>
          <cell r="Q335">
            <v>4579</v>
          </cell>
          <cell r="R335">
            <v>4598</v>
          </cell>
          <cell r="S335">
            <v>0</v>
          </cell>
          <cell r="AF335">
            <v>9876</v>
          </cell>
          <cell r="AG335">
            <v>4764</v>
          </cell>
          <cell r="AH335">
            <v>5112</v>
          </cell>
          <cell r="AI335">
            <v>0</v>
          </cell>
          <cell r="AV335">
            <v>5340</v>
          </cell>
          <cell r="AW335">
            <v>2188</v>
          </cell>
          <cell r="AX335">
            <v>3152</v>
          </cell>
          <cell r="AY335">
            <v>0</v>
          </cell>
          <cell r="BL335">
            <v>2636</v>
          </cell>
          <cell r="BM335">
            <v>1357</v>
          </cell>
          <cell r="BN335">
            <v>1279</v>
          </cell>
          <cell r="BO335">
            <v>0</v>
          </cell>
        </row>
        <row r="336">
          <cell r="P336">
            <v>46069</v>
          </cell>
          <cell r="Q336">
            <v>24172</v>
          </cell>
          <cell r="R336">
            <v>21897</v>
          </cell>
          <cell r="S336">
            <v>0</v>
          </cell>
          <cell r="AF336">
            <v>66770</v>
          </cell>
          <cell r="AG336">
            <v>34116</v>
          </cell>
          <cell r="AH336">
            <v>32654</v>
          </cell>
          <cell r="AI336">
            <v>0</v>
          </cell>
          <cell r="AV336">
            <v>52081</v>
          </cell>
          <cell r="AW336">
            <v>26730</v>
          </cell>
          <cell r="AX336">
            <v>25351</v>
          </cell>
          <cell r="AY336">
            <v>0</v>
          </cell>
          <cell r="BL336">
            <v>50465</v>
          </cell>
          <cell r="BM336">
            <v>27574</v>
          </cell>
          <cell r="BN336">
            <v>22891</v>
          </cell>
          <cell r="BO336">
            <v>0</v>
          </cell>
        </row>
        <row r="337">
          <cell r="P337">
            <v>132756</v>
          </cell>
          <cell r="Q337">
            <v>65226</v>
          </cell>
          <cell r="R337">
            <v>67530</v>
          </cell>
          <cell r="S337">
            <v>0</v>
          </cell>
          <cell r="AF337">
            <v>138759</v>
          </cell>
          <cell r="AG337">
            <v>67416</v>
          </cell>
          <cell r="AH337">
            <v>71343</v>
          </cell>
          <cell r="AI337">
            <v>0</v>
          </cell>
          <cell r="AV337">
            <v>165896</v>
          </cell>
          <cell r="AW337">
            <v>85370</v>
          </cell>
          <cell r="AX337">
            <v>80526</v>
          </cell>
          <cell r="AY337">
            <v>0</v>
          </cell>
          <cell r="BL337">
            <v>187747</v>
          </cell>
          <cell r="BM337">
            <v>98366</v>
          </cell>
          <cell r="BN337">
            <v>89381</v>
          </cell>
          <cell r="BO337">
            <v>0</v>
          </cell>
        </row>
        <row r="338">
          <cell r="P338">
            <v>132756</v>
          </cell>
          <cell r="Q338">
            <v>65226</v>
          </cell>
          <cell r="R338">
            <v>67530</v>
          </cell>
          <cell r="S338">
            <v>0</v>
          </cell>
          <cell r="AF338">
            <v>138759</v>
          </cell>
          <cell r="AG338">
            <v>67416</v>
          </cell>
          <cell r="AH338">
            <v>71343</v>
          </cell>
          <cell r="AI338">
            <v>0</v>
          </cell>
          <cell r="AV338">
            <v>165896</v>
          </cell>
          <cell r="AW338">
            <v>85370</v>
          </cell>
          <cell r="AX338">
            <v>80526</v>
          </cell>
          <cell r="AY338">
            <v>0</v>
          </cell>
          <cell r="BL338">
            <v>187747</v>
          </cell>
          <cell r="BM338">
            <v>98366</v>
          </cell>
          <cell r="BN338">
            <v>89381</v>
          </cell>
          <cell r="BO338">
            <v>0</v>
          </cell>
        </row>
        <row r="339"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</row>
        <row r="340">
          <cell r="P340">
            <v>72853</v>
          </cell>
          <cell r="Q340">
            <v>36604</v>
          </cell>
          <cell r="R340">
            <v>36249</v>
          </cell>
          <cell r="S340">
            <v>0</v>
          </cell>
          <cell r="AF340">
            <v>127617</v>
          </cell>
          <cell r="AG340">
            <v>63709</v>
          </cell>
          <cell r="AH340">
            <v>63908</v>
          </cell>
          <cell r="AI340">
            <v>0</v>
          </cell>
          <cell r="AV340">
            <v>94295</v>
          </cell>
          <cell r="AW340">
            <v>48562</v>
          </cell>
          <cell r="AX340">
            <v>45733</v>
          </cell>
          <cell r="AY340">
            <v>0</v>
          </cell>
          <cell r="BL340">
            <v>92012</v>
          </cell>
          <cell r="BM340">
            <v>47187</v>
          </cell>
          <cell r="BN340">
            <v>44825</v>
          </cell>
          <cell r="BO340">
            <v>0</v>
          </cell>
        </row>
        <row r="341">
          <cell r="P341">
            <v>8315</v>
          </cell>
          <cell r="Q341">
            <v>3987</v>
          </cell>
          <cell r="R341">
            <v>4328</v>
          </cell>
          <cell r="S341">
            <v>0</v>
          </cell>
          <cell r="AF341">
            <v>18114</v>
          </cell>
          <cell r="AG341">
            <v>9639</v>
          </cell>
          <cell r="AH341">
            <v>8475</v>
          </cell>
          <cell r="AI341">
            <v>0</v>
          </cell>
          <cell r="AV341">
            <v>12605</v>
          </cell>
          <cell r="AW341">
            <v>6298</v>
          </cell>
          <cell r="AX341">
            <v>6307</v>
          </cell>
          <cell r="AY341">
            <v>0</v>
          </cell>
          <cell r="BL341">
            <v>19994</v>
          </cell>
          <cell r="BM341">
            <v>10689</v>
          </cell>
          <cell r="BN341">
            <v>9305</v>
          </cell>
          <cell r="BO341">
            <v>0</v>
          </cell>
        </row>
        <row r="342">
          <cell r="P342">
            <v>64538</v>
          </cell>
          <cell r="Q342">
            <v>32617</v>
          </cell>
          <cell r="R342">
            <v>31921</v>
          </cell>
          <cell r="S342">
            <v>0</v>
          </cell>
          <cell r="AF342">
            <v>109503</v>
          </cell>
          <cell r="AG342">
            <v>54070</v>
          </cell>
          <cell r="AH342">
            <v>55433</v>
          </cell>
          <cell r="AI342">
            <v>0</v>
          </cell>
          <cell r="AV342">
            <v>81690</v>
          </cell>
          <cell r="AW342">
            <v>42264</v>
          </cell>
          <cell r="AX342">
            <v>39426</v>
          </cell>
          <cell r="AY342">
            <v>0</v>
          </cell>
          <cell r="BL342">
            <v>72018</v>
          </cell>
          <cell r="BM342">
            <v>36498</v>
          </cell>
          <cell r="BN342">
            <v>35520</v>
          </cell>
          <cell r="BO342">
            <v>0</v>
          </cell>
        </row>
        <row r="343"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</row>
        <row r="344"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</row>
        <row r="345">
          <cell r="P345">
            <v>37586</v>
          </cell>
          <cell r="Q345">
            <v>17658</v>
          </cell>
          <cell r="R345">
            <v>19928</v>
          </cell>
          <cell r="S345">
            <v>0</v>
          </cell>
          <cell r="AF345">
            <v>74030</v>
          </cell>
          <cell r="AG345">
            <v>37590</v>
          </cell>
          <cell r="AH345">
            <v>36440</v>
          </cell>
          <cell r="AI345">
            <v>0</v>
          </cell>
          <cell r="AV345">
            <v>54261</v>
          </cell>
          <cell r="AW345">
            <v>27123</v>
          </cell>
          <cell r="AX345">
            <v>27138</v>
          </cell>
          <cell r="AY345">
            <v>0</v>
          </cell>
          <cell r="BL345">
            <v>43710</v>
          </cell>
          <cell r="BM345">
            <v>22286</v>
          </cell>
          <cell r="BN345">
            <v>21424</v>
          </cell>
          <cell r="BO345">
            <v>0</v>
          </cell>
        </row>
        <row r="346">
          <cell r="P346">
            <v>3339</v>
          </cell>
          <cell r="Q346">
            <v>1735</v>
          </cell>
          <cell r="R346">
            <v>1604</v>
          </cell>
          <cell r="S346">
            <v>0</v>
          </cell>
          <cell r="AF346">
            <v>1453</v>
          </cell>
          <cell r="AG346">
            <v>690</v>
          </cell>
          <cell r="AH346">
            <v>763</v>
          </cell>
          <cell r="AI346">
            <v>0</v>
          </cell>
          <cell r="AV346">
            <v>4341</v>
          </cell>
          <cell r="AW346">
            <v>2376</v>
          </cell>
          <cell r="AX346">
            <v>1965</v>
          </cell>
          <cell r="AY346">
            <v>0</v>
          </cell>
          <cell r="BL346">
            <v>3589</v>
          </cell>
          <cell r="BM346">
            <v>1907</v>
          </cell>
          <cell r="BN346">
            <v>1682</v>
          </cell>
          <cell r="BO346">
            <v>0</v>
          </cell>
        </row>
        <row r="348">
          <cell r="P348">
            <v>881623</v>
          </cell>
          <cell r="Q348">
            <v>424747</v>
          </cell>
          <cell r="R348">
            <v>456876</v>
          </cell>
          <cell r="S348">
            <v>0</v>
          </cell>
          <cell r="AF348">
            <v>1140953</v>
          </cell>
          <cell r="AG348">
            <v>567882</v>
          </cell>
          <cell r="AH348">
            <v>573071</v>
          </cell>
          <cell r="AI348">
            <v>0</v>
          </cell>
          <cell r="AV348">
            <v>871198</v>
          </cell>
          <cell r="AW348">
            <v>437530</v>
          </cell>
          <cell r="AX348">
            <v>433668</v>
          </cell>
          <cell r="AY348">
            <v>0</v>
          </cell>
          <cell r="BL348">
            <v>961202</v>
          </cell>
          <cell r="BM348">
            <v>494364</v>
          </cell>
          <cell r="BN348">
            <v>466838</v>
          </cell>
          <cell r="BO348">
            <v>0</v>
          </cell>
        </row>
        <row r="349">
          <cell r="P349">
            <v>858073</v>
          </cell>
          <cell r="Q349">
            <v>413218</v>
          </cell>
          <cell r="R349">
            <v>444855</v>
          </cell>
          <cell r="S349">
            <v>0</v>
          </cell>
          <cell r="AF349">
            <v>1100251</v>
          </cell>
          <cell r="AG349">
            <v>547889</v>
          </cell>
          <cell r="AH349">
            <v>552362</v>
          </cell>
          <cell r="AI349">
            <v>0</v>
          </cell>
          <cell r="AV349">
            <v>844160</v>
          </cell>
          <cell r="AW349">
            <v>423915</v>
          </cell>
          <cell r="AX349">
            <v>420245</v>
          </cell>
          <cell r="AY349">
            <v>0</v>
          </cell>
          <cell r="BL349">
            <v>921646</v>
          </cell>
          <cell r="BM349">
            <v>475352</v>
          </cell>
          <cell r="BN349">
            <v>446294</v>
          </cell>
          <cell r="BO349">
            <v>0</v>
          </cell>
        </row>
        <row r="350">
          <cell r="P350">
            <v>109131</v>
          </cell>
          <cell r="Q350">
            <v>52781</v>
          </cell>
          <cell r="R350">
            <v>56350</v>
          </cell>
          <cell r="S350">
            <v>0</v>
          </cell>
          <cell r="AF350">
            <v>135063</v>
          </cell>
          <cell r="AG350">
            <v>67170</v>
          </cell>
          <cell r="AH350">
            <v>67893</v>
          </cell>
          <cell r="AI350">
            <v>0</v>
          </cell>
          <cell r="AV350">
            <v>93439</v>
          </cell>
          <cell r="AW350">
            <v>46198</v>
          </cell>
          <cell r="AX350">
            <v>47241</v>
          </cell>
          <cell r="AY350">
            <v>0</v>
          </cell>
          <cell r="BL350">
            <v>107268</v>
          </cell>
          <cell r="BM350">
            <v>54627</v>
          </cell>
          <cell r="BN350">
            <v>52641</v>
          </cell>
          <cell r="BO350">
            <v>0</v>
          </cell>
        </row>
        <row r="351"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</row>
        <row r="352"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</row>
        <row r="353">
          <cell r="P353">
            <v>748942</v>
          </cell>
          <cell r="Q353">
            <v>360437</v>
          </cell>
          <cell r="R353">
            <v>388505</v>
          </cell>
          <cell r="S353">
            <v>0</v>
          </cell>
          <cell r="AF353">
            <v>965188</v>
          </cell>
          <cell r="AG353">
            <v>480719</v>
          </cell>
          <cell r="AH353">
            <v>484469</v>
          </cell>
          <cell r="AI353">
            <v>0</v>
          </cell>
          <cell r="AV353">
            <v>750721</v>
          </cell>
          <cell r="AW353">
            <v>377717</v>
          </cell>
          <cell r="AX353">
            <v>373004</v>
          </cell>
          <cell r="AY353">
            <v>0</v>
          </cell>
          <cell r="BL353">
            <v>814378</v>
          </cell>
          <cell r="BM353">
            <v>420725</v>
          </cell>
          <cell r="BN353">
            <v>393653</v>
          </cell>
          <cell r="BO353">
            <v>0</v>
          </cell>
        </row>
        <row r="354"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</row>
        <row r="355"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</row>
        <row r="356"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</row>
        <row r="357">
          <cell r="P357">
            <v>23550</v>
          </cell>
          <cell r="Q357">
            <v>11529</v>
          </cell>
          <cell r="R357">
            <v>12021</v>
          </cell>
          <cell r="S357">
            <v>0</v>
          </cell>
          <cell r="AF357">
            <v>40702</v>
          </cell>
          <cell r="AG357">
            <v>19993</v>
          </cell>
          <cell r="AH357">
            <v>20709</v>
          </cell>
          <cell r="AI357">
            <v>0</v>
          </cell>
          <cell r="AV357">
            <v>27038</v>
          </cell>
          <cell r="AW357">
            <v>13615</v>
          </cell>
          <cell r="AX357">
            <v>13423</v>
          </cell>
          <cell r="AY357">
            <v>0</v>
          </cell>
          <cell r="BL357">
            <v>27724</v>
          </cell>
          <cell r="BM357">
            <v>13874</v>
          </cell>
          <cell r="BN357">
            <v>13850</v>
          </cell>
          <cell r="BO357">
            <v>0</v>
          </cell>
        </row>
        <row r="359"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BL359">
            <v>11832</v>
          </cell>
          <cell r="BM359">
            <v>5138</v>
          </cell>
          <cell r="BN359">
            <v>6694</v>
          </cell>
          <cell r="BO359">
            <v>0</v>
          </cell>
        </row>
        <row r="360"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</row>
        <row r="362">
          <cell r="P362">
            <v>1796350</v>
          </cell>
          <cell r="Q362">
            <v>896843</v>
          </cell>
          <cell r="R362">
            <v>899507</v>
          </cell>
          <cell r="S362">
            <v>0</v>
          </cell>
          <cell r="AF362">
            <v>2170899</v>
          </cell>
          <cell r="AG362">
            <v>1095035</v>
          </cell>
          <cell r="AH362">
            <v>1075864</v>
          </cell>
          <cell r="AI362">
            <v>0</v>
          </cell>
          <cell r="AV362">
            <v>1909446.6666666665</v>
          </cell>
          <cell r="AW362">
            <v>951656</v>
          </cell>
          <cell r="AX362">
            <v>957790.66666666663</v>
          </cell>
          <cell r="AY362">
            <v>0</v>
          </cell>
          <cell r="BL362">
            <v>2084996</v>
          </cell>
          <cell r="BM362">
            <v>1045376</v>
          </cell>
          <cell r="BN362">
            <v>1039620</v>
          </cell>
          <cell r="BO362">
            <v>0</v>
          </cell>
        </row>
        <row r="364">
          <cell r="P364">
            <v>455650</v>
          </cell>
          <cell r="Q364">
            <v>229822</v>
          </cell>
          <cell r="R364">
            <v>225828</v>
          </cell>
          <cell r="S364">
            <v>0</v>
          </cell>
          <cell r="AF364">
            <v>501366</v>
          </cell>
          <cell r="AG364">
            <v>254251</v>
          </cell>
          <cell r="AH364">
            <v>247115</v>
          </cell>
          <cell r="AI364">
            <v>0</v>
          </cell>
          <cell r="AV364">
            <v>553314.66666666663</v>
          </cell>
          <cell r="AW364">
            <v>273523</v>
          </cell>
          <cell r="AX364">
            <v>279791.66666666663</v>
          </cell>
          <cell r="AY364">
            <v>0</v>
          </cell>
          <cell r="BL364">
            <v>603662</v>
          </cell>
          <cell r="BM364">
            <v>292053</v>
          </cell>
          <cell r="BN364">
            <v>311609</v>
          </cell>
          <cell r="BO364">
            <v>0</v>
          </cell>
        </row>
        <row r="365"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</row>
        <row r="366"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</row>
        <row r="367"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</row>
        <row r="368"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</row>
        <row r="369"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</row>
        <row r="370"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</row>
        <row r="371"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</row>
        <row r="372"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</row>
        <row r="373"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</row>
        <row r="374">
          <cell r="P374">
            <v>304543</v>
          </cell>
          <cell r="Q374">
            <v>154931</v>
          </cell>
          <cell r="R374">
            <v>149612</v>
          </cell>
          <cell r="S374">
            <v>0</v>
          </cell>
          <cell r="AF374">
            <v>328939</v>
          </cell>
          <cell r="AG374">
            <v>168347</v>
          </cell>
          <cell r="AH374">
            <v>160592</v>
          </cell>
          <cell r="AI374">
            <v>0</v>
          </cell>
          <cell r="AV374">
            <v>379708.66666666663</v>
          </cell>
          <cell r="AW374">
            <v>187483</v>
          </cell>
          <cell r="AX374">
            <v>192225.66666666666</v>
          </cell>
          <cell r="AY374">
            <v>0</v>
          </cell>
          <cell r="BL374">
            <v>437925</v>
          </cell>
          <cell r="BM374">
            <v>209706</v>
          </cell>
          <cell r="BN374">
            <v>228219</v>
          </cell>
          <cell r="BO374">
            <v>0</v>
          </cell>
        </row>
        <row r="375">
          <cell r="P375">
            <v>304543</v>
          </cell>
          <cell r="Q375">
            <v>154931</v>
          </cell>
          <cell r="R375">
            <v>149612</v>
          </cell>
          <cell r="S375">
            <v>0</v>
          </cell>
          <cell r="AF375">
            <v>328939</v>
          </cell>
          <cell r="AG375">
            <v>168347</v>
          </cell>
          <cell r="AH375">
            <v>160592</v>
          </cell>
          <cell r="AI375">
            <v>0</v>
          </cell>
          <cell r="AV375">
            <v>379708.66666666663</v>
          </cell>
          <cell r="AW375">
            <v>187483</v>
          </cell>
          <cell r="AX375">
            <v>192225.66666666666</v>
          </cell>
          <cell r="AY375">
            <v>0</v>
          </cell>
          <cell r="BL375">
            <v>437925</v>
          </cell>
          <cell r="BM375">
            <v>209706</v>
          </cell>
          <cell r="BN375">
            <v>228219</v>
          </cell>
          <cell r="BO375">
            <v>0</v>
          </cell>
        </row>
        <row r="376"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</row>
        <row r="377">
          <cell r="P377">
            <v>151107</v>
          </cell>
          <cell r="Q377">
            <v>74891</v>
          </cell>
          <cell r="R377">
            <v>76216</v>
          </cell>
          <cell r="S377">
            <v>0</v>
          </cell>
          <cell r="AF377">
            <v>172427</v>
          </cell>
          <cell r="AG377">
            <v>85904</v>
          </cell>
          <cell r="AH377">
            <v>86523</v>
          </cell>
          <cell r="AI377">
            <v>0</v>
          </cell>
          <cell r="AV377">
            <v>173606</v>
          </cell>
          <cell r="AW377">
            <v>86040</v>
          </cell>
          <cell r="AX377">
            <v>87566</v>
          </cell>
          <cell r="AY377">
            <v>0</v>
          </cell>
          <cell r="BL377">
            <v>165737</v>
          </cell>
          <cell r="BM377">
            <v>82347</v>
          </cell>
          <cell r="BN377">
            <v>83390</v>
          </cell>
          <cell r="BO377">
            <v>0</v>
          </cell>
        </row>
        <row r="379"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</row>
        <row r="380"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</row>
        <row r="381"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</row>
        <row r="382"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</row>
        <row r="383"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</row>
        <row r="385"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</row>
        <row r="386"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</row>
        <row r="387"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</row>
        <row r="388"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</row>
        <row r="389"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</row>
        <row r="391">
          <cell r="P391">
            <v>219054</v>
          </cell>
          <cell r="Q391">
            <v>113036</v>
          </cell>
          <cell r="R391">
            <v>106018</v>
          </cell>
          <cell r="S391">
            <v>0</v>
          </cell>
          <cell r="AF391">
            <v>339672</v>
          </cell>
          <cell r="AG391">
            <v>181831</v>
          </cell>
          <cell r="AH391">
            <v>157841</v>
          </cell>
          <cell r="AI391">
            <v>0</v>
          </cell>
          <cell r="AV391">
            <v>202365</v>
          </cell>
          <cell r="AW391">
            <v>108589</v>
          </cell>
          <cell r="AX391">
            <v>93776</v>
          </cell>
          <cell r="AY391">
            <v>0</v>
          </cell>
          <cell r="BL391">
            <v>255393</v>
          </cell>
          <cell r="BM391">
            <v>145909</v>
          </cell>
          <cell r="BN391">
            <v>109484</v>
          </cell>
          <cell r="BO391">
            <v>0</v>
          </cell>
        </row>
        <row r="392">
          <cell r="P392">
            <v>199019</v>
          </cell>
          <cell r="Q392">
            <v>102011</v>
          </cell>
          <cell r="R392">
            <v>97008</v>
          </cell>
          <cell r="S392">
            <v>0</v>
          </cell>
          <cell r="AF392">
            <v>303989</v>
          </cell>
          <cell r="AG392">
            <v>163168</v>
          </cell>
          <cell r="AH392">
            <v>140821</v>
          </cell>
          <cell r="AI392">
            <v>0</v>
          </cell>
          <cell r="AV392">
            <v>178133</v>
          </cell>
          <cell r="AW392">
            <v>95810</v>
          </cell>
          <cell r="AX392">
            <v>82323</v>
          </cell>
          <cell r="AY392">
            <v>0</v>
          </cell>
          <cell r="BL392">
            <v>222613</v>
          </cell>
          <cell r="BM392">
            <v>128309</v>
          </cell>
          <cell r="BN392">
            <v>94304</v>
          </cell>
          <cell r="BO392">
            <v>0</v>
          </cell>
        </row>
        <row r="393">
          <cell r="P393">
            <v>186348</v>
          </cell>
          <cell r="Q393">
            <v>93706</v>
          </cell>
          <cell r="R393">
            <v>92642</v>
          </cell>
          <cell r="S393">
            <v>0</v>
          </cell>
          <cell r="AF393">
            <v>285224</v>
          </cell>
          <cell r="AG393">
            <v>151115</v>
          </cell>
          <cell r="AH393">
            <v>134109</v>
          </cell>
          <cell r="AI393">
            <v>0</v>
          </cell>
          <cell r="AV393">
            <v>166933</v>
          </cell>
          <cell r="AW393">
            <v>88347</v>
          </cell>
          <cell r="AX393">
            <v>78586</v>
          </cell>
          <cell r="AY393">
            <v>0</v>
          </cell>
          <cell r="BL393">
            <v>212835</v>
          </cell>
          <cell r="BM393">
            <v>121949</v>
          </cell>
          <cell r="BN393">
            <v>90886</v>
          </cell>
          <cell r="BO393">
            <v>0</v>
          </cell>
        </row>
        <row r="394">
          <cell r="P394">
            <v>12671</v>
          </cell>
          <cell r="Q394">
            <v>8305</v>
          </cell>
          <cell r="R394">
            <v>4366</v>
          </cell>
          <cell r="S394">
            <v>0</v>
          </cell>
          <cell r="AF394">
            <v>18765</v>
          </cell>
          <cell r="AG394">
            <v>12053</v>
          </cell>
          <cell r="AH394">
            <v>6712</v>
          </cell>
          <cell r="AI394">
            <v>0</v>
          </cell>
          <cell r="AV394">
            <v>11200</v>
          </cell>
          <cell r="AW394">
            <v>7463</v>
          </cell>
          <cell r="AX394">
            <v>3737</v>
          </cell>
          <cell r="AY394">
            <v>0</v>
          </cell>
          <cell r="BL394">
            <v>9778</v>
          </cell>
          <cell r="BM394">
            <v>6360</v>
          </cell>
          <cell r="BN394">
            <v>3418</v>
          </cell>
          <cell r="BO394">
            <v>0</v>
          </cell>
        </row>
        <row r="395"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</row>
        <row r="396"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</row>
        <row r="397">
          <cell r="P397">
            <v>20035</v>
          </cell>
          <cell r="Q397">
            <v>11025</v>
          </cell>
          <cell r="R397">
            <v>9010</v>
          </cell>
          <cell r="S397">
            <v>0</v>
          </cell>
          <cell r="AF397">
            <v>35683</v>
          </cell>
          <cell r="AG397">
            <v>18663</v>
          </cell>
          <cell r="AH397">
            <v>17020</v>
          </cell>
          <cell r="AI397">
            <v>0</v>
          </cell>
          <cell r="AV397">
            <v>24232</v>
          </cell>
          <cell r="AW397">
            <v>12779</v>
          </cell>
          <cell r="AX397">
            <v>11453</v>
          </cell>
          <cell r="AY397">
            <v>0</v>
          </cell>
          <cell r="BL397">
            <v>32780</v>
          </cell>
          <cell r="BM397">
            <v>17600</v>
          </cell>
          <cell r="BN397">
            <v>15180</v>
          </cell>
          <cell r="BO397">
            <v>0</v>
          </cell>
        </row>
        <row r="398"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</row>
        <row r="400">
          <cell r="P400">
            <v>1121646</v>
          </cell>
          <cell r="Q400">
            <v>553985</v>
          </cell>
          <cell r="R400">
            <v>567661</v>
          </cell>
          <cell r="S400">
            <v>0</v>
          </cell>
          <cell r="AF400">
            <v>1329861</v>
          </cell>
          <cell r="AG400">
            <v>658953</v>
          </cell>
          <cell r="AH400">
            <v>670908</v>
          </cell>
          <cell r="AI400">
            <v>0</v>
          </cell>
          <cell r="AV400">
            <v>1153767</v>
          </cell>
          <cell r="AW400">
            <v>569544</v>
          </cell>
          <cell r="AX400">
            <v>584223</v>
          </cell>
          <cell r="AY400">
            <v>0</v>
          </cell>
          <cell r="BL400">
            <v>1225941</v>
          </cell>
          <cell r="BM400">
            <v>607414</v>
          </cell>
          <cell r="BN400">
            <v>618527</v>
          </cell>
          <cell r="BO400">
            <v>0</v>
          </cell>
        </row>
        <row r="401">
          <cell r="P401">
            <v>715318</v>
          </cell>
          <cell r="Q401">
            <v>344553</v>
          </cell>
          <cell r="R401">
            <v>370765</v>
          </cell>
          <cell r="S401">
            <v>0</v>
          </cell>
          <cell r="AF401">
            <v>849014</v>
          </cell>
          <cell r="AG401">
            <v>407878</v>
          </cell>
          <cell r="AH401">
            <v>441136</v>
          </cell>
          <cell r="AI401">
            <v>0</v>
          </cell>
          <cell r="AV401">
            <v>737446</v>
          </cell>
          <cell r="AW401">
            <v>349742</v>
          </cell>
          <cell r="AX401">
            <v>387704</v>
          </cell>
          <cell r="AY401">
            <v>0</v>
          </cell>
          <cell r="BL401">
            <v>778440</v>
          </cell>
          <cell r="BM401">
            <v>370845</v>
          </cell>
          <cell r="BN401">
            <v>407595</v>
          </cell>
          <cell r="BO401">
            <v>0</v>
          </cell>
        </row>
        <row r="402">
          <cell r="P402">
            <v>474218</v>
          </cell>
          <cell r="Q402">
            <v>228013</v>
          </cell>
          <cell r="R402">
            <v>246205</v>
          </cell>
          <cell r="S402">
            <v>0</v>
          </cell>
          <cell r="AF402">
            <v>571617</v>
          </cell>
          <cell r="AG402">
            <v>280039</v>
          </cell>
          <cell r="AH402">
            <v>291578</v>
          </cell>
          <cell r="AI402">
            <v>0</v>
          </cell>
          <cell r="AV402">
            <v>452081</v>
          </cell>
          <cell r="AW402">
            <v>204374</v>
          </cell>
          <cell r="AX402">
            <v>247707</v>
          </cell>
          <cell r="AY402">
            <v>0</v>
          </cell>
          <cell r="BL402">
            <v>461011</v>
          </cell>
          <cell r="BM402">
            <v>206237</v>
          </cell>
          <cell r="BN402">
            <v>254774</v>
          </cell>
          <cell r="BO402">
            <v>0</v>
          </cell>
        </row>
        <row r="403">
          <cell r="P403">
            <v>241100</v>
          </cell>
          <cell r="Q403">
            <v>116540</v>
          </cell>
          <cell r="R403">
            <v>124560</v>
          </cell>
          <cell r="S403">
            <v>0</v>
          </cell>
          <cell r="AF403">
            <v>277397</v>
          </cell>
          <cell r="AG403">
            <v>127839</v>
          </cell>
          <cell r="AH403">
            <v>149558</v>
          </cell>
          <cell r="AI403">
            <v>0</v>
          </cell>
          <cell r="AV403">
            <v>285365</v>
          </cell>
          <cell r="AW403">
            <v>145368</v>
          </cell>
          <cell r="AX403">
            <v>139997</v>
          </cell>
          <cell r="AY403">
            <v>0</v>
          </cell>
          <cell r="BL403">
            <v>317429</v>
          </cell>
          <cell r="BM403">
            <v>164608</v>
          </cell>
          <cell r="BN403">
            <v>152821</v>
          </cell>
          <cell r="BO403">
            <v>0</v>
          </cell>
        </row>
        <row r="404">
          <cell r="P404">
            <v>406154</v>
          </cell>
          <cell r="Q404">
            <v>209366</v>
          </cell>
          <cell r="R404">
            <v>196788</v>
          </cell>
          <cell r="S404">
            <v>0</v>
          </cell>
          <cell r="AF404">
            <v>479235</v>
          </cell>
          <cell r="AG404">
            <v>250126</v>
          </cell>
          <cell r="AH404">
            <v>229109</v>
          </cell>
          <cell r="AI404">
            <v>0</v>
          </cell>
          <cell r="AV404">
            <v>415289</v>
          </cell>
          <cell r="AW404">
            <v>219199</v>
          </cell>
          <cell r="AX404">
            <v>196090</v>
          </cell>
          <cell r="AY404">
            <v>0</v>
          </cell>
          <cell r="BL404">
            <v>446759</v>
          </cell>
          <cell r="BM404">
            <v>236290</v>
          </cell>
          <cell r="BN404">
            <v>210469</v>
          </cell>
          <cell r="BO404">
            <v>0</v>
          </cell>
        </row>
        <row r="405">
          <cell r="P405">
            <v>334738</v>
          </cell>
          <cell r="Q405">
            <v>171859</v>
          </cell>
          <cell r="R405">
            <v>162879</v>
          </cell>
          <cell r="S405">
            <v>0</v>
          </cell>
          <cell r="AF405">
            <v>392756</v>
          </cell>
          <cell r="AG405">
            <v>200071</v>
          </cell>
          <cell r="AH405">
            <v>192685</v>
          </cell>
          <cell r="AI405">
            <v>0</v>
          </cell>
          <cell r="AV405">
            <v>301847</v>
          </cell>
          <cell r="AW405">
            <v>164495</v>
          </cell>
          <cell r="AX405">
            <v>137352</v>
          </cell>
          <cell r="AY405">
            <v>0</v>
          </cell>
          <cell r="BL405">
            <v>285879</v>
          </cell>
          <cell r="BM405">
            <v>159823</v>
          </cell>
          <cell r="BN405">
            <v>126056</v>
          </cell>
          <cell r="BO405">
            <v>0</v>
          </cell>
        </row>
        <row r="406">
          <cell r="P406">
            <v>71416</v>
          </cell>
          <cell r="Q406">
            <v>37507</v>
          </cell>
          <cell r="R406">
            <v>33909</v>
          </cell>
          <cell r="S406">
            <v>0</v>
          </cell>
          <cell r="AF406">
            <v>86479</v>
          </cell>
          <cell r="AG406">
            <v>50055</v>
          </cell>
          <cell r="AH406">
            <v>36424</v>
          </cell>
          <cell r="AI406">
            <v>0</v>
          </cell>
          <cell r="AV406">
            <v>113442</v>
          </cell>
          <cell r="AW406">
            <v>54704</v>
          </cell>
          <cell r="AX406">
            <v>58738</v>
          </cell>
          <cell r="AY406">
            <v>0</v>
          </cell>
          <cell r="BL406">
            <v>160880</v>
          </cell>
          <cell r="BM406">
            <v>76467</v>
          </cell>
          <cell r="BN406">
            <v>84413</v>
          </cell>
          <cell r="BO406">
            <v>0</v>
          </cell>
        </row>
        <row r="407"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</row>
        <row r="408"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</row>
        <row r="409"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</row>
        <row r="410"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</row>
        <row r="411"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</row>
        <row r="412"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</row>
        <row r="413"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</row>
        <row r="414">
          <cell r="P414">
            <v>174</v>
          </cell>
          <cell r="Q414">
            <v>66</v>
          </cell>
          <cell r="R414">
            <v>108</v>
          </cell>
          <cell r="S414">
            <v>0</v>
          </cell>
          <cell r="AF414">
            <v>1612</v>
          </cell>
          <cell r="AG414">
            <v>949</v>
          </cell>
          <cell r="AH414">
            <v>663</v>
          </cell>
          <cell r="AI414">
            <v>0</v>
          </cell>
          <cell r="AV414">
            <v>1032</v>
          </cell>
          <cell r="AW414">
            <v>603</v>
          </cell>
          <cell r="AX414">
            <v>429</v>
          </cell>
          <cell r="AY414">
            <v>0</v>
          </cell>
          <cell r="BL414">
            <v>742</v>
          </cell>
          <cell r="BM414">
            <v>279</v>
          </cell>
          <cell r="BN414">
            <v>463</v>
          </cell>
          <cell r="BO414">
            <v>0</v>
          </cell>
        </row>
        <row r="416">
          <cell r="P416">
            <v>15954221</v>
          </cell>
          <cell r="Q416">
            <v>8158252</v>
          </cell>
          <cell r="R416">
            <v>7759452</v>
          </cell>
          <cell r="S416">
            <v>36517</v>
          </cell>
          <cell r="AF416">
            <v>23720775.100000001</v>
          </cell>
          <cell r="AG416">
            <v>12309310.100000001</v>
          </cell>
          <cell r="AH416">
            <v>11378513</v>
          </cell>
          <cell r="AI416">
            <v>32952</v>
          </cell>
          <cell r="AV416">
            <v>14995817.666666666</v>
          </cell>
          <cell r="AW416">
            <v>7704696</v>
          </cell>
          <cell r="AX416">
            <v>7285839.666666667</v>
          </cell>
          <cell r="AY416">
            <v>5282</v>
          </cell>
          <cell r="BL416">
            <v>17767795.120000001</v>
          </cell>
          <cell r="BM416">
            <v>9054957.120000001</v>
          </cell>
          <cell r="BN416">
            <v>8677050</v>
          </cell>
          <cell r="BO416">
            <v>35788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422"/>
  <sheetViews>
    <sheetView tabSelected="1" view="pageBreakPreview" zoomScaleNormal="100" zoomScaleSheetLayoutView="100" workbookViewId="0">
      <pane xSplit="3" ySplit="7" topLeftCell="D8" activePane="bottomRight" state="frozen"/>
      <selection activeCell="CY422" sqref="CY422"/>
      <selection pane="topRight" activeCell="CY422" sqref="CY422"/>
      <selection pane="bottomLeft" activeCell="CY422" sqref="CY422"/>
      <selection pane="bottomRight" activeCell="D8" sqref="D8"/>
    </sheetView>
  </sheetViews>
  <sheetFormatPr defaultColWidth="10" defaultRowHeight="15" customHeight="1" x14ac:dyDescent="0.2"/>
  <cols>
    <col min="1" max="1" width="2.7109375" style="24" customWidth="1"/>
    <col min="2" max="2" width="2.7109375" style="1" customWidth="1"/>
    <col min="3" max="3" width="32.42578125" style="32" customWidth="1"/>
    <col min="4" max="4" width="12.7109375" style="3" customWidth="1"/>
    <col min="5" max="5" width="15" style="3" customWidth="1"/>
    <col min="6" max="6" width="11.7109375" style="3" customWidth="1"/>
    <col min="7" max="7" width="14.85546875" style="3" customWidth="1"/>
    <col min="8" max="8" width="12.7109375" style="3" customWidth="1"/>
    <col min="9" max="9" width="15" style="3" customWidth="1"/>
    <col min="10" max="10" width="12.7109375" style="3" customWidth="1"/>
    <col min="11" max="11" width="14.85546875" style="3" customWidth="1"/>
    <col min="12" max="12" width="12.7109375" style="3" customWidth="1"/>
    <col min="13" max="13" width="15" style="3" customWidth="1"/>
    <col min="14" max="14" width="11.7109375" style="3" customWidth="1"/>
    <col min="15" max="15" width="14.85546875" style="3" customWidth="1"/>
    <col min="16" max="16" width="11.42578125" style="3" customWidth="1"/>
    <col min="17" max="17" width="15" style="3" customWidth="1"/>
    <col min="18" max="18" width="11.7109375" style="3" customWidth="1"/>
    <col min="19" max="19" width="14.85546875" style="3" customWidth="1"/>
    <col min="20" max="20" width="12.7109375" style="3" bestFit="1" customWidth="1"/>
    <col min="21" max="21" width="15" style="3" bestFit="1" customWidth="1"/>
    <col min="22" max="22" width="12.7109375" style="3" bestFit="1" customWidth="1"/>
    <col min="23" max="23" width="14.85546875" style="3" bestFit="1" customWidth="1"/>
    <col min="24" max="16384" width="10" style="3"/>
  </cols>
  <sheetData>
    <row r="1" spans="1:23" ht="15" customHeight="1" x14ac:dyDescent="0.2">
      <c r="A1" s="1" t="s">
        <v>0</v>
      </c>
      <c r="C1" s="2"/>
    </row>
    <row r="2" spans="1:23" ht="15" customHeight="1" x14ac:dyDescent="0.2">
      <c r="A2" s="1" t="s">
        <v>1</v>
      </c>
      <c r="C2" s="2"/>
    </row>
    <row r="3" spans="1:23" ht="15" customHeight="1" x14ac:dyDescent="0.2">
      <c r="A3" s="4" t="s">
        <v>2</v>
      </c>
      <c r="C3" s="2"/>
    </row>
    <row r="4" spans="1:23" ht="15" customHeight="1" x14ac:dyDescent="0.2">
      <c r="A4" s="1" t="s">
        <v>3</v>
      </c>
      <c r="C4" s="2"/>
    </row>
    <row r="5" spans="1:23" ht="15" customHeight="1" x14ac:dyDescent="0.2">
      <c r="A5" s="1"/>
      <c r="C5" s="2"/>
    </row>
    <row r="6" spans="1:23" ht="15" customHeight="1" x14ac:dyDescent="0.2">
      <c r="A6" s="5" t="s">
        <v>4</v>
      </c>
      <c r="B6" s="5"/>
      <c r="C6" s="5"/>
      <c r="D6" s="6" t="s">
        <v>5</v>
      </c>
      <c r="E6" s="6"/>
      <c r="F6" s="6"/>
      <c r="G6" s="6"/>
      <c r="H6" s="7" t="s">
        <v>6</v>
      </c>
      <c r="I6" s="7"/>
      <c r="J6" s="7"/>
      <c r="K6" s="7"/>
      <c r="L6" s="8" t="s">
        <v>7</v>
      </c>
      <c r="M6" s="8"/>
      <c r="N6" s="8"/>
      <c r="O6" s="8"/>
      <c r="P6" s="9" t="s">
        <v>8</v>
      </c>
      <c r="Q6" s="9"/>
      <c r="R6" s="9"/>
      <c r="S6" s="9"/>
      <c r="T6" s="10" t="s">
        <v>9</v>
      </c>
      <c r="U6" s="10"/>
      <c r="V6" s="10"/>
      <c r="W6" s="10"/>
    </row>
    <row r="7" spans="1:23" ht="15" customHeight="1" x14ac:dyDescent="0.2">
      <c r="A7" s="5"/>
      <c r="B7" s="5"/>
      <c r="C7" s="5"/>
      <c r="D7" s="11" t="s">
        <v>10</v>
      </c>
      <c r="E7" s="11" t="s">
        <v>11</v>
      </c>
      <c r="F7" s="11" t="s">
        <v>12</v>
      </c>
      <c r="G7" s="11" t="s">
        <v>13</v>
      </c>
      <c r="H7" s="12" t="s">
        <v>10</v>
      </c>
      <c r="I7" s="12" t="s">
        <v>11</v>
      </c>
      <c r="J7" s="12" t="s">
        <v>12</v>
      </c>
      <c r="K7" s="12" t="s">
        <v>13</v>
      </c>
      <c r="L7" s="13" t="s">
        <v>10</v>
      </c>
      <c r="M7" s="13" t="s">
        <v>11</v>
      </c>
      <c r="N7" s="13" t="s">
        <v>12</v>
      </c>
      <c r="O7" s="13" t="s">
        <v>13</v>
      </c>
      <c r="P7" s="14" t="s">
        <v>10</v>
      </c>
      <c r="Q7" s="14" t="s">
        <v>11</v>
      </c>
      <c r="R7" s="14" t="s">
        <v>12</v>
      </c>
      <c r="S7" s="14" t="s">
        <v>13</v>
      </c>
      <c r="T7" s="15" t="s">
        <v>10</v>
      </c>
      <c r="U7" s="15" t="s">
        <v>11</v>
      </c>
      <c r="V7" s="15" t="s">
        <v>12</v>
      </c>
      <c r="W7" s="15" t="s">
        <v>13</v>
      </c>
    </row>
    <row r="8" spans="1:23" ht="15" customHeight="1" x14ac:dyDescent="0.2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5" customHeight="1" x14ac:dyDescent="0.2">
      <c r="A9" s="20" t="s">
        <v>14</v>
      </c>
      <c r="C9" s="21"/>
      <c r="D9" s="22">
        <f>[1]passengers!P9</f>
        <v>372213</v>
      </c>
      <c r="E9" s="22">
        <f>[1]passengers!Q9</f>
        <v>179221</v>
      </c>
      <c r="F9" s="22">
        <f>[1]passengers!R9</f>
        <v>177009</v>
      </c>
      <c r="G9" s="22">
        <f>[1]passengers!S9</f>
        <v>15983</v>
      </c>
      <c r="H9" s="22">
        <f>[1]passengers!AF9</f>
        <v>482988</v>
      </c>
      <c r="I9" s="22">
        <f>[1]passengers!AG9</f>
        <v>226348</v>
      </c>
      <c r="J9" s="22">
        <f>[1]passengers!AH9</f>
        <v>224474</v>
      </c>
      <c r="K9" s="22">
        <f>[1]passengers!AI9</f>
        <v>32166</v>
      </c>
      <c r="L9" s="22">
        <f>[1]passengers!AV9</f>
        <v>230445</v>
      </c>
      <c r="M9" s="22">
        <f>[1]passengers!AW9</f>
        <v>118966</v>
      </c>
      <c r="N9" s="22">
        <f>[1]passengers!AX9</f>
        <v>110015</v>
      </c>
      <c r="O9" s="22">
        <f>[1]passengers!AY9</f>
        <v>1464</v>
      </c>
      <c r="P9" s="22">
        <f>[1]passengers!BL9</f>
        <v>295265</v>
      </c>
      <c r="Q9" s="22">
        <f>[1]passengers!BM9</f>
        <v>133078</v>
      </c>
      <c r="R9" s="22">
        <f>[1]passengers!BN9</f>
        <v>141319</v>
      </c>
      <c r="S9" s="22">
        <f>[1]passengers!BO9</f>
        <v>20868</v>
      </c>
      <c r="T9" s="22">
        <f>D9+H9+L9+P9</f>
        <v>1380911</v>
      </c>
      <c r="U9" s="22">
        <f>E9+I9+M9+Q9</f>
        <v>657613</v>
      </c>
      <c r="V9" s="22">
        <f>F9+J9+N9+R9</f>
        <v>652817</v>
      </c>
      <c r="W9" s="22">
        <f>G9+K9+O9+S9</f>
        <v>70481</v>
      </c>
    </row>
    <row r="10" spans="1:23" ht="15" customHeight="1" x14ac:dyDescent="0.2">
      <c r="A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" customHeight="1" x14ac:dyDescent="0.2">
      <c r="A11" s="20"/>
      <c r="B11" s="1" t="s">
        <v>15</v>
      </c>
      <c r="C11" s="21"/>
      <c r="D11" s="22">
        <f>[1]passengers!P11</f>
        <v>15983</v>
      </c>
      <c r="E11" s="22">
        <f>[1]passengers!Q11</f>
        <v>0</v>
      </c>
      <c r="F11" s="22">
        <f>[1]passengers!R11</f>
        <v>0</v>
      </c>
      <c r="G11" s="22">
        <f>[1]passengers!S11</f>
        <v>15983</v>
      </c>
      <c r="H11" s="22">
        <f>[1]passengers!AF11</f>
        <v>20492</v>
      </c>
      <c r="I11" s="22">
        <f>[1]passengers!AG11</f>
        <v>0</v>
      </c>
      <c r="J11" s="22">
        <f>[1]passengers!AH11</f>
        <v>0</v>
      </c>
      <c r="K11" s="22">
        <f>[1]passengers!AI11</f>
        <v>20492</v>
      </c>
      <c r="L11" s="22">
        <f>[1]passengers!AV11</f>
        <v>1464</v>
      </c>
      <c r="M11" s="22">
        <f>[1]passengers!AW11</f>
        <v>0</v>
      </c>
      <c r="N11" s="22">
        <f>[1]passengers!AX11</f>
        <v>0</v>
      </c>
      <c r="O11" s="22">
        <f>[1]passengers!AY11</f>
        <v>1464</v>
      </c>
      <c r="P11" s="22">
        <f>[1]passengers!BL11</f>
        <v>20868</v>
      </c>
      <c r="Q11" s="22">
        <f>[1]passengers!BM11</f>
        <v>0</v>
      </c>
      <c r="R11" s="22">
        <f>[1]passengers!BN11</f>
        <v>0</v>
      </c>
      <c r="S11" s="22">
        <f>[1]passengers!BO11</f>
        <v>20868</v>
      </c>
      <c r="T11" s="22">
        <f t="shared" ref="T11:W22" si="0">D11+H11+L11+P11</f>
        <v>58807</v>
      </c>
      <c r="U11" s="22">
        <f t="shared" si="0"/>
        <v>0</v>
      </c>
      <c r="V11" s="22">
        <f t="shared" si="0"/>
        <v>0</v>
      </c>
      <c r="W11" s="22">
        <f t="shared" si="0"/>
        <v>58807</v>
      </c>
    </row>
    <row r="12" spans="1:23" ht="15" customHeight="1" x14ac:dyDescent="0.2">
      <c r="A12" s="23"/>
      <c r="B12" s="24"/>
      <c r="C12" s="21" t="s">
        <v>16</v>
      </c>
      <c r="D12" s="22">
        <f>[1]passengers!P12</f>
        <v>15983</v>
      </c>
      <c r="E12" s="22">
        <f>[1]passengers!Q12</f>
        <v>0</v>
      </c>
      <c r="F12" s="22">
        <f>[1]passengers!R12</f>
        <v>0</v>
      </c>
      <c r="G12" s="22">
        <f>[1]passengers!S12</f>
        <v>15983</v>
      </c>
      <c r="H12" s="22">
        <f>[1]passengers!AF12</f>
        <v>20492</v>
      </c>
      <c r="I12" s="22">
        <f>[1]passengers!AG12</f>
        <v>0</v>
      </c>
      <c r="J12" s="22">
        <f>[1]passengers!AH12</f>
        <v>0</v>
      </c>
      <c r="K12" s="22">
        <f>[1]passengers!AI12</f>
        <v>20492</v>
      </c>
      <c r="L12" s="22">
        <f>[1]passengers!AV12</f>
        <v>1464</v>
      </c>
      <c r="M12" s="22">
        <f>[1]passengers!AW12</f>
        <v>0</v>
      </c>
      <c r="N12" s="22">
        <f>[1]passengers!AX12</f>
        <v>0</v>
      </c>
      <c r="O12" s="22">
        <f>[1]passengers!AY12</f>
        <v>1464</v>
      </c>
      <c r="P12" s="22">
        <f>[1]passengers!BL12</f>
        <v>20868</v>
      </c>
      <c r="Q12" s="22">
        <f>[1]passengers!BM12</f>
        <v>0</v>
      </c>
      <c r="R12" s="22">
        <f>[1]passengers!BN12</f>
        <v>0</v>
      </c>
      <c r="S12" s="22">
        <f>[1]passengers!BO12</f>
        <v>20868</v>
      </c>
      <c r="T12" s="22">
        <f t="shared" si="0"/>
        <v>58807</v>
      </c>
      <c r="U12" s="22">
        <f t="shared" si="0"/>
        <v>0</v>
      </c>
      <c r="V12" s="22">
        <f t="shared" si="0"/>
        <v>0</v>
      </c>
      <c r="W12" s="22">
        <f t="shared" si="0"/>
        <v>58807</v>
      </c>
    </row>
    <row r="13" spans="1:23" ht="15" customHeight="1" x14ac:dyDescent="0.2">
      <c r="A13" s="23"/>
      <c r="B13" s="24"/>
      <c r="C13" s="25" t="s">
        <v>17</v>
      </c>
      <c r="D13" s="22">
        <f>[1]passengers!P13</f>
        <v>0</v>
      </c>
      <c r="E13" s="22">
        <f>[1]passengers!Q13</f>
        <v>0</v>
      </c>
      <c r="F13" s="22">
        <f>[1]passengers!R13</f>
        <v>0</v>
      </c>
      <c r="G13" s="22">
        <f>[1]passengers!S13</f>
        <v>0</v>
      </c>
      <c r="H13" s="22">
        <f>[1]passengers!AF13</f>
        <v>0</v>
      </c>
      <c r="I13" s="22">
        <f>[1]passengers!AG13</f>
        <v>0</v>
      </c>
      <c r="J13" s="22">
        <f>[1]passengers!AH13</f>
        <v>0</v>
      </c>
      <c r="K13" s="22">
        <f>[1]passengers!AI13</f>
        <v>0</v>
      </c>
      <c r="L13" s="22">
        <f>[1]passengers!AV13</f>
        <v>0</v>
      </c>
      <c r="M13" s="22">
        <f>[1]passengers!AW13</f>
        <v>0</v>
      </c>
      <c r="N13" s="22">
        <f>[1]passengers!AX13</f>
        <v>0</v>
      </c>
      <c r="O13" s="22">
        <f>[1]passengers!AY13</f>
        <v>0</v>
      </c>
      <c r="P13" s="22">
        <f>[1]passengers!BL13</f>
        <v>0</v>
      </c>
      <c r="Q13" s="22">
        <f>[1]passengers!BM13</f>
        <v>0</v>
      </c>
      <c r="R13" s="22">
        <f>[1]passengers!BN13</f>
        <v>0</v>
      </c>
      <c r="S13" s="22">
        <f>[1]passengers!BO13</f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</row>
    <row r="14" spans="1:23" ht="15" customHeight="1" x14ac:dyDescent="0.2">
      <c r="A14" s="23"/>
      <c r="B14" s="24"/>
      <c r="C14" s="25" t="s">
        <v>18</v>
      </c>
      <c r="D14" s="22">
        <f>[1]passengers!P14</f>
        <v>0</v>
      </c>
      <c r="E14" s="22">
        <f>[1]passengers!Q14</f>
        <v>0</v>
      </c>
      <c r="F14" s="22">
        <f>[1]passengers!R14</f>
        <v>0</v>
      </c>
      <c r="G14" s="22">
        <f>[1]passengers!S14</f>
        <v>0</v>
      </c>
      <c r="H14" s="22">
        <f>[1]passengers!AF14</f>
        <v>0</v>
      </c>
      <c r="I14" s="22">
        <f>[1]passengers!AG14</f>
        <v>0</v>
      </c>
      <c r="J14" s="22">
        <f>[1]passengers!AH14</f>
        <v>0</v>
      </c>
      <c r="K14" s="22">
        <f>[1]passengers!AI14</f>
        <v>0</v>
      </c>
      <c r="L14" s="22">
        <f>[1]passengers!AV14</f>
        <v>0</v>
      </c>
      <c r="M14" s="22">
        <f>[1]passengers!AW14</f>
        <v>0</v>
      </c>
      <c r="N14" s="22">
        <f>[1]passengers!AX14</f>
        <v>0</v>
      </c>
      <c r="O14" s="22">
        <f>[1]passengers!AY14</f>
        <v>0</v>
      </c>
      <c r="P14" s="22">
        <f>[1]passengers!BL14</f>
        <v>0</v>
      </c>
      <c r="Q14" s="22">
        <f>[1]passengers!BM14</f>
        <v>0</v>
      </c>
      <c r="R14" s="22">
        <f>[1]passengers!BN14</f>
        <v>0</v>
      </c>
      <c r="S14" s="22">
        <f>[1]passengers!BO14</f>
        <v>0</v>
      </c>
      <c r="T14" s="22">
        <f t="shared" si="0"/>
        <v>0</v>
      </c>
      <c r="U14" s="22">
        <f t="shared" si="0"/>
        <v>0</v>
      </c>
      <c r="V14" s="22">
        <f t="shared" si="0"/>
        <v>0</v>
      </c>
      <c r="W14" s="22">
        <f t="shared" si="0"/>
        <v>0</v>
      </c>
    </row>
    <row r="15" spans="1:23" ht="15" customHeight="1" x14ac:dyDescent="0.2">
      <c r="A15" s="23"/>
      <c r="B15" s="24"/>
      <c r="C15" s="25" t="s">
        <v>19</v>
      </c>
      <c r="D15" s="22">
        <f>[1]passengers!P15</f>
        <v>0</v>
      </c>
      <c r="E15" s="22">
        <f>[1]passengers!Q15</f>
        <v>0</v>
      </c>
      <c r="F15" s="22">
        <f>[1]passengers!R15</f>
        <v>0</v>
      </c>
      <c r="G15" s="22">
        <f>[1]passengers!S15</f>
        <v>0</v>
      </c>
      <c r="H15" s="22">
        <f>[1]passengers!AF15</f>
        <v>0</v>
      </c>
      <c r="I15" s="22">
        <f>[1]passengers!AG15</f>
        <v>0</v>
      </c>
      <c r="J15" s="22">
        <f>[1]passengers!AH15</f>
        <v>0</v>
      </c>
      <c r="K15" s="22">
        <f>[1]passengers!AI15</f>
        <v>0</v>
      </c>
      <c r="L15" s="22">
        <f>[1]passengers!AV15</f>
        <v>0</v>
      </c>
      <c r="M15" s="22">
        <f>[1]passengers!AW15</f>
        <v>0</v>
      </c>
      <c r="N15" s="22">
        <f>[1]passengers!AX15</f>
        <v>0</v>
      </c>
      <c r="O15" s="22">
        <f>[1]passengers!AY15</f>
        <v>0</v>
      </c>
      <c r="P15" s="22">
        <f>[1]passengers!BL15</f>
        <v>0</v>
      </c>
      <c r="Q15" s="22">
        <f>[1]passengers!BM15</f>
        <v>0</v>
      </c>
      <c r="R15" s="22">
        <f>[1]passengers!BN15</f>
        <v>0</v>
      </c>
      <c r="S15" s="22">
        <f>[1]passengers!BO15</f>
        <v>0</v>
      </c>
      <c r="T15" s="22">
        <f t="shared" si="0"/>
        <v>0</v>
      </c>
      <c r="U15" s="22">
        <f t="shared" si="0"/>
        <v>0</v>
      </c>
      <c r="V15" s="22">
        <f t="shared" si="0"/>
        <v>0</v>
      </c>
      <c r="W15" s="22">
        <f t="shared" si="0"/>
        <v>0</v>
      </c>
    </row>
    <row r="16" spans="1:23" ht="15" customHeight="1" x14ac:dyDescent="0.2">
      <c r="A16" s="23"/>
      <c r="B16" s="24"/>
      <c r="C16" s="25" t="s">
        <v>20</v>
      </c>
      <c r="D16" s="22">
        <f>[1]passengers!P16</f>
        <v>0</v>
      </c>
      <c r="E16" s="22">
        <f>[1]passengers!Q16</f>
        <v>0</v>
      </c>
      <c r="F16" s="22">
        <f>[1]passengers!R16</f>
        <v>0</v>
      </c>
      <c r="G16" s="22">
        <f>[1]passengers!S16</f>
        <v>0</v>
      </c>
      <c r="H16" s="22">
        <f>[1]passengers!AF16</f>
        <v>0</v>
      </c>
      <c r="I16" s="22">
        <f>[1]passengers!AG16</f>
        <v>0</v>
      </c>
      <c r="J16" s="22">
        <f>[1]passengers!AH16</f>
        <v>0</v>
      </c>
      <c r="K16" s="22">
        <f>[1]passengers!AI16</f>
        <v>0</v>
      </c>
      <c r="L16" s="22">
        <f>[1]passengers!AV16</f>
        <v>0</v>
      </c>
      <c r="M16" s="22">
        <f>[1]passengers!AW16</f>
        <v>0</v>
      </c>
      <c r="N16" s="22">
        <f>[1]passengers!AX16</f>
        <v>0</v>
      </c>
      <c r="O16" s="22">
        <f>[1]passengers!AY16</f>
        <v>0</v>
      </c>
      <c r="P16" s="22">
        <f>[1]passengers!BL16</f>
        <v>0</v>
      </c>
      <c r="Q16" s="22">
        <f>[1]passengers!BM16</f>
        <v>0</v>
      </c>
      <c r="R16" s="22">
        <f>[1]passengers!BN16</f>
        <v>0</v>
      </c>
      <c r="S16" s="22">
        <f>[1]passengers!BO16</f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</row>
    <row r="17" spans="1:23" ht="15" customHeight="1" x14ac:dyDescent="0.2">
      <c r="A17" s="23"/>
      <c r="B17" s="24"/>
      <c r="C17" s="25" t="s">
        <v>21</v>
      </c>
      <c r="D17" s="22">
        <f>[1]passengers!P17</f>
        <v>15983</v>
      </c>
      <c r="E17" s="22">
        <f>[1]passengers!Q17</f>
        <v>0</v>
      </c>
      <c r="F17" s="22">
        <f>[1]passengers!R17</f>
        <v>0</v>
      </c>
      <c r="G17" s="22">
        <f>[1]passengers!S17</f>
        <v>15983</v>
      </c>
      <c r="H17" s="22">
        <f>[1]passengers!AF17</f>
        <v>20492</v>
      </c>
      <c r="I17" s="22">
        <f>[1]passengers!AG17</f>
        <v>0</v>
      </c>
      <c r="J17" s="22">
        <f>[1]passengers!AH17</f>
        <v>0</v>
      </c>
      <c r="K17" s="22">
        <f>[1]passengers!AI17</f>
        <v>20492</v>
      </c>
      <c r="L17" s="22">
        <f>[1]passengers!AV17</f>
        <v>1464</v>
      </c>
      <c r="M17" s="22">
        <f>[1]passengers!AW17</f>
        <v>0</v>
      </c>
      <c r="N17" s="22">
        <f>[1]passengers!AX17</f>
        <v>0</v>
      </c>
      <c r="O17" s="22">
        <f>[1]passengers!AY17</f>
        <v>1464</v>
      </c>
      <c r="P17" s="22">
        <f>[1]passengers!BL17</f>
        <v>20868</v>
      </c>
      <c r="Q17" s="22">
        <f>[1]passengers!BM17</f>
        <v>0</v>
      </c>
      <c r="R17" s="22">
        <f>[1]passengers!BN17</f>
        <v>0</v>
      </c>
      <c r="S17" s="22">
        <f>[1]passengers!BO17</f>
        <v>20868</v>
      </c>
      <c r="T17" s="22">
        <f t="shared" si="0"/>
        <v>58807</v>
      </c>
      <c r="U17" s="22">
        <f t="shared" si="0"/>
        <v>0</v>
      </c>
      <c r="V17" s="22">
        <f t="shared" si="0"/>
        <v>0</v>
      </c>
      <c r="W17" s="22">
        <f t="shared" si="0"/>
        <v>58807</v>
      </c>
    </row>
    <row r="18" spans="1:23" ht="15" customHeight="1" x14ac:dyDescent="0.2">
      <c r="A18" s="23"/>
      <c r="B18" s="24"/>
      <c r="C18" s="25" t="s">
        <v>22</v>
      </c>
      <c r="D18" s="22">
        <f>[1]passengers!P18</f>
        <v>0</v>
      </c>
      <c r="E18" s="22">
        <f>[1]passengers!Q18</f>
        <v>0</v>
      </c>
      <c r="F18" s="22">
        <f>[1]passengers!R18</f>
        <v>0</v>
      </c>
      <c r="G18" s="22">
        <f>[1]passengers!S18</f>
        <v>0</v>
      </c>
      <c r="H18" s="22">
        <f>[1]passengers!AF18</f>
        <v>0</v>
      </c>
      <c r="I18" s="22">
        <f>[1]passengers!AG18</f>
        <v>0</v>
      </c>
      <c r="J18" s="22">
        <f>[1]passengers!AH18</f>
        <v>0</v>
      </c>
      <c r="K18" s="22">
        <f>[1]passengers!AI18</f>
        <v>0</v>
      </c>
      <c r="L18" s="22">
        <f>[1]passengers!AV18</f>
        <v>0</v>
      </c>
      <c r="M18" s="22">
        <f>[1]passengers!AW18</f>
        <v>0</v>
      </c>
      <c r="N18" s="22">
        <f>[1]passengers!AX18</f>
        <v>0</v>
      </c>
      <c r="O18" s="22">
        <f>[1]passengers!AY18</f>
        <v>0</v>
      </c>
      <c r="P18" s="22">
        <f>[1]passengers!BL18</f>
        <v>0</v>
      </c>
      <c r="Q18" s="22">
        <f>[1]passengers!BM18</f>
        <v>0</v>
      </c>
      <c r="R18" s="22">
        <f>[1]passengers!BN18</f>
        <v>0</v>
      </c>
      <c r="S18" s="22">
        <f>[1]passengers!BO18</f>
        <v>0</v>
      </c>
      <c r="T18" s="22">
        <f t="shared" si="0"/>
        <v>0</v>
      </c>
      <c r="U18" s="22">
        <f t="shared" si="0"/>
        <v>0</v>
      </c>
      <c r="V18" s="22">
        <f t="shared" si="0"/>
        <v>0</v>
      </c>
      <c r="W18" s="22">
        <f t="shared" si="0"/>
        <v>0</v>
      </c>
    </row>
    <row r="19" spans="1:23" ht="15" customHeight="1" x14ac:dyDescent="0.2">
      <c r="A19" s="23"/>
      <c r="B19" s="24"/>
      <c r="C19" s="21" t="s">
        <v>23</v>
      </c>
      <c r="D19" s="22">
        <f>[1]passengers!P19</f>
        <v>0</v>
      </c>
      <c r="E19" s="22">
        <f>[1]passengers!Q19</f>
        <v>0</v>
      </c>
      <c r="F19" s="22">
        <f>[1]passengers!R19</f>
        <v>0</v>
      </c>
      <c r="G19" s="22">
        <f>[1]passengers!S19</f>
        <v>0</v>
      </c>
      <c r="H19" s="22">
        <f>[1]passengers!AF19</f>
        <v>0</v>
      </c>
      <c r="I19" s="22">
        <f>[1]passengers!AG19</f>
        <v>0</v>
      </c>
      <c r="J19" s="22">
        <f>[1]passengers!AH19</f>
        <v>0</v>
      </c>
      <c r="K19" s="22">
        <f>[1]passengers!AI19</f>
        <v>0</v>
      </c>
      <c r="L19" s="22">
        <f>[1]passengers!AV19</f>
        <v>0</v>
      </c>
      <c r="M19" s="22">
        <f>[1]passengers!AW19</f>
        <v>0</v>
      </c>
      <c r="N19" s="22">
        <f>[1]passengers!AX19</f>
        <v>0</v>
      </c>
      <c r="O19" s="22">
        <f>[1]passengers!AY19</f>
        <v>0</v>
      </c>
      <c r="P19" s="22">
        <f>[1]passengers!BL19</f>
        <v>0</v>
      </c>
      <c r="Q19" s="22">
        <f>[1]passengers!BM19</f>
        <v>0</v>
      </c>
      <c r="R19" s="22">
        <f>[1]passengers!BN19</f>
        <v>0</v>
      </c>
      <c r="S19" s="22">
        <f>[1]passengers!BO19</f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</row>
    <row r="20" spans="1:23" ht="15" customHeight="1" x14ac:dyDescent="0.2">
      <c r="A20" s="23"/>
      <c r="B20" s="24"/>
      <c r="C20" s="25" t="s">
        <v>24</v>
      </c>
      <c r="D20" s="22">
        <f>[1]passengers!P20</f>
        <v>0</v>
      </c>
      <c r="E20" s="22">
        <f>[1]passengers!Q20</f>
        <v>0</v>
      </c>
      <c r="F20" s="22">
        <f>[1]passengers!R20</f>
        <v>0</v>
      </c>
      <c r="G20" s="22">
        <f>[1]passengers!S20</f>
        <v>0</v>
      </c>
      <c r="H20" s="22">
        <f>[1]passengers!AF20</f>
        <v>0</v>
      </c>
      <c r="I20" s="22">
        <f>[1]passengers!AG20</f>
        <v>0</v>
      </c>
      <c r="J20" s="22">
        <f>[1]passengers!AH20</f>
        <v>0</v>
      </c>
      <c r="K20" s="22">
        <f>[1]passengers!AI20</f>
        <v>0</v>
      </c>
      <c r="L20" s="22">
        <f>[1]passengers!AV20</f>
        <v>0</v>
      </c>
      <c r="M20" s="22">
        <f>[1]passengers!AW20</f>
        <v>0</v>
      </c>
      <c r="N20" s="22">
        <f>[1]passengers!AX20</f>
        <v>0</v>
      </c>
      <c r="O20" s="22">
        <f>[1]passengers!AY20</f>
        <v>0</v>
      </c>
      <c r="P20" s="22">
        <f>[1]passengers!BL20</f>
        <v>0</v>
      </c>
      <c r="Q20" s="22">
        <f>[1]passengers!BM20</f>
        <v>0</v>
      </c>
      <c r="R20" s="22">
        <f>[1]passengers!BN20</f>
        <v>0</v>
      </c>
      <c r="S20" s="22">
        <f>[1]passengers!BO20</f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  <c r="W20" s="22">
        <f t="shared" si="0"/>
        <v>0</v>
      </c>
    </row>
    <row r="21" spans="1:23" ht="15" customHeight="1" x14ac:dyDescent="0.2">
      <c r="A21" s="23"/>
      <c r="B21" s="24"/>
      <c r="C21" s="25" t="s">
        <v>25</v>
      </c>
      <c r="D21" s="22">
        <f>[1]passengers!P21</f>
        <v>0</v>
      </c>
      <c r="E21" s="22">
        <f>[1]passengers!Q21</f>
        <v>0</v>
      </c>
      <c r="F21" s="22">
        <f>[1]passengers!R21</f>
        <v>0</v>
      </c>
      <c r="G21" s="22">
        <f>[1]passengers!S21</f>
        <v>0</v>
      </c>
      <c r="H21" s="22">
        <f>[1]passengers!AF21</f>
        <v>0</v>
      </c>
      <c r="I21" s="22">
        <f>[1]passengers!AG21</f>
        <v>0</v>
      </c>
      <c r="J21" s="22">
        <f>[1]passengers!AH21</f>
        <v>0</v>
      </c>
      <c r="K21" s="22">
        <f>[1]passengers!AI21</f>
        <v>0</v>
      </c>
      <c r="L21" s="22">
        <f>[1]passengers!AV21</f>
        <v>0</v>
      </c>
      <c r="M21" s="22">
        <f>[1]passengers!AW21</f>
        <v>0</v>
      </c>
      <c r="N21" s="22">
        <f>[1]passengers!AX21</f>
        <v>0</v>
      </c>
      <c r="O21" s="22">
        <f>[1]passengers!AY21</f>
        <v>0</v>
      </c>
      <c r="P21" s="22">
        <f>[1]passengers!BL21</f>
        <v>0</v>
      </c>
      <c r="Q21" s="22">
        <f>[1]passengers!BM21</f>
        <v>0</v>
      </c>
      <c r="R21" s="22">
        <f>[1]passengers!BN21</f>
        <v>0</v>
      </c>
      <c r="S21" s="22">
        <f>[1]passengers!BO21</f>
        <v>0</v>
      </c>
      <c r="T21" s="22">
        <f t="shared" si="0"/>
        <v>0</v>
      </c>
      <c r="U21" s="22">
        <f t="shared" si="0"/>
        <v>0</v>
      </c>
      <c r="V21" s="22">
        <f t="shared" si="0"/>
        <v>0</v>
      </c>
      <c r="W21" s="22">
        <f t="shared" si="0"/>
        <v>0</v>
      </c>
    </row>
    <row r="22" spans="1:23" ht="15" customHeight="1" x14ac:dyDescent="0.2">
      <c r="A22" s="23"/>
      <c r="B22" s="24"/>
      <c r="C22" s="21" t="s">
        <v>26</v>
      </c>
      <c r="D22" s="22">
        <f>[1]passengers!P22</f>
        <v>0</v>
      </c>
      <c r="E22" s="22">
        <f>[1]passengers!Q22</f>
        <v>0</v>
      </c>
      <c r="F22" s="22">
        <f>[1]passengers!R22</f>
        <v>0</v>
      </c>
      <c r="G22" s="22">
        <f>[1]passengers!S22</f>
        <v>0</v>
      </c>
      <c r="H22" s="22">
        <f>[1]passengers!AF22</f>
        <v>0</v>
      </c>
      <c r="I22" s="22">
        <f>[1]passengers!AG22</f>
        <v>0</v>
      </c>
      <c r="J22" s="22">
        <f>[1]passengers!AH22</f>
        <v>0</v>
      </c>
      <c r="K22" s="22">
        <f>[1]passengers!AI22</f>
        <v>0</v>
      </c>
      <c r="L22" s="22">
        <f>[1]passengers!AV22</f>
        <v>0</v>
      </c>
      <c r="M22" s="22">
        <f>[1]passengers!AW22</f>
        <v>0</v>
      </c>
      <c r="N22" s="22">
        <f>[1]passengers!AX22</f>
        <v>0</v>
      </c>
      <c r="O22" s="22">
        <f>[1]passengers!AY22</f>
        <v>0</v>
      </c>
      <c r="P22" s="22">
        <f>[1]passengers!BL22</f>
        <v>0</v>
      </c>
      <c r="Q22" s="22">
        <f>[1]passengers!BM22</f>
        <v>0</v>
      </c>
      <c r="R22" s="22">
        <f>[1]passengers!BN22</f>
        <v>0</v>
      </c>
      <c r="S22" s="22">
        <f>[1]passengers!BO22</f>
        <v>0</v>
      </c>
      <c r="T22" s="22">
        <f t="shared" si="0"/>
        <v>0</v>
      </c>
      <c r="U22" s="22">
        <f t="shared" si="0"/>
        <v>0</v>
      </c>
      <c r="V22" s="22">
        <f t="shared" si="0"/>
        <v>0</v>
      </c>
      <c r="W22" s="22">
        <f t="shared" si="0"/>
        <v>0</v>
      </c>
    </row>
    <row r="23" spans="1:23" ht="15" customHeight="1" x14ac:dyDescent="0.2">
      <c r="A23" s="23"/>
      <c r="B23" s="24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5" customHeight="1" x14ac:dyDescent="0.2">
      <c r="A24" s="20"/>
      <c r="C24" s="26" t="s">
        <v>27</v>
      </c>
      <c r="D24" s="22">
        <f>[1]passengers!P24</f>
        <v>0</v>
      </c>
      <c r="E24" s="22">
        <f>[1]passengers!Q24</f>
        <v>0</v>
      </c>
      <c r="F24" s="22">
        <f>[1]passengers!R24</f>
        <v>0</v>
      </c>
      <c r="G24" s="22">
        <f>[1]passengers!S24</f>
        <v>0</v>
      </c>
      <c r="H24" s="22">
        <f>[1]passengers!AF24</f>
        <v>0</v>
      </c>
      <c r="I24" s="22">
        <f>[1]passengers!AG24</f>
        <v>0</v>
      </c>
      <c r="J24" s="22">
        <f>[1]passengers!AH24</f>
        <v>0</v>
      </c>
      <c r="K24" s="22">
        <f>[1]passengers!AI24</f>
        <v>0</v>
      </c>
      <c r="L24" s="22">
        <f>[1]passengers!AV24</f>
        <v>0</v>
      </c>
      <c r="M24" s="22">
        <f>[1]passengers!AW24</f>
        <v>0</v>
      </c>
      <c r="N24" s="22">
        <f>[1]passengers!AX24</f>
        <v>0</v>
      </c>
      <c r="O24" s="22">
        <f>[1]passengers!AY24</f>
        <v>0</v>
      </c>
      <c r="P24" s="22">
        <f>[1]passengers!BL24</f>
        <v>0</v>
      </c>
      <c r="Q24" s="22">
        <f>[1]passengers!BM24</f>
        <v>0</v>
      </c>
      <c r="R24" s="22">
        <f>[1]passengers!BN24</f>
        <v>0</v>
      </c>
      <c r="S24" s="22">
        <f>[1]passengers!BO24</f>
        <v>0</v>
      </c>
      <c r="T24" s="22">
        <f t="shared" ref="T24:W26" si="1">D24+H24+L24+P24</f>
        <v>0</v>
      </c>
      <c r="U24" s="22">
        <f t="shared" si="1"/>
        <v>0</v>
      </c>
      <c r="V24" s="22">
        <f t="shared" si="1"/>
        <v>0</v>
      </c>
      <c r="W24" s="22">
        <f t="shared" si="1"/>
        <v>0</v>
      </c>
    </row>
    <row r="25" spans="1:23" ht="15" customHeight="1" x14ac:dyDescent="0.2">
      <c r="A25" s="20"/>
      <c r="C25" s="25" t="s">
        <v>28</v>
      </c>
      <c r="D25" s="22">
        <f>[1]passengers!P25</f>
        <v>0</v>
      </c>
      <c r="E25" s="22">
        <f>[1]passengers!Q25</f>
        <v>0</v>
      </c>
      <c r="F25" s="22">
        <f>[1]passengers!R25</f>
        <v>0</v>
      </c>
      <c r="G25" s="22">
        <f>[1]passengers!S25</f>
        <v>0</v>
      </c>
      <c r="H25" s="22">
        <f>[1]passengers!AF25</f>
        <v>0</v>
      </c>
      <c r="I25" s="22">
        <f>[1]passengers!AG25</f>
        <v>0</v>
      </c>
      <c r="J25" s="22">
        <f>[1]passengers!AH25</f>
        <v>0</v>
      </c>
      <c r="K25" s="22">
        <f>[1]passengers!AI25</f>
        <v>0</v>
      </c>
      <c r="L25" s="22">
        <f>[1]passengers!AV25</f>
        <v>0</v>
      </c>
      <c r="M25" s="22">
        <f>[1]passengers!AW25</f>
        <v>0</v>
      </c>
      <c r="N25" s="22">
        <f>[1]passengers!AX25</f>
        <v>0</v>
      </c>
      <c r="O25" s="22">
        <f>[1]passengers!AY25</f>
        <v>0</v>
      </c>
      <c r="P25" s="22">
        <f>[1]passengers!BL25</f>
        <v>0</v>
      </c>
      <c r="Q25" s="22">
        <f>[1]passengers!BM25</f>
        <v>0</v>
      </c>
      <c r="R25" s="22">
        <f>[1]passengers!BN25</f>
        <v>0</v>
      </c>
      <c r="S25" s="22">
        <f>[1]passengers!BO25</f>
        <v>0</v>
      </c>
      <c r="T25" s="22">
        <f t="shared" si="1"/>
        <v>0</v>
      </c>
      <c r="U25" s="22">
        <f t="shared" si="1"/>
        <v>0</v>
      </c>
      <c r="V25" s="22">
        <f t="shared" si="1"/>
        <v>0</v>
      </c>
      <c r="W25" s="22">
        <f t="shared" si="1"/>
        <v>0</v>
      </c>
    </row>
    <row r="26" spans="1:23" ht="15" customHeight="1" x14ac:dyDescent="0.2">
      <c r="A26" s="20"/>
      <c r="C26" s="25" t="s">
        <v>29</v>
      </c>
      <c r="D26" s="22">
        <f>[1]passengers!P26</f>
        <v>0</v>
      </c>
      <c r="E26" s="22">
        <f>[1]passengers!Q26</f>
        <v>0</v>
      </c>
      <c r="F26" s="22">
        <f>[1]passengers!R26</f>
        <v>0</v>
      </c>
      <c r="G26" s="22">
        <f>[1]passengers!S26</f>
        <v>0</v>
      </c>
      <c r="H26" s="22">
        <f>[1]passengers!AF26</f>
        <v>0</v>
      </c>
      <c r="I26" s="22">
        <f>[1]passengers!AG26</f>
        <v>0</v>
      </c>
      <c r="J26" s="22">
        <f>[1]passengers!AH26</f>
        <v>0</v>
      </c>
      <c r="K26" s="22">
        <f>[1]passengers!AI26</f>
        <v>0</v>
      </c>
      <c r="L26" s="22">
        <f>[1]passengers!AV26</f>
        <v>0</v>
      </c>
      <c r="M26" s="22">
        <f>[1]passengers!AW26</f>
        <v>0</v>
      </c>
      <c r="N26" s="22">
        <f>[1]passengers!AX26</f>
        <v>0</v>
      </c>
      <c r="O26" s="22">
        <f>[1]passengers!AY26</f>
        <v>0</v>
      </c>
      <c r="P26" s="22">
        <f>[1]passengers!BL26</f>
        <v>0</v>
      </c>
      <c r="Q26" s="22">
        <f>[1]passengers!BM26</f>
        <v>0</v>
      </c>
      <c r="R26" s="22">
        <f>[1]passengers!BN26</f>
        <v>0</v>
      </c>
      <c r="S26" s="22">
        <f>[1]passengers!BO26</f>
        <v>0</v>
      </c>
      <c r="T26" s="22">
        <f t="shared" si="1"/>
        <v>0</v>
      </c>
      <c r="U26" s="22">
        <f t="shared" si="1"/>
        <v>0</v>
      </c>
      <c r="V26" s="22">
        <f t="shared" si="1"/>
        <v>0</v>
      </c>
      <c r="W26" s="22">
        <f t="shared" si="1"/>
        <v>0</v>
      </c>
    </row>
    <row r="27" spans="1:23" ht="15" customHeight="1" x14ac:dyDescent="0.2">
      <c r="A27" s="23"/>
      <c r="C27" s="2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" customHeight="1" x14ac:dyDescent="0.2">
      <c r="A28" s="20"/>
      <c r="B28" s="1" t="s">
        <v>30</v>
      </c>
      <c r="C28" s="21"/>
      <c r="D28" s="22">
        <f>[1]passengers!P28</f>
        <v>341767</v>
      </c>
      <c r="E28" s="22">
        <f>[1]passengers!Q28</f>
        <v>172031</v>
      </c>
      <c r="F28" s="22">
        <f>[1]passengers!R28</f>
        <v>169736</v>
      </c>
      <c r="G28" s="22">
        <f>[1]passengers!S28</f>
        <v>0</v>
      </c>
      <c r="H28" s="22">
        <f>[1]passengers!AF28</f>
        <v>428182</v>
      </c>
      <c r="I28" s="22">
        <f>[1]passengers!AG28</f>
        <v>215019</v>
      </c>
      <c r="J28" s="22">
        <f>[1]passengers!AH28</f>
        <v>213163</v>
      </c>
      <c r="K28" s="22">
        <f>[1]passengers!AI28</f>
        <v>0</v>
      </c>
      <c r="L28" s="22">
        <f>[1]passengers!AV28</f>
        <v>225778</v>
      </c>
      <c r="M28" s="22">
        <f>[1]passengers!AW28</f>
        <v>117226</v>
      </c>
      <c r="N28" s="22">
        <f>[1]passengers!AX28</f>
        <v>108552</v>
      </c>
      <c r="O28" s="22">
        <f>[1]passengers!AY28</f>
        <v>0</v>
      </c>
      <c r="P28" s="22">
        <f>[1]passengers!BL28</f>
        <v>267764</v>
      </c>
      <c r="Q28" s="22">
        <f>[1]passengers!BM28</f>
        <v>129561</v>
      </c>
      <c r="R28" s="22">
        <f>[1]passengers!BN28</f>
        <v>138203</v>
      </c>
      <c r="S28" s="22">
        <f>[1]passengers!BO28</f>
        <v>0</v>
      </c>
      <c r="T28" s="22">
        <f t="shared" ref="T28:W43" si="2">D28+H28+L28+P28</f>
        <v>1263491</v>
      </c>
      <c r="U28" s="22">
        <f t="shared" si="2"/>
        <v>633837</v>
      </c>
      <c r="V28" s="22">
        <f t="shared" si="2"/>
        <v>629654</v>
      </c>
      <c r="W28" s="22">
        <f t="shared" si="2"/>
        <v>0</v>
      </c>
    </row>
    <row r="29" spans="1:23" ht="15" customHeight="1" x14ac:dyDescent="0.2">
      <c r="A29" s="23"/>
      <c r="C29" s="21" t="s">
        <v>31</v>
      </c>
      <c r="D29" s="22">
        <f>[1]passengers!P29</f>
        <v>341767</v>
      </c>
      <c r="E29" s="22">
        <f>[1]passengers!Q29</f>
        <v>172031</v>
      </c>
      <c r="F29" s="22">
        <f>[1]passengers!R29</f>
        <v>169736</v>
      </c>
      <c r="G29" s="22">
        <f>[1]passengers!S29</f>
        <v>0</v>
      </c>
      <c r="H29" s="22">
        <f>[1]passengers!AF29</f>
        <v>428182</v>
      </c>
      <c r="I29" s="22">
        <f>[1]passengers!AG29</f>
        <v>215019</v>
      </c>
      <c r="J29" s="22">
        <f>[1]passengers!AH29</f>
        <v>213163</v>
      </c>
      <c r="K29" s="22">
        <f>[1]passengers!AI29</f>
        <v>0</v>
      </c>
      <c r="L29" s="22">
        <f>[1]passengers!AV29</f>
        <v>225778</v>
      </c>
      <c r="M29" s="22">
        <f>[1]passengers!AW29</f>
        <v>117226</v>
      </c>
      <c r="N29" s="22">
        <f>[1]passengers!AX29</f>
        <v>108552</v>
      </c>
      <c r="O29" s="22">
        <f>[1]passengers!AY29</f>
        <v>0</v>
      </c>
      <c r="P29" s="22">
        <f>[1]passengers!BL29</f>
        <v>267764</v>
      </c>
      <c r="Q29" s="22">
        <f>[1]passengers!BM29</f>
        <v>129561</v>
      </c>
      <c r="R29" s="22">
        <f>[1]passengers!BN29</f>
        <v>138203</v>
      </c>
      <c r="S29" s="22">
        <f>[1]passengers!BO29</f>
        <v>0</v>
      </c>
      <c r="T29" s="22">
        <f t="shared" si="2"/>
        <v>1263491</v>
      </c>
      <c r="U29" s="22">
        <f t="shared" si="2"/>
        <v>633837</v>
      </c>
      <c r="V29" s="22">
        <f t="shared" si="2"/>
        <v>629654</v>
      </c>
      <c r="W29" s="22">
        <f t="shared" si="2"/>
        <v>0</v>
      </c>
    </row>
    <row r="30" spans="1:23" ht="15" customHeight="1" x14ac:dyDescent="0.2">
      <c r="A30" s="23"/>
      <c r="C30" s="25" t="s">
        <v>32</v>
      </c>
      <c r="D30" s="22">
        <f>[1]passengers!P30</f>
        <v>55172</v>
      </c>
      <c r="E30" s="22">
        <f>[1]passengers!Q30</f>
        <v>29066</v>
      </c>
      <c r="F30" s="22">
        <f>[1]passengers!R30</f>
        <v>26106</v>
      </c>
      <c r="G30" s="22">
        <f>[1]passengers!S30</f>
        <v>0</v>
      </c>
      <c r="H30" s="22">
        <f>[1]passengers!AF30</f>
        <v>152255</v>
      </c>
      <c r="I30" s="22">
        <f>[1]passengers!AG30</f>
        <v>76441</v>
      </c>
      <c r="J30" s="22">
        <f>[1]passengers!AH30</f>
        <v>75814</v>
      </c>
      <c r="K30" s="22">
        <f>[1]passengers!AI30</f>
        <v>0</v>
      </c>
      <c r="L30" s="22">
        <f>[1]passengers!AV30</f>
        <v>103918</v>
      </c>
      <c r="M30" s="22">
        <f>[1]passengers!AW30</f>
        <v>56577</v>
      </c>
      <c r="N30" s="22">
        <f>[1]passengers!AX30</f>
        <v>47341</v>
      </c>
      <c r="O30" s="22">
        <f>[1]passengers!AY30</f>
        <v>0</v>
      </c>
      <c r="P30" s="22">
        <f>[1]passengers!BL30</f>
        <v>109583</v>
      </c>
      <c r="Q30" s="22">
        <f>[1]passengers!BM30</f>
        <v>55875</v>
      </c>
      <c r="R30" s="22">
        <f>[1]passengers!BN30</f>
        <v>53708</v>
      </c>
      <c r="S30" s="22">
        <f>[1]passengers!BO30</f>
        <v>0</v>
      </c>
      <c r="T30" s="22">
        <f t="shared" si="2"/>
        <v>420928</v>
      </c>
      <c r="U30" s="22">
        <f t="shared" si="2"/>
        <v>217959</v>
      </c>
      <c r="V30" s="22">
        <f t="shared" si="2"/>
        <v>202969</v>
      </c>
      <c r="W30" s="22">
        <f t="shared" si="2"/>
        <v>0</v>
      </c>
    </row>
    <row r="31" spans="1:23" ht="15" customHeight="1" x14ac:dyDescent="0.2">
      <c r="A31" s="23"/>
      <c r="C31" s="25" t="s">
        <v>33</v>
      </c>
      <c r="D31" s="22">
        <f>[1]passengers!P31</f>
        <v>0</v>
      </c>
      <c r="E31" s="22">
        <f>[1]passengers!Q31</f>
        <v>0</v>
      </c>
      <c r="F31" s="22">
        <f>[1]passengers!R31</f>
        <v>0</v>
      </c>
      <c r="G31" s="22">
        <f>[1]passengers!S31</f>
        <v>0</v>
      </c>
      <c r="H31" s="22">
        <f>[1]passengers!AF31</f>
        <v>0</v>
      </c>
      <c r="I31" s="22">
        <f>[1]passengers!AG31</f>
        <v>0</v>
      </c>
      <c r="J31" s="22">
        <f>[1]passengers!AH31</f>
        <v>0</v>
      </c>
      <c r="K31" s="22">
        <f>[1]passengers!AI31</f>
        <v>0</v>
      </c>
      <c r="L31" s="22">
        <f>[1]passengers!AV31</f>
        <v>0</v>
      </c>
      <c r="M31" s="22">
        <f>[1]passengers!AW31</f>
        <v>0</v>
      </c>
      <c r="N31" s="22">
        <f>[1]passengers!AX31</f>
        <v>0</v>
      </c>
      <c r="O31" s="22">
        <f>[1]passengers!AY31</f>
        <v>0</v>
      </c>
      <c r="P31" s="22">
        <f>[1]passengers!BL31</f>
        <v>0</v>
      </c>
      <c r="Q31" s="22">
        <f>[1]passengers!BM31</f>
        <v>0</v>
      </c>
      <c r="R31" s="22">
        <f>[1]passengers!BN31</f>
        <v>0</v>
      </c>
      <c r="S31" s="22">
        <f>[1]passengers!BO31</f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</row>
    <row r="32" spans="1:23" ht="15" customHeight="1" x14ac:dyDescent="0.2">
      <c r="A32" s="23"/>
      <c r="C32" s="25" t="s">
        <v>34</v>
      </c>
      <c r="D32" s="22">
        <f>[1]passengers!P32</f>
        <v>286595</v>
      </c>
      <c r="E32" s="22">
        <f>[1]passengers!Q32</f>
        <v>142965</v>
      </c>
      <c r="F32" s="22">
        <f>[1]passengers!R32</f>
        <v>143630</v>
      </c>
      <c r="G32" s="22">
        <f>[1]passengers!S32</f>
        <v>0</v>
      </c>
      <c r="H32" s="22">
        <f>[1]passengers!AF32</f>
        <v>275927</v>
      </c>
      <c r="I32" s="22">
        <f>[1]passengers!AG32</f>
        <v>138578</v>
      </c>
      <c r="J32" s="22">
        <f>[1]passengers!AH32</f>
        <v>137349</v>
      </c>
      <c r="K32" s="22">
        <f>[1]passengers!AI32</f>
        <v>0</v>
      </c>
      <c r="L32" s="22">
        <f>[1]passengers!AV32</f>
        <v>121860</v>
      </c>
      <c r="M32" s="22">
        <f>[1]passengers!AW32</f>
        <v>60649</v>
      </c>
      <c r="N32" s="22">
        <f>[1]passengers!AX32</f>
        <v>61211</v>
      </c>
      <c r="O32" s="22">
        <f>[1]passengers!AY32</f>
        <v>0</v>
      </c>
      <c r="P32" s="22">
        <f>[1]passengers!BL32</f>
        <v>158181</v>
      </c>
      <c r="Q32" s="22">
        <f>[1]passengers!BM32</f>
        <v>73686</v>
      </c>
      <c r="R32" s="22">
        <f>[1]passengers!BN32</f>
        <v>84495</v>
      </c>
      <c r="S32" s="22">
        <f>[1]passengers!BO32</f>
        <v>0</v>
      </c>
      <c r="T32" s="22">
        <f t="shared" si="2"/>
        <v>842563</v>
      </c>
      <c r="U32" s="22">
        <f t="shared" si="2"/>
        <v>415878</v>
      </c>
      <c r="V32" s="22">
        <f t="shared" si="2"/>
        <v>426685</v>
      </c>
      <c r="W32" s="22">
        <f t="shared" si="2"/>
        <v>0</v>
      </c>
    </row>
    <row r="33" spans="1:23" ht="15" customHeight="1" x14ac:dyDescent="0.2">
      <c r="A33" s="23"/>
      <c r="C33" s="25" t="s">
        <v>35</v>
      </c>
      <c r="D33" s="22">
        <f>[1]passengers!P33</f>
        <v>0</v>
      </c>
      <c r="E33" s="22">
        <f>[1]passengers!Q33</f>
        <v>0</v>
      </c>
      <c r="F33" s="22">
        <f>[1]passengers!R33</f>
        <v>0</v>
      </c>
      <c r="G33" s="22">
        <f>[1]passengers!S33</f>
        <v>0</v>
      </c>
      <c r="H33" s="22">
        <f>[1]passengers!AF33</f>
        <v>0</v>
      </c>
      <c r="I33" s="22">
        <f>[1]passengers!AG33</f>
        <v>0</v>
      </c>
      <c r="J33" s="22">
        <f>[1]passengers!AH33</f>
        <v>0</v>
      </c>
      <c r="K33" s="22">
        <f>[1]passengers!AI33</f>
        <v>0</v>
      </c>
      <c r="L33" s="22">
        <f>[1]passengers!AV33</f>
        <v>0</v>
      </c>
      <c r="M33" s="22">
        <f>[1]passengers!AW33</f>
        <v>0</v>
      </c>
      <c r="N33" s="22">
        <f>[1]passengers!AX33</f>
        <v>0</v>
      </c>
      <c r="O33" s="22">
        <f>[1]passengers!AY33</f>
        <v>0</v>
      </c>
      <c r="P33" s="22">
        <f>[1]passengers!BL33</f>
        <v>0</v>
      </c>
      <c r="Q33" s="22">
        <f>[1]passengers!BM33</f>
        <v>0</v>
      </c>
      <c r="R33" s="22">
        <f>[1]passengers!BN33</f>
        <v>0</v>
      </c>
      <c r="S33" s="22">
        <f>[1]passengers!BO33</f>
        <v>0</v>
      </c>
      <c r="T33" s="22">
        <f t="shared" si="2"/>
        <v>0</v>
      </c>
      <c r="U33" s="22">
        <f t="shared" si="2"/>
        <v>0</v>
      </c>
      <c r="V33" s="22">
        <f t="shared" si="2"/>
        <v>0</v>
      </c>
      <c r="W33" s="22">
        <f t="shared" si="2"/>
        <v>0</v>
      </c>
    </row>
    <row r="34" spans="1:23" ht="15" customHeight="1" x14ac:dyDescent="0.2">
      <c r="A34" s="23"/>
      <c r="C34" s="25" t="s">
        <v>36</v>
      </c>
      <c r="D34" s="22">
        <f>[1]passengers!P34</f>
        <v>0</v>
      </c>
      <c r="E34" s="22">
        <f>[1]passengers!Q34</f>
        <v>0</v>
      </c>
      <c r="F34" s="22">
        <f>[1]passengers!R34</f>
        <v>0</v>
      </c>
      <c r="G34" s="22">
        <f>[1]passengers!S34</f>
        <v>0</v>
      </c>
      <c r="H34" s="22">
        <f>[1]passengers!AF34</f>
        <v>0</v>
      </c>
      <c r="I34" s="22">
        <f>[1]passengers!AG34</f>
        <v>0</v>
      </c>
      <c r="J34" s="22">
        <f>[1]passengers!AH34</f>
        <v>0</v>
      </c>
      <c r="K34" s="22">
        <f>[1]passengers!AI34</f>
        <v>0</v>
      </c>
      <c r="L34" s="22">
        <f>[1]passengers!AV34</f>
        <v>0</v>
      </c>
      <c r="M34" s="22">
        <f>[1]passengers!AW34</f>
        <v>0</v>
      </c>
      <c r="N34" s="22">
        <f>[1]passengers!AX34</f>
        <v>0</v>
      </c>
      <c r="O34" s="22">
        <f>[1]passengers!AY34</f>
        <v>0</v>
      </c>
      <c r="P34" s="22">
        <f>[1]passengers!BL34</f>
        <v>0</v>
      </c>
      <c r="Q34" s="22">
        <f>[1]passengers!BM34</f>
        <v>0</v>
      </c>
      <c r="R34" s="22">
        <f>[1]passengers!BN34</f>
        <v>0</v>
      </c>
      <c r="S34" s="22">
        <f>[1]passengers!BO34</f>
        <v>0</v>
      </c>
      <c r="T34" s="22">
        <f t="shared" si="2"/>
        <v>0</v>
      </c>
      <c r="U34" s="22">
        <f t="shared" si="2"/>
        <v>0</v>
      </c>
      <c r="V34" s="22">
        <f t="shared" si="2"/>
        <v>0</v>
      </c>
      <c r="W34" s="22">
        <f t="shared" si="2"/>
        <v>0</v>
      </c>
    </row>
    <row r="35" spans="1:23" ht="15" customHeight="1" x14ac:dyDescent="0.2">
      <c r="A35" s="23"/>
      <c r="C35" s="25" t="s">
        <v>37</v>
      </c>
      <c r="D35" s="22">
        <f>[1]passengers!P35</f>
        <v>0</v>
      </c>
      <c r="E35" s="22">
        <f>[1]passengers!Q35</f>
        <v>0</v>
      </c>
      <c r="F35" s="22">
        <f>[1]passengers!R35</f>
        <v>0</v>
      </c>
      <c r="G35" s="22">
        <f>[1]passengers!S35</f>
        <v>0</v>
      </c>
      <c r="H35" s="22">
        <f>[1]passengers!AF35</f>
        <v>0</v>
      </c>
      <c r="I35" s="22">
        <f>[1]passengers!AG35</f>
        <v>0</v>
      </c>
      <c r="J35" s="22">
        <f>[1]passengers!AH35</f>
        <v>0</v>
      </c>
      <c r="K35" s="22">
        <f>[1]passengers!AI35</f>
        <v>0</v>
      </c>
      <c r="L35" s="22">
        <f>[1]passengers!AV35</f>
        <v>0</v>
      </c>
      <c r="M35" s="22">
        <f>[1]passengers!AW35</f>
        <v>0</v>
      </c>
      <c r="N35" s="22">
        <f>[1]passengers!AX35</f>
        <v>0</v>
      </c>
      <c r="O35" s="22">
        <f>[1]passengers!AY35</f>
        <v>0</v>
      </c>
      <c r="P35" s="22">
        <f>[1]passengers!BL35</f>
        <v>0</v>
      </c>
      <c r="Q35" s="22">
        <f>[1]passengers!BM35</f>
        <v>0</v>
      </c>
      <c r="R35" s="22">
        <f>[1]passengers!BN35</f>
        <v>0</v>
      </c>
      <c r="S35" s="22">
        <f>[1]passengers!BO35</f>
        <v>0</v>
      </c>
      <c r="T35" s="22">
        <f t="shared" si="2"/>
        <v>0</v>
      </c>
      <c r="U35" s="22">
        <f t="shared" si="2"/>
        <v>0</v>
      </c>
      <c r="V35" s="22">
        <f t="shared" si="2"/>
        <v>0</v>
      </c>
      <c r="W35" s="22">
        <f t="shared" si="2"/>
        <v>0</v>
      </c>
    </row>
    <row r="36" spans="1:23" ht="15" customHeight="1" x14ac:dyDescent="0.2">
      <c r="A36" s="23"/>
      <c r="C36" s="25" t="s">
        <v>38</v>
      </c>
      <c r="D36" s="22">
        <f>[1]passengers!P36</f>
        <v>0</v>
      </c>
      <c r="E36" s="22">
        <f>[1]passengers!Q36</f>
        <v>0</v>
      </c>
      <c r="F36" s="22">
        <f>[1]passengers!R36</f>
        <v>0</v>
      </c>
      <c r="G36" s="22">
        <f>[1]passengers!S36</f>
        <v>0</v>
      </c>
      <c r="H36" s="22">
        <f>[1]passengers!AF36</f>
        <v>0</v>
      </c>
      <c r="I36" s="22">
        <f>[1]passengers!AG36</f>
        <v>0</v>
      </c>
      <c r="J36" s="22">
        <f>[1]passengers!AH36</f>
        <v>0</v>
      </c>
      <c r="K36" s="22">
        <f>[1]passengers!AI36</f>
        <v>0</v>
      </c>
      <c r="L36" s="22">
        <f>[1]passengers!AV36</f>
        <v>0</v>
      </c>
      <c r="M36" s="22">
        <f>[1]passengers!AW36</f>
        <v>0</v>
      </c>
      <c r="N36" s="22">
        <f>[1]passengers!AX36</f>
        <v>0</v>
      </c>
      <c r="O36" s="22">
        <f>[1]passengers!AY36</f>
        <v>0</v>
      </c>
      <c r="P36" s="22">
        <f>[1]passengers!BL36</f>
        <v>0</v>
      </c>
      <c r="Q36" s="22">
        <f>[1]passengers!BM36</f>
        <v>0</v>
      </c>
      <c r="R36" s="22">
        <f>[1]passengers!BN36</f>
        <v>0</v>
      </c>
      <c r="S36" s="22">
        <f>[1]passengers!BO36</f>
        <v>0</v>
      </c>
      <c r="T36" s="22">
        <f t="shared" si="2"/>
        <v>0</v>
      </c>
      <c r="U36" s="22">
        <f t="shared" si="2"/>
        <v>0</v>
      </c>
      <c r="V36" s="22">
        <f t="shared" si="2"/>
        <v>0</v>
      </c>
      <c r="W36" s="22">
        <f t="shared" si="2"/>
        <v>0</v>
      </c>
    </row>
    <row r="37" spans="1:23" ht="15" customHeight="1" x14ac:dyDescent="0.2">
      <c r="A37" s="23"/>
      <c r="C37" s="25" t="s">
        <v>39</v>
      </c>
      <c r="D37" s="22">
        <f>[1]passengers!P37</f>
        <v>0</v>
      </c>
      <c r="E37" s="22">
        <f>[1]passengers!Q37</f>
        <v>0</v>
      </c>
      <c r="F37" s="22">
        <f>[1]passengers!R37</f>
        <v>0</v>
      </c>
      <c r="G37" s="22">
        <f>[1]passengers!S37</f>
        <v>0</v>
      </c>
      <c r="H37" s="22">
        <f>[1]passengers!AF37</f>
        <v>0</v>
      </c>
      <c r="I37" s="22">
        <f>[1]passengers!AG37</f>
        <v>0</v>
      </c>
      <c r="J37" s="22">
        <f>[1]passengers!AH37</f>
        <v>0</v>
      </c>
      <c r="K37" s="22">
        <f>[1]passengers!AI37</f>
        <v>0</v>
      </c>
      <c r="L37" s="22">
        <f>[1]passengers!AV37</f>
        <v>0</v>
      </c>
      <c r="M37" s="22">
        <f>[1]passengers!AW37</f>
        <v>0</v>
      </c>
      <c r="N37" s="22">
        <f>[1]passengers!AX37</f>
        <v>0</v>
      </c>
      <c r="O37" s="22">
        <f>[1]passengers!AY37</f>
        <v>0</v>
      </c>
      <c r="P37" s="22">
        <f>[1]passengers!BL37</f>
        <v>0</v>
      </c>
      <c r="Q37" s="22">
        <f>[1]passengers!BM37</f>
        <v>0</v>
      </c>
      <c r="R37" s="22">
        <f>[1]passengers!BN37</f>
        <v>0</v>
      </c>
      <c r="S37" s="22">
        <f>[1]passengers!BO37</f>
        <v>0</v>
      </c>
      <c r="T37" s="22">
        <f t="shared" si="2"/>
        <v>0</v>
      </c>
      <c r="U37" s="22">
        <f t="shared" si="2"/>
        <v>0</v>
      </c>
      <c r="V37" s="22">
        <f t="shared" si="2"/>
        <v>0</v>
      </c>
      <c r="W37" s="22">
        <f t="shared" si="2"/>
        <v>0</v>
      </c>
    </row>
    <row r="38" spans="1:23" ht="15" customHeight="1" x14ac:dyDescent="0.2">
      <c r="A38" s="23"/>
      <c r="C38" s="25" t="s">
        <v>40</v>
      </c>
      <c r="D38" s="22">
        <f>[1]passengers!P38</f>
        <v>0</v>
      </c>
      <c r="E38" s="22">
        <f>[1]passengers!Q38</f>
        <v>0</v>
      </c>
      <c r="F38" s="22">
        <f>[1]passengers!R38</f>
        <v>0</v>
      </c>
      <c r="G38" s="22">
        <f>[1]passengers!S38</f>
        <v>0</v>
      </c>
      <c r="H38" s="22">
        <f>[1]passengers!AF38</f>
        <v>0</v>
      </c>
      <c r="I38" s="22">
        <f>[1]passengers!AG38</f>
        <v>0</v>
      </c>
      <c r="J38" s="22">
        <f>[1]passengers!AH38</f>
        <v>0</v>
      </c>
      <c r="K38" s="22">
        <f>[1]passengers!AI38</f>
        <v>0</v>
      </c>
      <c r="L38" s="22">
        <f>[1]passengers!AV38</f>
        <v>0</v>
      </c>
      <c r="M38" s="22">
        <f>[1]passengers!AW38</f>
        <v>0</v>
      </c>
      <c r="N38" s="22">
        <f>[1]passengers!AX38</f>
        <v>0</v>
      </c>
      <c r="O38" s="22">
        <f>[1]passengers!AY38</f>
        <v>0</v>
      </c>
      <c r="P38" s="22">
        <f>[1]passengers!BL38</f>
        <v>0</v>
      </c>
      <c r="Q38" s="22">
        <f>[1]passengers!BM38</f>
        <v>0</v>
      </c>
      <c r="R38" s="22">
        <f>[1]passengers!BN38</f>
        <v>0</v>
      </c>
      <c r="S38" s="22">
        <f>[1]passengers!BO38</f>
        <v>0</v>
      </c>
      <c r="T38" s="22">
        <f t="shared" si="2"/>
        <v>0</v>
      </c>
      <c r="U38" s="22">
        <f t="shared" si="2"/>
        <v>0</v>
      </c>
      <c r="V38" s="22">
        <f t="shared" si="2"/>
        <v>0</v>
      </c>
      <c r="W38" s="22">
        <f t="shared" si="2"/>
        <v>0</v>
      </c>
    </row>
    <row r="39" spans="1:23" ht="15" customHeight="1" x14ac:dyDescent="0.2">
      <c r="A39" s="23"/>
      <c r="C39" s="25" t="s">
        <v>41</v>
      </c>
      <c r="D39" s="22">
        <f>[1]passengers!P39</f>
        <v>0</v>
      </c>
      <c r="E39" s="22">
        <f>[1]passengers!Q39</f>
        <v>0</v>
      </c>
      <c r="F39" s="22">
        <f>[1]passengers!R39</f>
        <v>0</v>
      </c>
      <c r="G39" s="22">
        <f>[1]passengers!S39</f>
        <v>0</v>
      </c>
      <c r="H39" s="22">
        <f>[1]passengers!AF39</f>
        <v>0</v>
      </c>
      <c r="I39" s="22">
        <f>[1]passengers!AG39</f>
        <v>0</v>
      </c>
      <c r="J39" s="22">
        <f>[1]passengers!AH39</f>
        <v>0</v>
      </c>
      <c r="K39" s="22">
        <f>[1]passengers!AI39</f>
        <v>0</v>
      </c>
      <c r="L39" s="22">
        <f>[1]passengers!AV39</f>
        <v>0</v>
      </c>
      <c r="M39" s="22">
        <f>[1]passengers!AW39</f>
        <v>0</v>
      </c>
      <c r="N39" s="22">
        <f>[1]passengers!AX39</f>
        <v>0</v>
      </c>
      <c r="O39" s="22">
        <f>[1]passengers!AY39</f>
        <v>0</v>
      </c>
      <c r="P39" s="22">
        <f>[1]passengers!BL39</f>
        <v>0</v>
      </c>
      <c r="Q39" s="22">
        <f>[1]passengers!BM39</f>
        <v>0</v>
      </c>
      <c r="R39" s="22">
        <f>[1]passengers!BN39</f>
        <v>0</v>
      </c>
      <c r="S39" s="22">
        <f>[1]passengers!BO39</f>
        <v>0</v>
      </c>
      <c r="T39" s="22">
        <f t="shared" si="2"/>
        <v>0</v>
      </c>
      <c r="U39" s="22">
        <f t="shared" si="2"/>
        <v>0</v>
      </c>
      <c r="V39" s="22">
        <f t="shared" si="2"/>
        <v>0</v>
      </c>
      <c r="W39" s="22">
        <f t="shared" si="2"/>
        <v>0</v>
      </c>
    </row>
    <row r="40" spans="1:23" ht="15" customHeight="1" x14ac:dyDescent="0.2">
      <c r="A40" s="23"/>
      <c r="C40" s="25" t="s">
        <v>42</v>
      </c>
      <c r="D40" s="22">
        <f>[1]passengers!P40</f>
        <v>0</v>
      </c>
      <c r="E40" s="22">
        <f>[1]passengers!Q40</f>
        <v>0</v>
      </c>
      <c r="F40" s="22">
        <f>[1]passengers!R40</f>
        <v>0</v>
      </c>
      <c r="G40" s="22">
        <f>[1]passengers!S40</f>
        <v>0</v>
      </c>
      <c r="H40" s="22">
        <f>[1]passengers!AF40</f>
        <v>0</v>
      </c>
      <c r="I40" s="22">
        <f>[1]passengers!AG40</f>
        <v>0</v>
      </c>
      <c r="J40" s="22">
        <f>[1]passengers!AH40</f>
        <v>0</v>
      </c>
      <c r="K40" s="22">
        <f>[1]passengers!AI40</f>
        <v>0</v>
      </c>
      <c r="L40" s="22">
        <f>[1]passengers!AV40</f>
        <v>0</v>
      </c>
      <c r="M40" s="22">
        <f>[1]passengers!AW40</f>
        <v>0</v>
      </c>
      <c r="N40" s="22">
        <f>[1]passengers!AX40</f>
        <v>0</v>
      </c>
      <c r="O40" s="22">
        <f>[1]passengers!AY40</f>
        <v>0</v>
      </c>
      <c r="P40" s="22">
        <f>[1]passengers!BL40</f>
        <v>0</v>
      </c>
      <c r="Q40" s="22">
        <f>[1]passengers!BM40</f>
        <v>0</v>
      </c>
      <c r="R40" s="22">
        <f>[1]passengers!BN40</f>
        <v>0</v>
      </c>
      <c r="S40" s="22">
        <f>[1]passengers!BO40</f>
        <v>0</v>
      </c>
      <c r="T40" s="22">
        <f t="shared" si="2"/>
        <v>0</v>
      </c>
      <c r="U40" s="22">
        <f t="shared" si="2"/>
        <v>0</v>
      </c>
      <c r="V40" s="22">
        <f t="shared" si="2"/>
        <v>0</v>
      </c>
      <c r="W40" s="22">
        <f t="shared" si="2"/>
        <v>0</v>
      </c>
    </row>
    <row r="41" spans="1:23" ht="15" customHeight="1" x14ac:dyDescent="0.2">
      <c r="A41" s="23"/>
      <c r="C41" s="25" t="s">
        <v>43</v>
      </c>
      <c r="D41" s="22">
        <f>[1]passengers!P41</f>
        <v>0</v>
      </c>
      <c r="E41" s="22">
        <f>[1]passengers!Q41</f>
        <v>0</v>
      </c>
      <c r="F41" s="22">
        <f>[1]passengers!R41</f>
        <v>0</v>
      </c>
      <c r="G41" s="22">
        <f>[1]passengers!S41</f>
        <v>0</v>
      </c>
      <c r="H41" s="22">
        <f>[1]passengers!AF41</f>
        <v>0</v>
      </c>
      <c r="I41" s="22">
        <f>[1]passengers!AG41</f>
        <v>0</v>
      </c>
      <c r="J41" s="22">
        <f>[1]passengers!AH41</f>
        <v>0</v>
      </c>
      <c r="K41" s="22">
        <f>[1]passengers!AI41</f>
        <v>0</v>
      </c>
      <c r="L41" s="22">
        <f>[1]passengers!AV41</f>
        <v>0</v>
      </c>
      <c r="M41" s="22">
        <f>[1]passengers!AW41</f>
        <v>0</v>
      </c>
      <c r="N41" s="22">
        <f>[1]passengers!AX41</f>
        <v>0</v>
      </c>
      <c r="O41" s="22">
        <f>[1]passengers!AY41</f>
        <v>0</v>
      </c>
      <c r="P41" s="22">
        <f>[1]passengers!BL41</f>
        <v>0</v>
      </c>
      <c r="Q41" s="22">
        <f>[1]passengers!BM41</f>
        <v>0</v>
      </c>
      <c r="R41" s="22">
        <f>[1]passengers!BN41</f>
        <v>0</v>
      </c>
      <c r="S41" s="22">
        <f>[1]passengers!BO41</f>
        <v>0</v>
      </c>
      <c r="T41" s="22">
        <f t="shared" si="2"/>
        <v>0</v>
      </c>
      <c r="U41" s="22">
        <f t="shared" si="2"/>
        <v>0</v>
      </c>
      <c r="V41" s="22">
        <f t="shared" si="2"/>
        <v>0</v>
      </c>
      <c r="W41" s="22">
        <f t="shared" si="2"/>
        <v>0</v>
      </c>
    </row>
    <row r="42" spans="1:23" ht="15" customHeight="1" x14ac:dyDescent="0.2">
      <c r="A42" s="23"/>
      <c r="C42" s="21" t="s">
        <v>44</v>
      </c>
      <c r="D42" s="22">
        <f>[1]passengers!P42</f>
        <v>0</v>
      </c>
      <c r="E42" s="22">
        <f>[1]passengers!Q42</f>
        <v>0</v>
      </c>
      <c r="F42" s="22">
        <f>[1]passengers!R42</f>
        <v>0</v>
      </c>
      <c r="G42" s="22">
        <f>[1]passengers!S42</f>
        <v>0</v>
      </c>
      <c r="H42" s="22">
        <f>[1]passengers!AF42</f>
        <v>0</v>
      </c>
      <c r="I42" s="22">
        <f>[1]passengers!AG42</f>
        <v>0</v>
      </c>
      <c r="J42" s="22">
        <f>[1]passengers!AH42</f>
        <v>0</v>
      </c>
      <c r="K42" s="22">
        <f>[1]passengers!AI42</f>
        <v>0</v>
      </c>
      <c r="L42" s="22">
        <f>[1]passengers!AV42</f>
        <v>0</v>
      </c>
      <c r="M42" s="22">
        <f>[1]passengers!AW42</f>
        <v>0</v>
      </c>
      <c r="N42" s="22">
        <f>[1]passengers!AX42</f>
        <v>0</v>
      </c>
      <c r="O42" s="22">
        <f>[1]passengers!AY42</f>
        <v>0</v>
      </c>
      <c r="P42" s="22">
        <f>[1]passengers!BL42</f>
        <v>0</v>
      </c>
      <c r="Q42" s="22">
        <f>[1]passengers!BM42</f>
        <v>0</v>
      </c>
      <c r="R42" s="22">
        <f>[1]passengers!BN42</f>
        <v>0</v>
      </c>
      <c r="S42" s="22">
        <f>[1]passengers!BO42</f>
        <v>0</v>
      </c>
      <c r="T42" s="22">
        <f t="shared" si="2"/>
        <v>0</v>
      </c>
      <c r="U42" s="22">
        <f t="shared" si="2"/>
        <v>0</v>
      </c>
      <c r="V42" s="22">
        <f t="shared" si="2"/>
        <v>0</v>
      </c>
      <c r="W42" s="22">
        <f t="shared" si="2"/>
        <v>0</v>
      </c>
    </row>
    <row r="43" spans="1:23" ht="15" customHeight="1" x14ac:dyDescent="0.2">
      <c r="A43" s="23"/>
      <c r="C43" s="25" t="s">
        <v>45</v>
      </c>
      <c r="D43" s="22">
        <f>[1]passengers!P43</f>
        <v>0</v>
      </c>
      <c r="E43" s="22">
        <f>[1]passengers!Q43</f>
        <v>0</v>
      </c>
      <c r="F43" s="22">
        <f>[1]passengers!R43</f>
        <v>0</v>
      </c>
      <c r="G43" s="22">
        <f>[1]passengers!S43</f>
        <v>0</v>
      </c>
      <c r="H43" s="22">
        <f>[1]passengers!AF43</f>
        <v>0</v>
      </c>
      <c r="I43" s="22">
        <f>[1]passengers!AG43</f>
        <v>0</v>
      </c>
      <c r="J43" s="22">
        <f>[1]passengers!AH43</f>
        <v>0</v>
      </c>
      <c r="K43" s="22">
        <f>[1]passengers!AI43</f>
        <v>0</v>
      </c>
      <c r="L43" s="22">
        <f>[1]passengers!AV43</f>
        <v>0</v>
      </c>
      <c r="M43" s="22">
        <f>[1]passengers!AW43</f>
        <v>0</v>
      </c>
      <c r="N43" s="22">
        <f>[1]passengers!AX43</f>
        <v>0</v>
      </c>
      <c r="O43" s="22">
        <f>[1]passengers!AY43</f>
        <v>0</v>
      </c>
      <c r="P43" s="22">
        <f>[1]passengers!BL43</f>
        <v>0</v>
      </c>
      <c r="Q43" s="22">
        <f>[1]passengers!BM43</f>
        <v>0</v>
      </c>
      <c r="R43" s="22">
        <f>[1]passengers!BN43</f>
        <v>0</v>
      </c>
      <c r="S43" s="22">
        <f>[1]passengers!BO43</f>
        <v>0</v>
      </c>
      <c r="T43" s="22">
        <f t="shared" si="2"/>
        <v>0</v>
      </c>
      <c r="U43" s="22">
        <f t="shared" si="2"/>
        <v>0</v>
      </c>
      <c r="V43" s="22">
        <f t="shared" si="2"/>
        <v>0</v>
      </c>
      <c r="W43" s="22">
        <f t="shared" si="2"/>
        <v>0</v>
      </c>
    </row>
    <row r="44" spans="1:23" ht="15" customHeight="1" x14ac:dyDescent="0.2">
      <c r="A44" s="23"/>
      <c r="C44" s="25" t="s">
        <v>46</v>
      </c>
      <c r="D44" s="22">
        <f>[1]passengers!P44</f>
        <v>0</v>
      </c>
      <c r="E44" s="22">
        <f>[1]passengers!Q44</f>
        <v>0</v>
      </c>
      <c r="F44" s="22">
        <f>[1]passengers!R44</f>
        <v>0</v>
      </c>
      <c r="G44" s="22">
        <f>[1]passengers!S44</f>
        <v>0</v>
      </c>
      <c r="H44" s="22">
        <f>[1]passengers!AF44</f>
        <v>0</v>
      </c>
      <c r="I44" s="22">
        <f>[1]passengers!AG44</f>
        <v>0</v>
      </c>
      <c r="J44" s="22">
        <f>[1]passengers!AH44</f>
        <v>0</v>
      </c>
      <c r="K44" s="22">
        <f>[1]passengers!AI44</f>
        <v>0</v>
      </c>
      <c r="L44" s="22">
        <f>[1]passengers!AV44</f>
        <v>0</v>
      </c>
      <c r="M44" s="22">
        <f>[1]passengers!AW44</f>
        <v>0</v>
      </c>
      <c r="N44" s="22">
        <f>[1]passengers!AX44</f>
        <v>0</v>
      </c>
      <c r="O44" s="22">
        <f>[1]passengers!AY44</f>
        <v>0</v>
      </c>
      <c r="P44" s="22">
        <f>[1]passengers!BL44</f>
        <v>0</v>
      </c>
      <c r="Q44" s="22">
        <f>[1]passengers!BM44</f>
        <v>0</v>
      </c>
      <c r="R44" s="22">
        <f>[1]passengers!BN44</f>
        <v>0</v>
      </c>
      <c r="S44" s="22">
        <f>[1]passengers!BO44</f>
        <v>0</v>
      </c>
      <c r="T44" s="22">
        <f t="shared" ref="T44:W47" si="3">D44+H44+L44+P44</f>
        <v>0</v>
      </c>
      <c r="U44" s="22">
        <f t="shared" si="3"/>
        <v>0</v>
      </c>
      <c r="V44" s="22">
        <f t="shared" si="3"/>
        <v>0</v>
      </c>
      <c r="W44" s="22">
        <f t="shared" si="3"/>
        <v>0</v>
      </c>
    </row>
    <row r="45" spans="1:23" ht="15" customHeight="1" x14ac:dyDescent="0.2">
      <c r="A45" s="23"/>
      <c r="C45" s="21" t="s">
        <v>26</v>
      </c>
      <c r="D45" s="22">
        <f>[1]passengers!P45</f>
        <v>0</v>
      </c>
      <c r="E45" s="22">
        <f>[1]passengers!Q45</f>
        <v>0</v>
      </c>
      <c r="F45" s="22">
        <f>[1]passengers!R45</f>
        <v>0</v>
      </c>
      <c r="G45" s="22">
        <f>[1]passengers!S45</f>
        <v>0</v>
      </c>
      <c r="H45" s="22">
        <f>[1]passengers!AF45</f>
        <v>0</v>
      </c>
      <c r="I45" s="22">
        <f>[1]passengers!AG45</f>
        <v>0</v>
      </c>
      <c r="J45" s="22">
        <f>[1]passengers!AH45</f>
        <v>0</v>
      </c>
      <c r="K45" s="22">
        <f>[1]passengers!AI45</f>
        <v>0</v>
      </c>
      <c r="L45" s="22">
        <f>[1]passengers!AV45</f>
        <v>0</v>
      </c>
      <c r="M45" s="22">
        <f>[1]passengers!AW45</f>
        <v>0</v>
      </c>
      <c r="N45" s="22">
        <f>[1]passengers!AX45</f>
        <v>0</v>
      </c>
      <c r="O45" s="22">
        <f>[1]passengers!AY45</f>
        <v>0</v>
      </c>
      <c r="P45" s="22">
        <f>[1]passengers!BL45</f>
        <v>0</v>
      </c>
      <c r="Q45" s="22">
        <f>[1]passengers!BM45</f>
        <v>0</v>
      </c>
      <c r="R45" s="22">
        <f>[1]passengers!BN45</f>
        <v>0</v>
      </c>
      <c r="S45" s="22">
        <f>[1]passengers!BO45</f>
        <v>0</v>
      </c>
      <c r="T45" s="22">
        <f t="shared" si="3"/>
        <v>0</v>
      </c>
      <c r="U45" s="22">
        <f t="shared" si="3"/>
        <v>0</v>
      </c>
      <c r="V45" s="22">
        <f t="shared" si="3"/>
        <v>0</v>
      </c>
      <c r="W45" s="22">
        <f t="shared" si="3"/>
        <v>0</v>
      </c>
    </row>
    <row r="46" spans="1:23" ht="15" customHeight="1" x14ac:dyDescent="0.2">
      <c r="A46" s="23"/>
      <c r="C46" s="2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5" customHeight="1" x14ac:dyDescent="0.2">
      <c r="A47" s="20"/>
      <c r="B47" s="1" t="s">
        <v>47</v>
      </c>
      <c r="C47" s="21"/>
      <c r="D47" s="22">
        <f>[1]passengers!P47</f>
        <v>14463</v>
      </c>
      <c r="E47" s="22">
        <f>[1]passengers!Q47</f>
        <v>7190</v>
      </c>
      <c r="F47" s="22">
        <f>[1]passengers!R47</f>
        <v>7273</v>
      </c>
      <c r="G47" s="22">
        <f>[1]passengers!S47</f>
        <v>0</v>
      </c>
      <c r="H47" s="22">
        <f>[1]passengers!AF47</f>
        <v>34314</v>
      </c>
      <c r="I47" s="22">
        <f>[1]passengers!AG47</f>
        <v>11329</v>
      </c>
      <c r="J47" s="22">
        <f>[1]passengers!AH47</f>
        <v>11311</v>
      </c>
      <c r="K47" s="22">
        <f>[1]passengers!AI47</f>
        <v>11674</v>
      </c>
      <c r="L47" s="22">
        <f>[1]passengers!AV47</f>
        <v>3203</v>
      </c>
      <c r="M47" s="22">
        <f>[1]passengers!AW47</f>
        <v>1740</v>
      </c>
      <c r="N47" s="22">
        <f>[1]passengers!AX47</f>
        <v>1463</v>
      </c>
      <c r="O47" s="22">
        <f>[1]passengers!AY47</f>
        <v>0</v>
      </c>
      <c r="P47" s="22">
        <f>[1]passengers!BL47</f>
        <v>2905</v>
      </c>
      <c r="Q47" s="22">
        <f>[1]passengers!BM47</f>
        <v>1427</v>
      </c>
      <c r="R47" s="22">
        <f>[1]passengers!BN47</f>
        <v>1478</v>
      </c>
      <c r="S47" s="22">
        <f>[1]passengers!BO47</f>
        <v>0</v>
      </c>
      <c r="T47" s="22">
        <f t="shared" ref="T47:W59" si="4">D47+H47+L47+P47</f>
        <v>54885</v>
      </c>
      <c r="U47" s="22">
        <f t="shared" si="4"/>
        <v>21686</v>
      </c>
      <c r="V47" s="22">
        <f t="shared" si="4"/>
        <v>21525</v>
      </c>
      <c r="W47" s="22">
        <f t="shared" si="4"/>
        <v>11674</v>
      </c>
    </row>
    <row r="48" spans="1:23" ht="15" customHeight="1" x14ac:dyDescent="0.2">
      <c r="A48" s="23"/>
      <c r="B48" s="24"/>
      <c r="C48" s="21" t="s">
        <v>48</v>
      </c>
      <c r="D48" s="22">
        <f>[1]passengers!P48</f>
        <v>3647</v>
      </c>
      <c r="E48" s="22">
        <f>[1]passengers!Q48</f>
        <v>1780</v>
      </c>
      <c r="F48" s="22">
        <f>[1]passengers!R48</f>
        <v>1867</v>
      </c>
      <c r="G48" s="22">
        <f>[1]passengers!S48</f>
        <v>0</v>
      </c>
      <c r="H48" s="22">
        <f>[1]passengers!AF48</f>
        <v>8751</v>
      </c>
      <c r="I48" s="22">
        <f>[1]passengers!AG48</f>
        <v>4266</v>
      </c>
      <c r="J48" s="22">
        <f>[1]passengers!AH48</f>
        <v>4266</v>
      </c>
      <c r="K48" s="22">
        <f>[1]passengers!AI48</f>
        <v>219</v>
      </c>
      <c r="L48" s="22">
        <f>[1]passengers!AV48</f>
        <v>3203</v>
      </c>
      <c r="M48" s="22">
        <f>[1]passengers!AW48</f>
        <v>1740</v>
      </c>
      <c r="N48" s="22">
        <f>[1]passengers!AX48</f>
        <v>1463</v>
      </c>
      <c r="O48" s="22">
        <f>[1]passengers!AY48</f>
        <v>0</v>
      </c>
      <c r="P48" s="22">
        <f>[1]passengers!BL48</f>
        <v>2905</v>
      </c>
      <c r="Q48" s="22">
        <f>[1]passengers!BM48</f>
        <v>1427</v>
      </c>
      <c r="R48" s="22">
        <f>[1]passengers!BN48</f>
        <v>1478</v>
      </c>
      <c r="S48" s="22">
        <f>[1]passengers!BO48</f>
        <v>0</v>
      </c>
      <c r="T48" s="22">
        <f t="shared" si="4"/>
        <v>18506</v>
      </c>
      <c r="U48" s="22">
        <f t="shared" si="4"/>
        <v>9213</v>
      </c>
      <c r="V48" s="22">
        <f t="shared" si="4"/>
        <v>9074</v>
      </c>
      <c r="W48" s="22">
        <f t="shared" si="4"/>
        <v>219</v>
      </c>
    </row>
    <row r="49" spans="1:23" ht="15" customHeight="1" x14ac:dyDescent="0.2">
      <c r="A49" s="23"/>
      <c r="B49" s="24"/>
      <c r="C49" s="25" t="s">
        <v>49</v>
      </c>
      <c r="D49" s="22">
        <f>[1]passengers!P49</f>
        <v>3647</v>
      </c>
      <c r="E49" s="22">
        <f>[1]passengers!Q49</f>
        <v>1780</v>
      </c>
      <c r="F49" s="22">
        <f>[1]passengers!R49</f>
        <v>1867</v>
      </c>
      <c r="G49" s="22">
        <f>[1]passengers!S49</f>
        <v>0</v>
      </c>
      <c r="H49" s="22">
        <f>[1]passengers!AF49</f>
        <v>8532</v>
      </c>
      <c r="I49" s="22">
        <f>[1]passengers!AG49</f>
        <v>4266</v>
      </c>
      <c r="J49" s="22">
        <f>[1]passengers!AH49</f>
        <v>4266</v>
      </c>
      <c r="K49" s="22">
        <f>[1]passengers!AI49</f>
        <v>0</v>
      </c>
      <c r="L49" s="22">
        <f>[1]passengers!AV49</f>
        <v>3203</v>
      </c>
      <c r="M49" s="22">
        <f>[1]passengers!AW49</f>
        <v>1740</v>
      </c>
      <c r="N49" s="22">
        <f>[1]passengers!AX49</f>
        <v>1463</v>
      </c>
      <c r="O49" s="22">
        <f>[1]passengers!AY49</f>
        <v>0</v>
      </c>
      <c r="P49" s="22">
        <f>[1]passengers!BL49</f>
        <v>2905</v>
      </c>
      <c r="Q49" s="22">
        <f>[1]passengers!BM49</f>
        <v>1427</v>
      </c>
      <c r="R49" s="22">
        <f>[1]passengers!BN49</f>
        <v>1478</v>
      </c>
      <c r="S49" s="22">
        <f>[1]passengers!BO49</f>
        <v>0</v>
      </c>
      <c r="T49" s="22">
        <f t="shared" si="4"/>
        <v>18287</v>
      </c>
      <c r="U49" s="22">
        <f t="shared" si="4"/>
        <v>9213</v>
      </c>
      <c r="V49" s="22">
        <f t="shared" si="4"/>
        <v>9074</v>
      </c>
      <c r="W49" s="22">
        <f t="shared" si="4"/>
        <v>0</v>
      </c>
    </row>
    <row r="50" spans="1:23" ht="15" customHeight="1" x14ac:dyDescent="0.2">
      <c r="A50" s="23"/>
      <c r="B50" s="24"/>
      <c r="C50" s="25" t="s">
        <v>50</v>
      </c>
      <c r="D50" s="22">
        <f>[1]passengers!P50</f>
        <v>0</v>
      </c>
      <c r="E50" s="22">
        <f>[1]passengers!Q50</f>
        <v>0</v>
      </c>
      <c r="F50" s="22">
        <f>[1]passengers!R50</f>
        <v>0</v>
      </c>
      <c r="G50" s="22">
        <f>[1]passengers!S50</f>
        <v>0</v>
      </c>
      <c r="H50" s="22">
        <f>[1]passengers!AF50</f>
        <v>219</v>
      </c>
      <c r="I50" s="22">
        <f>[1]passengers!AG50</f>
        <v>0</v>
      </c>
      <c r="J50" s="22">
        <f>[1]passengers!AH50</f>
        <v>0</v>
      </c>
      <c r="K50" s="22">
        <f>[1]passengers!AI50</f>
        <v>219</v>
      </c>
      <c r="L50" s="22">
        <f>[1]passengers!AV50</f>
        <v>0</v>
      </c>
      <c r="M50" s="22">
        <f>[1]passengers!AW50</f>
        <v>0</v>
      </c>
      <c r="N50" s="22">
        <f>[1]passengers!AX50</f>
        <v>0</v>
      </c>
      <c r="O50" s="22">
        <f>[1]passengers!AY50</f>
        <v>0</v>
      </c>
      <c r="P50" s="22">
        <f>[1]passengers!BL50</f>
        <v>0</v>
      </c>
      <c r="Q50" s="22">
        <f>[1]passengers!BM50</f>
        <v>0</v>
      </c>
      <c r="R50" s="22">
        <f>[1]passengers!BN50</f>
        <v>0</v>
      </c>
      <c r="S50" s="22">
        <f>[1]passengers!BO50</f>
        <v>0</v>
      </c>
      <c r="T50" s="22">
        <f t="shared" si="4"/>
        <v>219</v>
      </c>
      <c r="U50" s="22">
        <f t="shared" si="4"/>
        <v>0</v>
      </c>
      <c r="V50" s="22">
        <f t="shared" si="4"/>
        <v>0</v>
      </c>
      <c r="W50" s="22">
        <f t="shared" si="4"/>
        <v>219</v>
      </c>
    </row>
    <row r="51" spans="1:23" ht="15" customHeight="1" x14ac:dyDescent="0.2">
      <c r="A51" s="23"/>
      <c r="B51" s="24"/>
      <c r="C51" s="21" t="s">
        <v>51</v>
      </c>
      <c r="D51" s="22">
        <f>[1]passengers!P51</f>
        <v>7582</v>
      </c>
      <c r="E51" s="22">
        <f>[1]passengers!Q51</f>
        <v>3793</v>
      </c>
      <c r="F51" s="22">
        <f>[1]passengers!R51</f>
        <v>3789</v>
      </c>
      <c r="G51" s="22">
        <f>[1]passengers!S51</f>
        <v>0</v>
      </c>
      <c r="H51" s="22">
        <f>[1]passengers!AF51</f>
        <v>25333</v>
      </c>
      <c r="I51" s="22">
        <f>[1]passengers!AG51</f>
        <v>6948</v>
      </c>
      <c r="J51" s="22">
        <f>[1]passengers!AH51</f>
        <v>6930</v>
      </c>
      <c r="K51" s="22">
        <f>[1]passengers!AI51</f>
        <v>11455</v>
      </c>
      <c r="L51" s="22">
        <f>[1]passengers!AV51</f>
        <v>0</v>
      </c>
      <c r="M51" s="22">
        <f>[1]passengers!AW51</f>
        <v>0</v>
      </c>
      <c r="N51" s="22">
        <f>[1]passengers!AX51</f>
        <v>0</v>
      </c>
      <c r="O51" s="22">
        <f>[1]passengers!AY51</f>
        <v>0</v>
      </c>
      <c r="P51" s="22">
        <f>[1]passengers!BL51</f>
        <v>0</v>
      </c>
      <c r="Q51" s="22">
        <f>[1]passengers!BM51</f>
        <v>0</v>
      </c>
      <c r="R51" s="22">
        <f>[1]passengers!BN51</f>
        <v>0</v>
      </c>
      <c r="S51" s="22">
        <f>[1]passengers!BO51</f>
        <v>0</v>
      </c>
      <c r="T51" s="22">
        <f t="shared" si="4"/>
        <v>32915</v>
      </c>
      <c r="U51" s="22">
        <f t="shared" si="4"/>
        <v>10741</v>
      </c>
      <c r="V51" s="22">
        <f t="shared" si="4"/>
        <v>10719</v>
      </c>
      <c r="W51" s="22">
        <f t="shared" si="4"/>
        <v>11455</v>
      </c>
    </row>
    <row r="52" spans="1:23" ht="15" customHeight="1" x14ac:dyDescent="0.2">
      <c r="A52" s="23"/>
      <c r="B52" s="24"/>
      <c r="C52" s="25" t="s">
        <v>52</v>
      </c>
      <c r="D52" s="22">
        <f>[1]passengers!P52</f>
        <v>0</v>
      </c>
      <c r="E52" s="22">
        <f>[1]passengers!Q52</f>
        <v>0</v>
      </c>
      <c r="F52" s="22">
        <f>[1]passengers!R52</f>
        <v>0</v>
      </c>
      <c r="G52" s="22">
        <f>[1]passengers!S52</f>
        <v>0</v>
      </c>
      <c r="H52" s="22">
        <f>[1]passengers!AF52</f>
        <v>0</v>
      </c>
      <c r="I52" s="22">
        <f>[1]passengers!AG52</f>
        <v>0</v>
      </c>
      <c r="J52" s="22">
        <f>[1]passengers!AH52</f>
        <v>0</v>
      </c>
      <c r="K52" s="22">
        <f>[1]passengers!AI52</f>
        <v>0</v>
      </c>
      <c r="L52" s="22">
        <f>[1]passengers!AV52</f>
        <v>0</v>
      </c>
      <c r="M52" s="22">
        <f>[1]passengers!AW52</f>
        <v>0</v>
      </c>
      <c r="N52" s="22">
        <f>[1]passengers!AX52</f>
        <v>0</v>
      </c>
      <c r="O52" s="22">
        <f>[1]passengers!AY52</f>
        <v>0</v>
      </c>
      <c r="P52" s="22">
        <f>[1]passengers!BL52</f>
        <v>0</v>
      </c>
      <c r="Q52" s="22">
        <f>[1]passengers!BM52</f>
        <v>0</v>
      </c>
      <c r="R52" s="22">
        <f>[1]passengers!BN52</f>
        <v>0</v>
      </c>
      <c r="S52" s="22">
        <f>[1]passengers!BO52</f>
        <v>0</v>
      </c>
      <c r="T52" s="22">
        <f t="shared" si="4"/>
        <v>0</v>
      </c>
      <c r="U52" s="22">
        <f t="shared" si="4"/>
        <v>0</v>
      </c>
      <c r="V52" s="22">
        <f t="shared" si="4"/>
        <v>0</v>
      </c>
      <c r="W52" s="22">
        <f t="shared" si="4"/>
        <v>0</v>
      </c>
    </row>
    <row r="53" spans="1:23" ht="15" customHeight="1" x14ac:dyDescent="0.2">
      <c r="A53" s="23"/>
      <c r="B53" s="24"/>
      <c r="C53" s="25" t="s">
        <v>53</v>
      </c>
      <c r="D53" s="22">
        <f>[1]passengers!P53</f>
        <v>0</v>
      </c>
      <c r="E53" s="22">
        <f>[1]passengers!Q53</f>
        <v>0</v>
      </c>
      <c r="F53" s="22">
        <f>[1]passengers!R53</f>
        <v>0</v>
      </c>
      <c r="G53" s="22">
        <f>[1]passengers!S53</f>
        <v>0</v>
      </c>
      <c r="H53" s="22">
        <f>[1]passengers!AF53</f>
        <v>0</v>
      </c>
      <c r="I53" s="22">
        <f>[1]passengers!AG53</f>
        <v>0</v>
      </c>
      <c r="J53" s="22">
        <f>[1]passengers!AH53</f>
        <v>0</v>
      </c>
      <c r="K53" s="22">
        <f>[1]passengers!AI53</f>
        <v>0</v>
      </c>
      <c r="L53" s="22">
        <f>[1]passengers!AV53</f>
        <v>0</v>
      </c>
      <c r="M53" s="22">
        <f>[1]passengers!AW53</f>
        <v>0</v>
      </c>
      <c r="N53" s="22">
        <f>[1]passengers!AX53</f>
        <v>0</v>
      </c>
      <c r="O53" s="22">
        <f>[1]passengers!AY53</f>
        <v>0</v>
      </c>
      <c r="P53" s="22">
        <f>[1]passengers!BL53</f>
        <v>0</v>
      </c>
      <c r="Q53" s="22">
        <f>[1]passengers!BM53</f>
        <v>0</v>
      </c>
      <c r="R53" s="22">
        <f>[1]passengers!BN53</f>
        <v>0</v>
      </c>
      <c r="S53" s="22">
        <f>[1]passengers!BO53</f>
        <v>0</v>
      </c>
      <c r="T53" s="22">
        <f t="shared" si="4"/>
        <v>0</v>
      </c>
      <c r="U53" s="22">
        <f t="shared" si="4"/>
        <v>0</v>
      </c>
      <c r="V53" s="22">
        <f t="shared" si="4"/>
        <v>0</v>
      </c>
      <c r="W53" s="22">
        <f t="shared" si="4"/>
        <v>0</v>
      </c>
    </row>
    <row r="54" spans="1:23" ht="15" customHeight="1" x14ac:dyDescent="0.2">
      <c r="A54" s="23"/>
      <c r="B54" s="24"/>
      <c r="C54" s="25" t="s">
        <v>54</v>
      </c>
      <c r="D54" s="22">
        <f>[1]passengers!P54</f>
        <v>7582</v>
      </c>
      <c r="E54" s="22">
        <f>[1]passengers!Q54</f>
        <v>3793</v>
      </c>
      <c r="F54" s="22">
        <f>[1]passengers!R54</f>
        <v>3789</v>
      </c>
      <c r="G54" s="22">
        <f>[1]passengers!S54</f>
        <v>0</v>
      </c>
      <c r="H54" s="22">
        <f>[1]passengers!AF54</f>
        <v>25333</v>
      </c>
      <c r="I54" s="22">
        <f>[1]passengers!AG54</f>
        <v>6948</v>
      </c>
      <c r="J54" s="22">
        <f>[1]passengers!AH54</f>
        <v>6930</v>
      </c>
      <c r="K54" s="22">
        <f>[1]passengers!AI54</f>
        <v>11455</v>
      </c>
      <c r="L54" s="22">
        <f>[1]passengers!AV54</f>
        <v>0</v>
      </c>
      <c r="M54" s="22">
        <f>[1]passengers!AW54</f>
        <v>0</v>
      </c>
      <c r="N54" s="22">
        <f>[1]passengers!AX54</f>
        <v>0</v>
      </c>
      <c r="O54" s="22">
        <f>[1]passengers!AY54</f>
        <v>0</v>
      </c>
      <c r="P54" s="22">
        <f>[1]passengers!BL54</f>
        <v>0</v>
      </c>
      <c r="Q54" s="22">
        <f>[1]passengers!BM54</f>
        <v>0</v>
      </c>
      <c r="R54" s="22">
        <f>[1]passengers!BN54</f>
        <v>0</v>
      </c>
      <c r="S54" s="22">
        <f>[1]passengers!BO54</f>
        <v>0</v>
      </c>
      <c r="T54" s="22">
        <f t="shared" si="4"/>
        <v>32915</v>
      </c>
      <c r="U54" s="22">
        <f t="shared" si="4"/>
        <v>10741</v>
      </c>
      <c r="V54" s="22">
        <f t="shared" si="4"/>
        <v>10719</v>
      </c>
      <c r="W54" s="22">
        <f t="shared" si="4"/>
        <v>11455</v>
      </c>
    </row>
    <row r="55" spans="1:23" ht="15" customHeight="1" x14ac:dyDescent="0.2">
      <c r="A55" s="23"/>
      <c r="B55" s="24"/>
      <c r="C55" s="21" t="s">
        <v>55</v>
      </c>
      <c r="D55" s="22">
        <f>[1]passengers!P55</f>
        <v>0</v>
      </c>
      <c r="E55" s="22">
        <f>[1]passengers!Q55</f>
        <v>0</v>
      </c>
      <c r="F55" s="22">
        <f>[1]passengers!R55</f>
        <v>0</v>
      </c>
      <c r="G55" s="22">
        <f>[1]passengers!S55</f>
        <v>0</v>
      </c>
      <c r="H55" s="22">
        <f>[1]passengers!AF55</f>
        <v>0</v>
      </c>
      <c r="I55" s="22">
        <f>[1]passengers!AG55</f>
        <v>0</v>
      </c>
      <c r="J55" s="22">
        <f>[1]passengers!AH55</f>
        <v>0</v>
      </c>
      <c r="K55" s="22">
        <f>[1]passengers!AI55</f>
        <v>0</v>
      </c>
      <c r="L55" s="22">
        <f>[1]passengers!AV55</f>
        <v>0</v>
      </c>
      <c r="M55" s="22">
        <f>[1]passengers!AW55</f>
        <v>0</v>
      </c>
      <c r="N55" s="22">
        <f>[1]passengers!AX55</f>
        <v>0</v>
      </c>
      <c r="O55" s="22">
        <f>[1]passengers!AY55</f>
        <v>0</v>
      </c>
      <c r="P55" s="22">
        <f>[1]passengers!BL55</f>
        <v>0</v>
      </c>
      <c r="Q55" s="22">
        <f>[1]passengers!BM55</f>
        <v>0</v>
      </c>
      <c r="R55" s="22">
        <f>[1]passengers!BN55</f>
        <v>0</v>
      </c>
      <c r="S55" s="22">
        <f>[1]passengers!BO55</f>
        <v>0</v>
      </c>
      <c r="T55" s="22">
        <f t="shared" si="4"/>
        <v>0</v>
      </c>
      <c r="U55" s="22">
        <f t="shared" si="4"/>
        <v>0</v>
      </c>
      <c r="V55" s="22">
        <f t="shared" si="4"/>
        <v>0</v>
      </c>
      <c r="W55" s="22">
        <f t="shared" si="4"/>
        <v>0</v>
      </c>
    </row>
    <row r="56" spans="1:23" ht="15" customHeight="1" x14ac:dyDescent="0.2">
      <c r="A56" s="23"/>
      <c r="B56" s="24"/>
      <c r="C56" s="25" t="s">
        <v>56</v>
      </c>
      <c r="D56" s="22">
        <f>[1]passengers!P56</f>
        <v>0</v>
      </c>
      <c r="E56" s="22">
        <f>[1]passengers!Q56</f>
        <v>0</v>
      </c>
      <c r="F56" s="22">
        <f>[1]passengers!R56</f>
        <v>0</v>
      </c>
      <c r="G56" s="22">
        <f>[1]passengers!S56</f>
        <v>0</v>
      </c>
      <c r="H56" s="22">
        <f>[1]passengers!AF56</f>
        <v>0</v>
      </c>
      <c r="I56" s="22">
        <f>[1]passengers!AG56</f>
        <v>0</v>
      </c>
      <c r="J56" s="22">
        <f>[1]passengers!AH56</f>
        <v>0</v>
      </c>
      <c r="K56" s="22">
        <f>[1]passengers!AI56</f>
        <v>0</v>
      </c>
      <c r="L56" s="22">
        <f>[1]passengers!AV56</f>
        <v>0</v>
      </c>
      <c r="M56" s="22">
        <f>[1]passengers!AW56</f>
        <v>0</v>
      </c>
      <c r="N56" s="22">
        <f>[1]passengers!AX56</f>
        <v>0</v>
      </c>
      <c r="O56" s="22">
        <f>[1]passengers!AY56</f>
        <v>0</v>
      </c>
      <c r="P56" s="22">
        <f>[1]passengers!BL56</f>
        <v>0</v>
      </c>
      <c r="Q56" s="22">
        <f>[1]passengers!BM56</f>
        <v>0</v>
      </c>
      <c r="R56" s="22">
        <f>[1]passengers!BN56</f>
        <v>0</v>
      </c>
      <c r="S56" s="22">
        <f>[1]passengers!BO56</f>
        <v>0</v>
      </c>
      <c r="T56" s="22">
        <f t="shared" si="4"/>
        <v>0</v>
      </c>
      <c r="U56" s="22">
        <f t="shared" si="4"/>
        <v>0</v>
      </c>
      <c r="V56" s="22">
        <f t="shared" si="4"/>
        <v>0</v>
      </c>
      <c r="W56" s="22">
        <f t="shared" si="4"/>
        <v>0</v>
      </c>
    </row>
    <row r="57" spans="1:23" ht="15" customHeight="1" x14ac:dyDescent="0.2">
      <c r="A57" s="23"/>
      <c r="B57" s="24"/>
      <c r="C57" s="25" t="s">
        <v>57</v>
      </c>
      <c r="D57" s="22">
        <f>[1]passengers!P57</f>
        <v>0</v>
      </c>
      <c r="E57" s="22">
        <f>[1]passengers!Q57</f>
        <v>0</v>
      </c>
      <c r="F57" s="22">
        <f>[1]passengers!R57</f>
        <v>0</v>
      </c>
      <c r="G57" s="22">
        <f>[1]passengers!S57</f>
        <v>0</v>
      </c>
      <c r="H57" s="22">
        <f>[1]passengers!AF57</f>
        <v>0</v>
      </c>
      <c r="I57" s="22">
        <f>[1]passengers!AG57</f>
        <v>0</v>
      </c>
      <c r="J57" s="22">
        <f>[1]passengers!AH57</f>
        <v>0</v>
      </c>
      <c r="K57" s="22">
        <f>[1]passengers!AI57</f>
        <v>0</v>
      </c>
      <c r="L57" s="22">
        <f>[1]passengers!AV57</f>
        <v>0</v>
      </c>
      <c r="M57" s="22">
        <f>[1]passengers!AW57</f>
        <v>0</v>
      </c>
      <c r="N57" s="22">
        <f>[1]passengers!AX57</f>
        <v>0</v>
      </c>
      <c r="O57" s="22">
        <f>[1]passengers!AY57</f>
        <v>0</v>
      </c>
      <c r="P57" s="22">
        <f>[1]passengers!BL57</f>
        <v>0</v>
      </c>
      <c r="Q57" s="22">
        <f>[1]passengers!BM57</f>
        <v>0</v>
      </c>
      <c r="R57" s="22">
        <f>[1]passengers!BN57</f>
        <v>0</v>
      </c>
      <c r="S57" s="22">
        <f>[1]passengers!BO57</f>
        <v>0</v>
      </c>
      <c r="T57" s="22">
        <f t="shared" si="4"/>
        <v>0</v>
      </c>
      <c r="U57" s="22">
        <f t="shared" si="4"/>
        <v>0</v>
      </c>
      <c r="V57" s="22">
        <f t="shared" si="4"/>
        <v>0</v>
      </c>
      <c r="W57" s="22">
        <f t="shared" si="4"/>
        <v>0</v>
      </c>
    </row>
    <row r="58" spans="1:23" ht="15" customHeight="1" x14ac:dyDescent="0.2">
      <c r="A58" s="23"/>
      <c r="B58" s="24"/>
      <c r="C58" s="21" t="s">
        <v>58</v>
      </c>
      <c r="D58" s="22">
        <f>[1]passengers!P58</f>
        <v>3234</v>
      </c>
      <c r="E58" s="22">
        <f>[1]passengers!Q58</f>
        <v>1617</v>
      </c>
      <c r="F58" s="22">
        <f>[1]passengers!R58</f>
        <v>1617</v>
      </c>
      <c r="G58" s="22">
        <f>[1]passengers!S58</f>
        <v>0</v>
      </c>
      <c r="H58" s="22">
        <f>[1]passengers!AF58</f>
        <v>230</v>
      </c>
      <c r="I58" s="22">
        <f>[1]passengers!AG58</f>
        <v>115</v>
      </c>
      <c r="J58" s="22">
        <f>[1]passengers!AH58</f>
        <v>115</v>
      </c>
      <c r="K58" s="22">
        <f>[1]passengers!AI58</f>
        <v>0</v>
      </c>
      <c r="L58" s="22">
        <f>[1]passengers!AV58</f>
        <v>0</v>
      </c>
      <c r="M58" s="22">
        <f>[1]passengers!AW58</f>
        <v>0</v>
      </c>
      <c r="N58" s="22">
        <f>[1]passengers!AX58</f>
        <v>0</v>
      </c>
      <c r="O58" s="22">
        <f>[1]passengers!AY58</f>
        <v>0</v>
      </c>
      <c r="P58" s="22">
        <f>[1]passengers!BL58</f>
        <v>0</v>
      </c>
      <c r="Q58" s="22">
        <f>[1]passengers!BM58</f>
        <v>0</v>
      </c>
      <c r="R58" s="22">
        <f>[1]passengers!BN58</f>
        <v>0</v>
      </c>
      <c r="S58" s="22">
        <f>[1]passengers!BO58</f>
        <v>0</v>
      </c>
      <c r="T58" s="22">
        <f t="shared" si="4"/>
        <v>3464</v>
      </c>
      <c r="U58" s="22">
        <f t="shared" si="4"/>
        <v>1732</v>
      </c>
      <c r="V58" s="22">
        <f t="shared" si="4"/>
        <v>1732</v>
      </c>
      <c r="W58" s="22">
        <f t="shared" si="4"/>
        <v>0</v>
      </c>
    </row>
    <row r="59" spans="1:23" ht="15" customHeight="1" x14ac:dyDescent="0.2">
      <c r="A59" s="23"/>
      <c r="B59" s="24"/>
      <c r="C59" s="21" t="s">
        <v>26</v>
      </c>
      <c r="D59" s="22">
        <f>[1]passengers!P59</f>
        <v>0</v>
      </c>
      <c r="E59" s="22">
        <f>[1]passengers!Q59</f>
        <v>0</v>
      </c>
      <c r="F59" s="22">
        <f>[1]passengers!R59</f>
        <v>0</v>
      </c>
      <c r="G59" s="22">
        <f>[1]passengers!S59</f>
        <v>0</v>
      </c>
      <c r="H59" s="22">
        <f>[1]passengers!AF59</f>
        <v>0</v>
      </c>
      <c r="I59" s="22">
        <f>[1]passengers!AG59</f>
        <v>0</v>
      </c>
      <c r="J59" s="22">
        <f>[1]passengers!AH59</f>
        <v>0</v>
      </c>
      <c r="K59" s="22">
        <f>[1]passengers!AI59</f>
        <v>0</v>
      </c>
      <c r="L59" s="22">
        <f>[1]passengers!AV59</f>
        <v>0</v>
      </c>
      <c r="M59" s="22">
        <f>[1]passengers!AW59</f>
        <v>0</v>
      </c>
      <c r="N59" s="22">
        <f>[1]passengers!AX59</f>
        <v>0</v>
      </c>
      <c r="O59" s="22">
        <f>[1]passengers!AY59</f>
        <v>0</v>
      </c>
      <c r="P59" s="22">
        <f>[1]passengers!BL59</f>
        <v>0</v>
      </c>
      <c r="Q59" s="22">
        <f>[1]passengers!BM59</f>
        <v>0</v>
      </c>
      <c r="R59" s="22">
        <f>[1]passengers!BN59</f>
        <v>0</v>
      </c>
      <c r="S59" s="22">
        <f>[1]passengers!BO59</f>
        <v>0</v>
      </c>
      <c r="T59" s="22">
        <f t="shared" si="4"/>
        <v>0</v>
      </c>
      <c r="U59" s="22">
        <f t="shared" si="4"/>
        <v>0</v>
      </c>
      <c r="V59" s="22">
        <f t="shared" si="4"/>
        <v>0</v>
      </c>
      <c r="W59" s="22">
        <f t="shared" si="4"/>
        <v>0</v>
      </c>
    </row>
    <row r="60" spans="1:23" ht="15" customHeight="1" x14ac:dyDescent="0.2">
      <c r="A60" s="23"/>
      <c r="B60" s="24"/>
      <c r="C60" s="2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5" customHeight="1" x14ac:dyDescent="0.2">
      <c r="A61" s="20"/>
      <c r="B61" s="1" t="s">
        <v>59</v>
      </c>
      <c r="C61" s="21"/>
      <c r="D61" s="22">
        <f>[1]passengers!P61</f>
        <v>0</v>
      </c>
      <c r="E61" s="22">
        <f>[1]passengers!Q61</f>
        <v>0</v>
      </c>
      <c r="F61" s="22">
        <f>[1]passengers!R61</f>
        <v>0</v>
      </c>
      <c r="G61" s="22">
        <f>[1]passengers!S61</f>
        <v>0</v>
      </c>
      <c r="H61" s="22">
        <f>[1]passengers!AF61</f>
        <v>0</v>
      </c>
      <c r="I61" s="22">
        <f>[1]passengers!AG61</f>
        <v>0</v>
      </c>
      <c r="J61" s="22">
        <f>[1]passengers!AH61</f>
        <v>0</v>
      </c>
      <c r="K61" s="22">
        <f>[1]passengers!AI61</f>
        <v>0</v>
      </c>
      <c r="L61" s="22">
        <f>[1]passengers!AV61</f>
        <v>0</v>
      </c>
      <c r="M61" s="22">
        <f>[1]passengers!AW61</f>
        <v>0</v>
      </c>
      <c r="N61" s="22">
        <f>[1]passengers!AX61</f>
        <v>0</v>
      </c>
      <c r="O61" s="22">
        <f>[1]passengers!AY61</f>
        <v>0</v>
      </c>
      <c r="P61" s="22">
        <f>[1]passengers!BL61</f>
        <v>3728</v>
      </c>
      <c r="Q61" s="22">
        <f>[1]passengers!BM61</f>
        <v>2090</v>
      </c>
      <c r="R61" s="22">
        <f>[1]passengers!BN61</f>
        <v>1638</v>
      </c>
      <c r="S61" s="22">
        <f>[1]passengers!BO61</f>
        <v>0</v>
      </c>
      <c r="T61" s="22">
        <f t="shared" ref="T61:W67" si="5">D61+H61+L61+P61</f>
        <v>3728</v>
      </c>
      <c r="U61" s="22">
        <f t="shared" si="5"/>
        <v>2090</v>
      </c>
      <c r="V61" s="22">
        <f t="shared" si="5"/>
        <v>1638</v>
      </c>
      <c r="W61" s="22">
        <f t="shared" si="5"/>
        <v>0</v>
      </c>
    </row>
    <row r="62" spans="1:23" ht="15" customHeight="1" x14ac:dyDescent="0.2">
      <c r="A62" s="23"/>
      <c r="C62" s="21" t="s">
        <v>60</v>
      </c>
      <c r="D62" s="22">
        <f>[1]passengers!P62</f>
        <v>0</v>
      </c>
      <c r="E62" s="22">
        <f>[1]passengers!Q62</f>
        <v>0</v>
      </c>
      <c r="F62" s="22">
        <f>[1]passengers!R62</f>
        <v>0</v>
      </c>
      <c r="G62" s="22">
        <f>[1]passengers!S62</f>
        <v>0</v>
      </c>
      <c r="H62" s="22">
        <f>[1]passengers!AF62</f>
        <v>0</v>
      </c>
      <c r="I62" s="22">
        <f>[1]passengers!AG62</f>
        <v>0</v>
      </c>
      <c r="J62" s="22">
        <f>[1]passengers!AH62</f>
        <v>0</v>
      </c>
      <c r="K62" s="22">
        <f>[1]passengers!AI62</f>
        <v>0</v>
      </c>
      <c r="L62" s="22">
        <f>[1]passengers!AV62</f>
        <v>0</v>
      </c>
      <c r="M62" s="22">
        <f>[1]passengers!AW62</f>
        <v>0</v>
      </c>
      <c r="N62" s="22">
        <f>[1]passengers!AX62</f>
        <v>0</v>
      </c>
      <c r="O62" s="22">
        <f>[1]passengers!AY62</f>
        <v>0</v>
      </c>
      <c r="P62" s="22">
        <f>[1]passengers!BL62</f>
        <v>0</v>
      </c>
      <c r="Q62" s="22">
        <f>[1]passengers!BM62</f>
        <v>0</v>
      </c>
      <c r="R62" s="22">
        <f>[1]passengers!BN62</f>
        <v>0</v>
      </c>
      <c r="S62" s="22">
        <f>[1]passengers!BO62</f>
        <v>0</v>
      </c>
      <c r="T62" s="22">
        <f t="shared" si="5"/>
        <v>0</v>
      </c>
      <c r="U62" s="22">
        <f t="shared" si="5"/>
        <v>0</v>
      </c>
      <c r="V62" s="22">
        <f t="shared" si="5"/>
        <v>0</v>
      </c>
      <c r="W62" s="22">
        <f t="shared" si="5"/>
        <v>0</v>
      </c>
    </row>
    <row r="63" spans="1:23" ht="15" customHeight="1" x14ac:dyDescent="0.2">
      <c r="A63" s="23"/>
      <c r="C63" s="21" t="s">
        <v>61</v>
      </c>
      <c r="D63" s="22">
        <f>[1]passengers!P63</f>
        <v>0</v>
      </c>
      <c r="E63" s="22">
        <f>[1]passengers!Q63</f>
        <v>0</v>
      </c>
      <c r="F63" s="22">
        <f>[1]passengers!R63</f>
        <v>0</v>
      </c>
      <c r="G63" s="22">
        <f>[1]passengers!S63</f>
        <v>0</v>
      </c>
      <c r="H63" s="22">
        <f>[1]passengers!AF63</f>
        <v>0</v>
      </c>
      <c r="I63" s="22">
        <f>[1]passengers!AG63</f>
        <v>0</v>
      </c>
      <c r="J63" s="22">
        <f>[1]passengers!AH63</f>
        <v>0</v>
      </c>
      <c r="K63" s="22">
        <f>[1]passengers!AI63</f>
        <v>0</v>
      </c>
      <c r="L63" s="22">
        <f>[1]passengers!AV63</f>
        <v>0</v>
      </c>
      <c r="M63" s="22">
        <f>[1]passengers!AW63</f>
        <v>0</v>
      </c>
      <c r="N63" s="22">
        <f>[1]passengers!AX63</f>
        <v>0</v>
      </c>
      <c r="O63" s="22">
        <f>[1]passengers!AY63</f>
        <v>0</v>
      </c>
      <c r="P63" s="22">
        <f>[1]passengers!BL63</f>
        <v>3728</v>
      </c>
      <c r="Q63" s="22">
        <f>[1]passengers!BM63</f>
        <v>2090</v>
      </c>
      <c r="R63" s="22">
        <f>[1]passengers!BN63</f>
        <v>1638</v>
      </c>
      <c r="S63" s="22">
        <f>[1]passengers!BO63</f>
        <v>0</v>
      </c>
      <c r="T63" s="22">
        <f t="shared" si="5"/>
        <v>3728</v>
      </c>
      <c r="U63" s="22">
        <f t="shared" si="5"/>
        <v>2090</v>
      </c>
      <c r="V63" s="22">
        <f t="shared" si="5"/>
        <v>1638</v>
      </c>
      <c r="W63" s="22">
        <f t="shared" si="5"/>
        <v>0</v>
      </c>
    </row>
    <row r="64" spans="1:23" ht="15" customHeight="1" x14ac:dyDescent="0.2">
      <c r="A64" s="23"/>
      <c r="C64" s="21" t="s">
        <v>62</v>
      </c>
      <c r="D64" s="22">
        <f>[1]passengers!P64</f>
        <v>0</v>
      </c>
      <c r="E64" s="22">
        <f>[1]passengers!Q64</f>
        <v>0</v>
      </c>
      <c r="F64" s="22">
        <f>[1]passengers!R64</f>
        <v>0</v>
      </c>
      <c r="G64" s="22">
        <f>[1]passengers!S64</f>
        <v>0</v>
      </c>
      <c r="H64" s="22">
        <f>[1]passengers!AF64</f>
        <v>0</v>
      </c>
      <c r="I64" s="22">
        <f>[1]passengers!AG64</f>
        <v>0</v>
      </c>
      <c r="J64" s="22">
        <f>[1]passengers!AH64</f>
        <v>0</v>
      </c>
      <c r="K64" s="22">
        <f>[1]passengers!AI64</f>
        <v>0</v>
      </c>
      <c r="L64" s="22">
        <f>[1]passengers!AV64</f>
        <v>0</v>
      </c>
      <c r="M64" s="22">
        <f>[1]passengers!AW64</f>
        <v>0</v>
      </c>
      <c r="N64" s="22">
        <f>[1]passengers!AX64</f>
        <v>0</v>
      </c>
      <c r="O64" s="22">
        <f>[1]passengers!AY64</f>
        <v>0</v>
      </c>
      <c r="P64" s="22">
        <f>[1]passengers!BL64</f>
        <v>0</v>
      </c>
      <c r="Q64" s="22">
        <f>[1]passengers!BM64</f>
        <v>0</v>
      </c>
      <c r="R64" s="22">
        <f>[1]passengers!BN64</f>
        <v>0</v>
      </c>
      <c r="S64" s="22">
        <f>[1]passengers!BO64</f>
        <v>0</v>
      </c>
      <c r="T64" s="22">
        <f t="shared" si="5"/>
        <v>0</v>
      </c>
      <c r="U64" s="22">
        <f t="shared" si="5"/>
        <v>0</v>
      </c>
      <c r="V64" s="22">
        <f t="shared" si="5"/>
        <v>0</v>
      </c>
      <c r="W64" s="22">
        <f t="shared" si="5"/>
        <v>0</v>
      </c>
    </row>
    <row r="65" spans="1:23" ht="15" customHeight="1" x14ac:dyDescent="0.2">
      <c r="A65" s="23"/>
      <c r="C65" s="21" t="s">
        <v>63</v>
      </c>
      <c r="D65" s="22">
        <f>[1]passengers!P65</f>
        <v>0</v>
      </c>
      <c r="E65" s="22">
        <f>[1]passengers!Q65</f>
        <v>0</v>
      </c>
      <c r="F65" s="22">
        <f>[1]passengers!R65</f>
        <v>0</v>
      </c>
      <c r="G65" s="22">
        <f>[1]passengers!S65</f>
        <v>0</v>
      </c>
      <c r="H65" s="22">
        <f>[1]passengers!AF65</f>
        <v>0</v>
      </c>
      <c r="I65" s="22">
        <f>[1]passengers!AG65</f>
        <v>0</v>
      </c>
      <c r="J65" s="22">
        <f>[1]passengers!AH65</f>
        <v>0</v>
      </c>
      <c r="K65" s="22">
        <f>[1]passengers!AI65</f>
        <v>0</v>
      </c>
      <c r="L65" s="22">
        <f>[1]passengers!AV65</f>
        <v>0</v>
      </c>
      <c r="M65" s="22">
        <f>[1]passengers!AW65</f>
        <v>0</v>
      </c>
      <c r="N65" s="22">
        <f>[1]passengers!AX65</f>
        <v>0</v>
      </c>
      <c r="O65" s="22">
        <f>[1]passengers!AY65</f>
        <v>0</v>
      </c>
      <c r="P65" s="22">
        <f>[1]passengers!BL65</f>
        <v>0</v>
      </c>
      <c r="Q65" s="22">
        <f>[1]passengers!BM65</f>
        <v>0</v>
      </c>
      <c r="R65" s="22">
        <f>[1]passengers!BN65</f>
        <v>0</v>
      </c>
      <c r="S65" s="22">
        <f>[1]passengers!BO65</f>
        <v>0</v>
      </c>
      <c r="T65" s="22">
        <f t="shared" si="5"/>
        <v>0</v>
      </c>
      <c r="U65" s="22">
        <f t="shared" si="5"/>
        <v>0</v>
      </c>
      <c r="V65" s="22">
        <f t="shared" si="5"/>
        <v>0</v>
      </c>
      <c r="W65" s="22">
        <f t="shared" si="5"/>
        <v>0</v>
      </c>
    </row>
    <row r="66" spans="1:23" ht="15" customHeight="1" x14ac:dyDescent="0.2">
      <c r="A66" s="23"/>
      <c r="C66" s="21" t="s">
        <v>58</v>
      </c>
      <c r="D66" s="22">
        <f>[1]passengers!P66</f>
        <v>0</v>
      </c>
      <c r="E66" s="22">
        <f>[1]passengers!Q66</f>
        <v>0</v>
      </c>
      <c r="F66" s="22">
        <f>[1]passengers!R66</f>
        <v>0</v>
      </c>
      <c r="G66" s="22">
        <f>[1]passengers!S66</f>
        <v>0</v>
      </c>
      <c r="H66" s="22">
        <f>[1]passengers!AF66</f>
        <v>0</v>
      </c>
      <c r="I66" s="22">
        <f>[1]passengers!AG66</f>
        <v>0</v>
      </c>
      <c r="J66" s="22">
        <f>[1]passengers!AH66</f>
        <v>0</v>
      </c>
      <c r="K66" s="22">
        <f>[1]passengers!AI66</f>
        <v>0</v>
      </c>
      <c r="L66" s="22">
        <f>[1]passengers!AV66</f>
        <v>0</v>
      </c>
      <c r="M66" s="22">
        <f>[1]passengers!AW66</f>
        <v>0</v>
      </c>
      <c r="N66" s="22">
        <f>[1]passengers!AX66</f>
        <v>0</v>
      </c>
      <c r="O66" s="22">
        <f>[1]passengers!AY66</f>
        <v>0</v>
      </c>
      <c r="P66" s="22">
        <f>[1]passengers!BL66</f>
        <v>0</v>
      </c>
      <c r="Q66" s="22">
        <f>[1]passengers!BM66</f>
        <v>0</v>
      </c>
      <c r="R66" s="22">
        <f>[1]passengers!BN66</f>
        <v>0</v>
      </c>
      <c r="S66" s="22">
        <f>[1]passengers!BO66</f>
        <v>0</v>
      </c>
      <c r="T66" s="22">
        <f t="shared" si="5"/>
        <v>0</v>
      </c>
      <c r="U66" s="22">
        <f t="shared" si="5"/>
        <v>0</v>
      </c>
      <c r="V66" s="22">
        <f t="shared" si="5"/>
        <v>0</v>
      </c>
      <c r="W66" s="22">
        <f t="shared" si="5"/>
        <v>0</v>
      </c>
    </row>
    <row r="67" spans="1:23" ht="15" customHeight="1" x14ac:dyDescent="0.2">
      <c r="A67" s="23"/>
      <c r="C67" s="21" t="s">
        <v>26</v>
      </c>
      <c r="D67" s="22">
        <f>[1]passengers!P67</f>
        <v>0</v>
      </c>
      <c r="E67" s="22">
        <f>[1]passengers!Q67</f>
        <v>0</v>
      </c>
      <c r="F67" s="22">
        <f>[1]passengers!R67</f>
        <v>0</v>
      </c>
      <c r="G67" s="22">
        <f>[1]passengers!S67</f>
        <v>0</v>
      </c>
      <c r="H67" s="22">
        <f>[1]passengers!AF67</f>
        <v>0</v>
      </c>
      <c r="I67" s="22">
        <f>[1]passengers!AG67</f>
        <v>0</v>
      </c>
      <c r="J67" s="22">
        <f>[1]passengers!AH67</f>
        <v>0</v>
      </c>
      <c r="K67" s="22">
        <f>[1]passengers!AI67</f>
        <v>0</v>
      </c>
      <c r="L67" s="22">
        <f>[1]passengers!AV67</f>
        <v>0</v>
      </c>
      <c r="M67" s="22">
        <f>[1]passengers!AW67</f>
        <v>0</v>
      </c>
      <c r="N67" s="22">
        <f>[1]passengers!AX67</f>
        <v>0</v>
      </c>
      <c r="O67" s="22">
        <f>[1]passengers!AY67</f>
        <v>0</v>
      </c>
      <c r="P67" s="22">
        <f>[1]passengers!BL67</f>
        <v>0</v>
      </c>
      <c r="Q67" s="22">
        <f>[1]passengers!BM67</f>
        <v>0</v>
      </c>
      <c r="R67" s="22">
        <f>[1]passengers!BN67</f>
        <v>0</v>
      </c>
      <c r="S67" s="22">
        <f>[1]passengers!BO67</f>
        <v>0</v>
      </c>
      <c r="T67" s="22">
        <f t="shared" si="5"/>
        <v>0</v>
      </c>
      <c r="U67" s="22">
        <f t="shared" si="5"/>
        <v>0</v>
      </c>
      <c r="V67" s="22">
        <f t="shared" si="5"/>
        <v>0</v>
      </c>
      <c r="W67" s="22">
        <f t="shared" si="5"/>
        <v>0</v>
      </c>
    </row>
    <row r="68" spans="1:23" ht="15" customHeight="1" x14ac:dyDescent="0.2">
      <c r="A68" s="23"/>
      <c r="C68" s="25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5" customHeight="1" x14ac:dyDescent="0.2">
      <c r="A69" s="20" t="s">
        <v>64</v>
      </c>
      <c r="C69" s="21"/>
      <c r="D69" s="22">
        <f>[1]passengers!P69</f>
        <v>5263377</v>
      </c>
      <c r="E69" s="22">
        <f>[1]passengers!Q69</f>
        <v>2755413</v>
      </c>
      <c r="F69" s="22">
        <f>[1]passengers!R69</f>
        <v>2496047</v>
      </c>
      <c r="G69" s="22">
        <f>[1]passengers!S69</f>
        <v>11917</v>
      </c>
      <c r="H69" s="22">
        <f>[1]passengers!AF69</f>
        <v>8319908</v>
      </c>
      <c r="I69" s="22">
        <f>[1]passengers!AG69</f>
        <v>4395637</v>
      </c>
      <c r="J69" s="22">
        <f>[1]passengers!AH69</f>
        <v>3923485</v>
      </c>
      <c r="K69" s="22">
        <f>[1]passengers!AI69</f>
        <v>786</v>
      </c>
      <c r="L69" s="22">
        <f>[1]passengers!AV69</f>
        <v>4546545</v>
      </c>
      <c r="M69" s="22">
        <f>[1]passengers!AW69</f>
        <v>2373961</v>
      </c>
      <c r="N69" s="22">
        <f>[1]passengers!AX69</f>
        <v>2172584</v>
      </c>
      <c r="O69" s="22">
        <f>[1]passengers!AY69</f>
        <v>0</v>
      </c>
      <c r="P69" s="22">
        <f>[1]passengers!BL69</f>
        <v>5797888.1200000001</v>
      </c>
      <c r="Q69" s="22">
        <f>[1]passengers!BM69</f>
        <v>2938810.12</v>
      </c>
      <c r="R69" s="22">
        <f>[1]passengers!BN69</f>
        <v>2857141</v>
      </c>
      <c r="S69" s="22">
        <f>[1]passengers!BO69</f>
        <v>1937</v>
      </c>
      <c r="T69" s="22">
        <f>D69+H69+L69+P69</f>
        <v>23927718.120000001</v>
      </c>
      <c r="U69" s="22">
        <f>E69+I69+M69+Q69</f>
        <v>12463821.120000001</v>
      </c>
      <c r="V69" s="22">
        <f>F69+J69+N69+R69</f>
        <v>11449257</v>
      </c>
      <c r="W69" s="22">
        <f>G69+K69+O69+S69</f>
        <v>14640</v>
      </c>
    </row>
    <row r="70" spans="1:23" ht="15" customHeight="1" x14ac:dyDescent="0.2">
      <c r="A70" s="23"/>
      <c r="B70" s="24"/>
      <c r="C70" s="25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5" customHeight="1" x14ac:dyDescent="0.2">
      <c r="A71" s="20"/>
      <c r="B71" s="1" t="s">
        <v>65</v>
      </c>
      <c r="C71" s="21"/>
      <c r="D71" s="22">
        <f>[1]passengers!P71</f>
        <v>1812620</v>
      </c>
      <c r="E71" s="22">
        <f>[1]passengers!Q71</f>
        <v>1004969</v>
      </c>
      <c r="F71" s="22">
        <f>[1]passengers!R71</f>
        <v>806826</v>
      </c>
      <c r="G71" s="22">
        <f>[1]passengers!S71</f>
        <v>825</v>
      </c>
      <c r="H71" s="22">
        <f>[1]passengers!AF71</f>
        <v>2831695</v>
      </c>
      <c r="I71" s="22">
        <f>[1]passengers!AG71</f>
        <v>1569073</v>
      </c>
      <c r="J71" s="22">
        <f>[1]passengers!AH71</f>
        <v>1262622</v>
      </c>
      <c r="K71" s="22">
        <f>[1]passengers!AI71</f>
        <v>0</v>
      </c>
      <c r="L71" s="22">
        <f>[1]passengers!AV71</f>
        <v>1493150</v>
      </c>
      <c r="M71" s="22">
        <f>[1]passengers!AW71</f>
        <v>811663</v>
      </c>
      <c r="N71" s="22">
        <f>[1]passengers!AX71</f>
        <v>681487</v>
      </c>
      <c r="O71" s="22">
        <f>[1]passengers!AY71</f>
        <v>0</v>
      </c>
      <c r="P71" s="22">
        <f>[1]passengers!BL71</f>
        <v>1796349</v>
      </c>
      <c r="Q71" s="22">
        <f>[1]passengers!BM71</f>
        <v>978930</v>
      </c>
      <c r="R71" s="22">
        <f>[1]passengers!BN71</f>
        <v>817419</v>
      </c>
      <c r="S71" s="22">
        <f>[1]passengers!BO71</f>
        <v>0</v>
      </c>
      <c r="T71" s="22">
        <f t="shared" ref="T71:W87" si="6">D71+H71+L71+P71</f>
        <v>7933814</v>
      </c>
      <c r="U71" s="22">
        <f t="shared" si="6"/>
        <v>4364635</v>
      </c>
      <c r="V71" s="22">
        <f t="shared" si="6"/>
        <v>3568354</v>
      </c>
      <c r="W71" s="22">
        <f t="shared" si="6"/>
        <v>825</v>
      </c>
    </row>
    <row r="72" spans="1:23" ht="12.75" x14ac:dyDescent="0.2">
      <c r="A72" s="23"/>
      <c r="C72" s="21" t="s">
        <v>66</v>
      </c>
      <c r="D72" s="22">
        <f>[1]passengers!P72</f>
        <v>1573093</v>
      </c>
      <c r="E72" s="22">
        <f>[1]passengers!Q72</f>
        <v>892869</v>
      </c>
      <c r="F72" s="22">
        <f>[1]passengers!R72</f>
        <v>680224</v>
      </c>
      <c r="G72" s="22">
        <f>[1]passengers!S72</f>
        <v>0</v>
      </c>
      <c r="H72" s="22">
        <f>[1]passengers!AF72</f>
        <v>2466101</v>
      </c>
      <c r="I72" s="22">
        <f>[1]passengers!AG72</f>
        <v>1392890</v>
      </c>
      <c r="J72" s="22">
        <f>[1]passengers!AH72</f>
        <v>1073211</v>
      </c>
      <c r="K72" s="22">
        <f>[1]passengers!AI72</f>
        <v>0</v>
      </c>
      <c r="L72" s="22">
        <f>[1]passengers!AV72</f>
        <v>1283169</v>
      </c>
      <c r="M72" s="22">
        <f>[1]passengers!AW72</f>
        <v>711508</v>
      </c>
      <c r="N72" s="22">
        <f>[1]passengers!AX72</f>
        <v>571661</v>
      </c>
      <c r="O72" s="22">
        <f>[1]passengers!AY72</f>
        <v>0</v>
      </c>
      <c r="P72" s="22">
        <f>[1]passengers!BL72</f>
        <v>1542962</v>
      </c>
      <c r="Q72" s="22">
        <f>[1]passengers!BM72</f>
        <v>856299</v>
      </c>
      <c r="R72" s="22">
        <f>[1]passengers!BN72</f>
        <v>686663</v>
      </c>
      <c r="S72" s="22">
        <f>[1]passengers!BO72</f>
        <v>0</v>
      </c>
      <c r="T72" s="22">
        <f t="shared" si="6"/>
        <v>6865325</v>
      </c>
      <c r="U72" s="22">
        <f t="shared" si="6"/>
        <v>3853566</v>
      </c>
      <c r="V72" s="22">
        <f t="shared" si="6"/>
        <v>3011759</v>
      </c>
      <c r="W72" s="22">
        <f t="shared" si="6"/>
        <v>0</v>
      </c>
    </row>
    <row r="73" spans="1:23" ht="15" customHeight="1" x14ac:dyDescent="0.2">
      <c r="A73" s="23"/>
      <c r="C73" s="25" t="s">
        <v>67</v>
      </c>
      <c r="D73" s="22">
        <f>[1]passengers!P73</f>
        <v>1016999</v>
      </c>
      <c r="E73" s="22">
        <f>[1]passengers!Q73</f>
        <v>577402</v>
      </c>
      <c r="F73" s="22">
        <f>[1]passengers!R73</f>
        <v>439597</v>
      </c>
      <c r="G73" s="22">
        <f>[1]passengers!S73</f>
        <v>0</v>
      </c>
      <c r="H73" s="22">
        <f>[1]passengers!AF73</f>
        <v>1595136</v>
      </c>
      <c r="I73" s="22">
        <f>[1]passengers!AG73</f>
        <v>911161</v>
      </c>
      <c r="J73" s="22">
        <f>[1]passengers!AH73</f>
        <v>683975</v>
      </c>
      <c r="K73" s="22">
        <f>[1]passengers!AI73</f>
        <v>0</v>
      </c>
      <c r="L73" s="22">
        <f>[1]passengers!AV73</f>
        <v>784401</v>
      </c>
      <c r="M73" s="22">
        <f>[1]passengers!AW73</f>
        <v>442669</v>
      </c>
      <c r="N73" s="22">
        <f>[1]passengers!AX73</f>
        <v>341732</v>
      </c>
      <c r="O73" s="22">
        <f>[1]passengers!AY73</f>
        <v>0</v>
      </c>
      <c r="P73" s="22">
        <f>[1]passengers!BL73</f>
        <v>970857</v>
      </c>
      <c r="Q73" s="22">
        <f>[1]passengers!BM73</f>
        <v>548467</v>
      </c>
      <c r="R73" s="22">
        <f>[1]passengers!BN73</f>
        <v>422390</v>
      </c>
      <c r="S73" s="22">
        <f>[1]passengers!BO73</f>
        <v>0</v>
      </c>
      <c r="T73" s="22">
        <f t="shared" si="6"/>
        <v>4367393</v>
      </c>
      <c r="U73" s="22">
        <f t="shared" si="6"/>
        <v>2479699</v>
      </c>
      <c r="V73" s="22">
        <f t="shared" si="6"/>
        <v>1887694</v>
      </c>
      <c r="W73" s="22">
        <f t="shared" si="6"/>
        <v>0</v>
      </c>
    </row>
    <row r="74" spans="1:23" ht="15" customHeight="1" x14ac:dyDescent="0.2">
      <c r="A74" s="23"/>
      <c r="C74" s="25" t="s">
        <v>68</v>
      </c>
      <c r="D74" s="22">
        <f>[1]passengers!P74</f>
        <v>556094</v>
      </c>
      <c r="E74" s="22">
        <f>[1]passengers!Q74</f>
        <v>315467</v>
      </c>
      <c r="F74" s="22">
        <f>[1]passengers!R74</f>
        <v>240627</v>
      </c>
      <c r="G74" s="22">
        <f>[1]passengers!S74</f>
        <v>0</v>
      </c>
      <c r="H74" s="22">
        <f>[1]passengers!AF74</f>
        <v>870965</v>
      </c>
      <c r="I74" s="22">
        <f>[1]passengers!AG74</f>
        <v>481729</v>
      </c>
      <c r="J74" s="22">
        <f>[1]passengers!AH74</f>
        <v>389236</v>
      </c>
      <c r="K74" s="22">
        <f>[1]passengers!AI74</f>
        <v>0</v>
      </c>
      <c r="L74" s="22">
        <f>[1]passengers!AV74</f>
        <v>498768</v>
      </c>
      <c r="M74" s="22">
        <f>[1]passengers!AW74</f>
        <v>268839</v>
      </c>
      <c r="N74" s="22">
        <f>[1]passengers!AX74</f>
        <v>229929</v>
      </c>
      <c r="O74" s="22">
        <f>[1]passengers!AY74</f>
        <v>0</v>
      </c>
      <c r="P74" s="22">
        <f>[1]passengers!BL74</f>
        <v>572105</v>
      </c>
      <c r="Q74" s="22">
        <f>[1]passengers!BM74</f>
        <v>307832</v>
      </c>
      <c r="R74" s="22">
        <f>[1]passengers!BN74</f>
        <v>264273</v>
      </c>
      <c r="S74" s="22">
        <f>[1]passengers!BO74</f>
        <v>0</v>
      </c>
      <c r="T74" s="22">
        <f t="shared" si="6"/>
        <v>2497932</v>
      </c>
      <c r="U74" s="22">
        <f t="shared" si="6"/>
        <v>1373867</v>
      </c>
      <c r="V74" s="22">
        <f t="shared" si="6"/>
        <v>1124065</v>
      </c>
      <c r="W74" s="22">
        <f t="shared" si="6"/>
        <v>0</v>
      </c>
    </row>
    <row r="75" spans="1:23" ht="15" customHeight="1" x14ac:dyDescent="0.2">
      <c r="A75" s="23"/>
      <c r="C75" s="25" t="s">
        <v>69</v>
      </c>
      <c r="D75" s="22">
        <f>[1]passengers!P75</f>
        <v>0</v>
      </c>
      <c r="E75" s="22">
        <f>[1]passengers!Q75</f>
        <v>0</v>
      </c>
      <c r="F75" s="22">
        <f>[1]passengers!R75</f>
        <v>0</v>
      </c>
      <c r="G75" s="22">
        <f>[1]passengers!S75</f>
        <v>0</v>
      </c>
      <c r="H75" s="22">
        <f>[1]passengers!AF75</f>
        <v>0</v>
      </c>
      <c r="I75" s="22">
        <f>[1]passengers!AG75</f>
        <v>0</v>
      </c>
      <c r="J75" s="22">
        <f>[1]passengers!AH75</f>
        <v>0</v>
      </c>
      <c r="K75" s="22">
        <f>[1]passengers!AI75</f>
        <v>0</v>
      </c>
      <c r="L75" s="22">
        <f>[1]passengers!AV75</f>
        <v>0</v>
      </c>
      <c r="M75" s="22">
        <f>[1]passengers!AW75</f>
        <v>0</v>
      </c>
      <c r="N75" s="22">
        <f>[1]passengers!AX75</f>
        <v>0</v>
      </c>
      <c r="O75" s="22">
        <f>[1]passengers!AY75</f>
        <v>0</v>
      </c>
      <c r="P75" s="22">
        <f>[1]passengers!BL75</f>
        <v>0</v>
      </c>
      <c r="Q75" s="22">
        <f>[1]passengers!BM75</f>
        <v>0</v>
      </c>
      <c r="R75" s="22">
        <f>[1]passengers!BN75</f>
        <v>0</v>
      </c>
      <c r="S75" s="22">
        <f>[1]passengers!BO75</f>
        <v>0</v>
      </c>
      <c r="T75" s="22">
        <f t="shared" si="6"/>
        <v>0</v>
      </c>
      <c r="U75" s="22">
        <f t="shared" si="6"/>
        <v>0</v>
      </c>
      <c r="V75" s="22">
        <f t="shared" si="6"/>
        <v>0</v>
      </c>
      <c r="W75" s="22">
        <f t="shared" si="6"/>
        <v>0</v>
      </c>
    </row>
    <row r="76" spans="1:23" ht="15" customHeight="1" x14ac:dyDescent="0.2">
      <c r="A76" s="23"/>
      <c r="C76" s="25" t="s">
        <v>70</v>
      </c>
      <c r="D76" s="22">
        <f>[1]passengers!P76</f>
        <v>0</v>
      </c>
      <c r="E76" s="22">
        <f>[1]passengers!Q76</f>
        <v>0</v>
      </c>
      <c r="F76" s="22">
        <f>[1]passengers!R76</f>
        <v>0</v>
      </c>
      <c r="G76" s="22">
        <f>[1]passengers!S76</f>
        <v>0</v>
      </c>
      <c r="H76" s="22">
        <f>[1]passengers!AF76</f>
        <v>0</v>
      </c>
      <c r="I76" s="22">
        <f>[1]passengers!AG76</f>
        <v>0</v>
      </c>
      <c r="J76" s="22">
        <f>[1]passengers!AH76</f>
        <v>0</v>
      </c>
      <c r="K76" s="22">
        <f>[1]passengers!AI76</f>
        <v>0</v>
      </c>
      <c r="L76" s="22">
        <f>[1]passengers!AV76</f>
        <v>0</v>
      </c>
      <c r="M76" s="22">
        <f>[1]passengers!AW76</f>
        <v>0</v>
      </c>
      <c r="N76" s="22">
        <f>[1]passengers!AX76</f>
        <v>0</v>
      </c>
      <c r="O76" s="22">
        <f>[1]passengers!AY76</f>
        <v>0</v>
      </c>
      <c r="P76" s="22">
        <f>[1]passengers!BL76</f>
        <v>0</v>
      </c>
      <c r="Q76" s="22">
        <f>[1]passengers!BM76</f>
        <v>0</v>
      </c>
      <c r="R76" s="22">
        <f>[1]passengers!BN76</f>
        <v>0</v>
      </c>
      <c r="S76" s="22">
        <f>[1]passengers!BO76</f>
        <v>0</v>
      </c>
      <c r="T76" s="22">
        <f t="shared" si="6"/>
        <v>0</v>
      </c>
      <c r="U76" s="22">
        <f t="shared" si="6"/>
        <v>0</v>
      </c>
      <c r="V76" s="22">
        <f t="shared" si="6"/>
        <v>0</v>
      </c>
      <c r="W76" s="22">
        <f t="shared" si="6"/>
        <v>0</v>
      </c>
    </row>
    <row r="77" spans="1:23" ht="15" customHeight="1" x14ac:dyDescent="0.2">
      <c r="A77" s="23"/>
      <c r="C77" s="21" t="s">
        <v>71</v>
      </c>
      <c r="D77" s="22">
        <f>[1]passengers!P77</f>
        <v>0</v>
      </c>
      <c r="E77" s="22">
        <f>[1]passengers!Q77</f>
        <v>0</v>
      </c>
      <c r="F77" s="22">
        <f>[1]passengers!R77</f>
        <v>0</v>
      </c>
      <c r="G77" s="22">
        <f>[1]passengers!S77</f>
        <v>0</v>
      </c>
      <c r="H77" s="22">
        <f>[1]passengers!AF77</f>
        <v>0</v>
      </c>
      <c r="I77" s="22">
        <f>[1]passengers!AG77</f>
        <v>0</v>
      </c>
      <c r="J77" s="22">
        <f>[1]passengers!AH77</f>
        <v>0</v>
      </c>
      <c r="K77" s="22">
        <f>[1]passengers!AI77</f>
        <v>0</v>
      </c>
      <c r="L77" s="22">
        <f>[1]passengers!AV77</f>
        <v>0</v>
      </c>
      <c r="M77" s="22">
        <f>[1]passengers!AW77</f>
        <v>0</v>
      </c>
      <c r="N77" s="22">
        <f>[1]passengers!AX77</f>
        <v>0</v>
      </c>
      <c r="O77" s="22">
        <f>[1]passengers!AY77</f>
        <v>0</v>
      </c>
      <c r="P77" s="22">
        <f>[1]passengers!BL77</f>
        <v>0</v>
      </c>
      <c r="Q77" s="22">
        <f>[1]passengers!BM77</f>
        <v>0</v>
      </c>
      <c r="R77" s="22">
        <f>[1]passengers!BN77</f>
        <v>0</v>
      </c>
      <c r="S77" s="22">
        <f>[1]passengers!BO77</f>
        <v>0</v>
      </c>
      <c r="T77" s="22">
        <f t="shared" si="6"/>
        <v>0</v>
      </c>
      <c r="U77" s="22">
        <f t="shared" si="6"/>
        <v>0</v>
      </c>
      <c r="V77" s="22">
        <f t="shared" si="6"/>
        <v>0</v>
      </c>
      <c r="W77" s="22">
        <f t="shared" si="6"/>
        <v>0</v>
      </c>
    </row>
    <row r="78" spans="1:23" ht="15" customHeight="1" x14ac:dyDescent="0.2">
      <c r="A78" s="23"/>
      <c r="C78" s="25" t="s">
        <v>72</v>
      </c>
      <c r="D78" s="22">
        <f>[1]passengers!P78</f>
        <v>0</v>
      </c>
      <c r="E78" s="22">
        <f>[1]passengers!Q78</f>
        <v>0</v>
      </c>
      <c r="F78" s="22">
        <f>[1]passengers!R78</f>
        <v>0</v>
      </c>
      <c r="G78" s="22">
        <f>[1]passengers!S78</f>
        <v>0</v>
      </c>
      <c r="H78" s="22">
        <f>[1]passengers!AF78</f>
        <v>0</v>
      </c>
      <c r="I78" s="22">
        <f>[1]passengers!AG78</f>
        <v>0</v>
      </c>
      <c r="J78" s="22">
        <f>[1]passengers!AH78</f>
        <v>0</v>
      </c>
      <c r="K78" s="22">
        <f>[1]passengers!AI78</f>
        <v>0</v>
      </c>
      <c r="L78" s="22">
        <f>[1]passengers!AV78</f>
        <v>0</v>
      </c>
      <c r="M78" s="22">
        <f>[1]passengers!AW78</f>
        <v>0</v>
      </c>
      <c r="N78" s="22">
        <f>[1]passengers!AX78</f>
        <v>0</v>
      </c>
      <c r="O78" s="22">
        <f>[1]passengers!AY78</f>
        <v>0</v>
      </c>
      <c r="P78" s="22">
        <f>[1]passengers!BL78</f>
        <v>0</v>
      </c>
      <c r="Q78" s="22">
        <f>[1]passengers!BM78</f>
        <v>0</v>
      </c>
      <c r="R78" s="22">
        <f>[1]passengers!BN78</f>
        <v>0</v>
      </c>
      <c r="S78" s="22">
        <f>[1]passengers!BO78</f>
        <v>0</v>
      </c>
      <c r="T78" s="22">
        <f t="shared" si="6"/>
        <v>0</v>
      </c>
      <c r="U78" s="22">
        <f t="shared" si="6"/>
        <v>0</v>
      </c>
      <c r="V78" s="22">
        <f t="shared" si="6"/>
        <v>0</v>
      </c>
      <c r="W78" s="22">
        <f t="shared" si="6"/>
        <v>0</v>
      </c>
    </row>
    <row r="79" spans="1:23" ht="15" customHeight="1" x14ac:dyDescent="0.2">
      <c r="A79" s="23"/>
      <c r="C79" s="25" t="s">
        <v>73</v>
      </c>
      <c r="D79" s="22">
        <f>[1]passengers!P79</f>
        <v>0</v>
      </c>
      <c r="E79" s="22">
        <f>[1]passengers!Q79</f>
        <v>0</v>
      </c>
      <c r="F79" s="22">
        <f>[1]passengers!R79</f>
        <v>0</v>
      </c>
      <c r="G79" s="22">
        <f>[1]passengers!S79</f>
        <v>0</v>
      </c>
      <c r="H79" s="22">
        <f>[1]passengers!AF79</f>
        <v>0</v>
      </c>
      <c r="I79" s="22">
        <f>[1]passengers!AG79</f>
        <v>0</v>
      </c>
      <c r="J79" s="22">
        <f>[1]passengers!AH79</f>
        <v>0</v>
      </c>
      <c r="K79" s="22">
        <f>[1]passengers!AI79</f>
        <v>0</v>
      </c>
      <c r="L79" s="22">
        <f>[1]passengers!AV79</f>
        <v>0</v>
      </c>
      <c r="M79" s="22">
        <f>[1]passengers!AW79</f>
        <v>0</v>
      </c>
      <c r="N79" s="22">
        <f>[1]passengers!AX79</f>
        <v>0</v>
      </c>
      <c r="O79" s="22">
        <f>[1]passengers!AY79</f>
        <v>0</v>
      </c>
      <c r="P79" s="22">
        <f>[1]passengers!BL79</f>
        <v>0</v>
      </c>
      <c r="Q79" s="22">
        <f>[1]passengers!BM79</f>
        <v>0</v>
      </c>
      <c r="R79" s="22">
        <f>[1]passengers!BN79</f>
        <v>0</v>
      </c>
      <c r="S79" s="22">
        <f>[1]passengers!BO79</f>
        <v>0</v>
      </c>
      <c r="T79" s="22">
        <f t="shared" si="6"/>
        <v>0</v>
      </c>
      <c r="U79" s="22">
        <f t="shared" si="6"/>
        <v>0</v>
      </c>
      <c r="V79" s="22">
        <f t="shared" si="6"/>
        <v>0</v>
      </c>
      <c r="W79" s="22">
        <f t="shared" si="6"/>
        <v>0</v>
      </c>
    </row>
    <row r="80" spans="1:23" ht="15" customHeight="1" x14ac:dyDescent="0.2">
      <c r="A80" s="23"/>
      <c r="C80" s="21" t="s">
        <v>74</v>
      </c>
      <c r="D80" s="22">
        <f>[1]passengers!P80</f>
        <v>99152</v>
      </c>
      <c r="E80" s="22">
        <f>[1]passengers!Q80</f>
        <v>51131</v>
      </c>
      <c r="F80" s="22">
        <f>[1]passengers!R80</f>
        <v>48021</v>
      </c>
      <c r="G80" s="22">
        <f>[1]passengers!S80</f>
        <v>0</v>
      </c>
      <c r="H80" s="22">
        <f>[1]passengers!AF80</f>
        <v>159626</v>
      </c>
      <c r="I80" s="22">
        <f>[1]passengers!AG80</f>
        <v>82082</v>
      </c>
      <c r="J80" s="22">
        <f>[1]passengers!AH80</f>
        <v>77544</v>
      </c>
      <c r="K80" s="22">
        <f>[1]passengers!AI80</f>
        <v>0</v>
      </c>
      <c r="L80" s="22">
        <f>[1]passengers!AV80</f>
        <v>76256</v>
      </c>
      <c r="M80" s="22">
        <f>[1]passengers!AW80</f>
        <v>40913</v>
      </c>
      <c r="N80" s="22">
        <f>[1]passengers!AX80</f>
        <v>35343</v>
      </c>
      <c r="O80" s="22">
        <f>[1]passengers!AY80</f>
        <v>0</v>
      </c>
      <c r="P80" s="22">
        <f>[1]passengers!BL80</f>
        <v>103224</v>
      </c>
      <c r="Q80" s="22">
        <f>[1]passengers!BM80</f>
        <v>55431</v>
      </c>
      <c r="R80" s="22">
        <f>[1]passengers!BN80</f>
        <v>47793</v>
      </c>
      <c r="S80" s="22">
        <f>[1]passengers!BO80</f>
        <v>0</v>
      </c>
      <c r="T80" s="22">
        <f t="shared" si="6"/>
        <v>438258</v>
      </c>
      <c r="U80" s="22">
        <f t="shared" si="6"/>
        <v>229557</v>
      </c>
      <c r="V80" s="22">
        <f t="shared" si="6"/>
        <v>208701</v>
      </c>
      <c r="W80" s="22">
        <f t="shared" si="6"/>
        <v>0</v>
      </c>
    </row>
    <row r="81" spans="1:23" ht="15" customHeight="1" x14ac:dyDescent="0.2">
      <c r="A81" s="23"/>
      <c r="C81" s="25" t="s">
        <v>75</v>
      </c>
      <c r="D81" s="22">
        <f>[1]passengers!P81</f>
        <v>98903</v>
      </c>
      <c r="E81" s="22">
        <f>[1]passengers!Q81</f>
        <v>51014</v>
      </c>
      <c r="F81" s="22">
        <f>[1]passengers!R81</f>
        <v>47889</v>
      </c>
      <c r="G81" s="22">
        <f>[1]passengers!S81</f>
        <v>0</v>
      </c>
      <c r="H81" s="22">
        <f>[1]passengers!AF81</f>
        <v>158924</v>
      </c>
      <c r="I81" s="22">
        <f>[1]passengers!AG81</f>
        <v>81741</v>
      </c>
      <c r="J81" s="22">
        <f>[1]passengers!AH81</f>
        <v>77183</v>
      </c>
      <c r="K81" s="22">
        <f>[1]passengers!AI81</f>
        <v>0</v>
      </c>
      <c r="L81" s="22">
        <f>[1]passengers!AV81</f>
        <v>76256</v>
      </c>
      <c r="M81" s="22">
        <f>[1]passengers!AW81</f>
        <v>40913</v>
      </c>
      <c r="N81" s="22">
        <f>[1]passengers!AX81</f>
        <v>35343</v>
      </c>
      <c r="O81" s="22">
        <f>[1]passengers!AY81</f>
        <v>0</v>
      </c>
      <c r="P81" s="22">
        <f>[1]passengers!BL81</f>
        <v>103224</v>
      </c>
      <c r="Q81" s="22">
        <f>[1]passengers!BM81</f>
        <v>55431</v>
      </c>
      <c r="R81" s="22">
        <f>[1]passengers!BN81</f>
        <v>47793</v>
      </c>
      <c r="S81" s="22">
        <f>[1]passengers!BO81</f>
        <v>0</v>
      </c>
      <c r="T81" s="22">
        <f t="shared" si="6"/>
        <v>437307</v>
      </c>
      <c r="U81" s="22">
        <f t="shared" si="6"/>
        <v>229099</v>
      </c>
      <c r="V81" s="22">
        <f t="shared" si="6"/>
        <v>208208</v>
      </c>
      <c r="W81" s="22">
        <f t="shared" si="6"/>
        <v>0</v>
      </c>
    </row>
    <row r="82" spans="1:23" ht="15" customHeight="1" x14ac:dyDescent="0.2">
      <c r="A82" s="23"/>
      <c r="C82" s="25" t="s">
        <v>76</v>
      </c>
      <c r="D82" s="22">
        <f>[1]passengers!P82</f>
        <v>249</v>
      </c>
      <c r="E82" s="22">
        <f>[1]passengers!Q82</f>
        <v>117</v>
      </c>
      <c r="F82" s="22">
        <f>[1]passengers!R82</f>
        <v>132</v>
      </c>
      <c r="G82" s="22">
        <f>[1]passengers!S82</f>
        <v>0</v>
      </c>
      <c r="H82" s="22">
        <f>[1]passengers!AF82</f>
        <v>702</v>
      </c>
      <c r="I82" s="22">
        <f>[1]passengers!AG82</f>
        <v>341</v>
      </c>
      <c r="J82" s="22">
        <f>[1]passengers!AH82</f>
        <v>361</v>
      </c>
      <c r="K82" s="22">
        <f>[1]passengers!AI82</f>
        <v>0</v>
      </c>
      <c r="L82" s="22">
        <f>[1]passengers!AV82</f>
        <v>0</v>
      </c>
      <c r="M82" s="22">
        <f>[1]passengers!AW82</f>
        <v>0</v>
      </c>
      <c r="N82" s="22">
        <f>[1]passengers!AX82</f>
        <v>0</v>
      </c>
      <c r="O82" s="22">
        <f>[1]passengers!AY82</f>
        <v>0</v>
      </c>
      <c r="P82" s="22">
        <f>[1]passengers!BL82</f>
        <v>0</v>
      </c>
      <c r="Q82" s="22">
        <f>[1]passengers!BM82</f>
        <v>0</v>
      </c>
      <c r="R82" s="22">
        <f>[1]passengers!BN82</f>
        <v>0</v>
      </c>
      <c r="S82" s="22">
        <f>[1]passengers!BO82</f>
        <v>0</v>
      </c>
      <c r="T82" s="22">
        <f t="shared" si="6"/>
        <v>951</v>
      </c>
      <c r="U82" s="22">
        <f t="shared" si="6"/>
        <v>458</v>
      </c>
      <c r="V82" s="22">
        <f t="shared" si="6"/>
        <v>493</v>
      </c>
      <c r="W82" s="22">
        <f t="shared" si="6"/>
        <v>0</v>
      </c>
    </row>
    <row r="83" spans="1:23" ht="15" customHeight="1" x14ac:dyDescent="0.2">
      <c r="A83" s="23"/>
      <c r="C83" s="21" t="s">
        <v>77</v>
      </c>
      <c r="D83" s="22">
        <f>[1]passengers!P83</f>
        <v>100127</v>
      </c>
      <c r="E83" s="22">
        <f>[1]passengers!Q83</f>
        <v>40371</v>
      </c>
      <c r="F83" s="22">
        <f>[1]passengers!R83</f>
        <v>58931</v>
      </c>
      <c r="G83" s="22">
        <f>[1]passengers!S83</f>
        <v>825</v>
      </c>
      <c r="H83" s="22">
        <f>[1]passengers!AF83</f>
        <v>142995</v>
      </c>
      <c r="I83" s="22">
        <f>[1]passengers!AG83</f>
        <v>63154</v>
      </c>
      <c r="J83" s="22">
        <f>[1]passengers!AH83</f>
        <v>79841</v>
      </c>
      <c r="K83" s="22">
        <f>[1]passengers!AI83</f>
        <v>0</v>
      </c>
      <c r="L83" s="22">
        <f>[1]passengers!AV83</f>
        <v>93189</v>
      </c>
      <c r="M83" s="22">
        <f>[1]passengers!AW83</f>
        <v>38743</v>
      </c>
      <c r="N83" s="22">
        <f>[1]passengers!AX83</f>
        <v>54446</v>
      </c>
      <c r="O83" s="22">
        <f>[1]passengers!AY83</f>
        <v>0</v>
      </c>
      <c r="P83" s="22">
        <f>[1]passengers!BL83</f>
        <v>107528</v>
      </c>
      <c r="Q83" s="22">
        <f>[1]passengers!BM83</f>
        <v>45836</v>
      </c>
      <c r="R83" s="22">
        <f>[1]passengers!BN83</f>
        <v>61692</v>
      </c>
      <c r="S83" s="22">
        <f>[1]passengers!BO83</f>
        <v>0</v>
      </c>
      <c r="T83" s="22">
        <f t="shared" si="6"/>
        <v>443839</v>
      </c>
      <c r="U83" s="22">
        <f t="shared" si="6"/>
        <v>188104</v>
      </c>
      <c r="V83" s="22">
        <f t="shared" si="6"/>
        <v>254910</v>
      </c>
      <c r="W83" s="22">
        <f t="shared" si="6"/>
        <v>825</v>
      </c>
    </row>
    <row r="84" spans="1:23" ht="15" customHeight="1" x14ac:dyDescent="0.2">
      <c r="A84" s="23"/>
      <c r="B84" s="24"/>
      <c r="C84" s="25" t="s">
        <v>78</v>
      </c>
      <c r="D84" s="22">
        <f>[1]passengers!P84</f>
        <v>97591</v>
      </c>
      <c r="E84" s="22">
        <f>[1]passengers!Q84</f>
        <v>39465</v>
      </c>
      <c r="F84" s="22">
        <f>[1]passengers!R84</f>
        <v>58126</v>
      </c>
      <c r="G84" s="22">
        <f>[1]passengers!S84</f>
        <v>0</v>
      </c>
      <c r="H84" s="22">
        <f>[1]passengers!AF84</f>
        <v>141949</v>
      </c>
      <c r="I84" s="22">
        <f>[1]passengers!AG84</f>
        <v>62460</v>
      </c>
      <c r="J84" s="22">
        <f>[1]passengers!AH84</f>
        <v>79489</v>
      </c>
      <c r="K84" s="22">
        <f>[1]passengers!AI84</f>
        <v>0</v>
      </c>
      <c r="L84" s="22">
        <f>[1]passengers!AV84</f>
        <v>92814</v>
      </c>
      <c r="M84" s="22">
        <f>[1]passengers!AW84</f>
        <v>38577</v>
      </c>
      <c r="N84" s="22">
        <f>[1]passengers!AX84</f>
        <v>54237</v>
      </c>
      <c r="O84" s="22">
        <f>[1]passengers!AY84</f>
        <v>0</v>
      </c>
      <c r="P84" s="22">
        <f>[1]passengers!BL84</f>
        <v>106956</v>
      </c>
      <c r="Q84" s="22">
        <f>[1]passengers!BM84</f>
        <v>45559</v>
      </c>
      <c r="R84" s="22">
        <f>[1]passengers!BN84</f>
        <v>61397</v>
      </c>
      <c r="S84" s="22">
        <f>[1]passengers!BO84</f>
        <v>0</v>
      </c>
      <c r="T84" s="22">
        <f t="shared" si="6"/>
        <v>439310</v>
      </c>
      <c r="U84" s="22">
        <f t="shared" si="6"/>
        <v>186061</v>
      </c>
      <c r="V84" s="22">
        <f t="shared" si="6"/>
        <v>253249</v>
      </c>
      <c r="W84" s="22">
        <f t="shared" si="6"/>
        <v>0</v>
      </c>
    </row>
    <row r="85" spans="1:23" ht="15" customHeight="1" x14ac:dyDescent="0.2">
      <c r="A85" s="23"/>
      <c r="B85" s="24"/>
      <c r="C85" s="25" t="s">
        <v>79</v>
      </c>
      <c r="D85" s="22">
        <f>[1]passengers!P85</f>
        <v>2536</v>
      </c>
      <c r="E85" s="22">
        <f>[1]passengers!Q85</f>
        <v>906</v>
      </c>
      <c r="F85" s="22">
        <f>[1]passengers!R85</f>
        <v>805</v>
      </c>
      <c r="G85" s="22">
        <f>[1]passengers!S85</f>
        <v>825</v>
      </c>
      <c r="H85" s="22">
        <f>[1]passengers!AF85</f>
        <v>1046</v>
      </c>
      <c r="I85" s="22">
        <f>[1]passengers!AG85</f>
        <v>694</v>
      </c>
      <c r="J85" s="22">
        <f>[1]passengers!AH85</f>
        <v>352</v>
      </c>
      <c r="K85" s="22">
        <f>[1]passengers!AI85</f>
        <v>0</v>
      </c>
      <c r="L85" s="22">
        <f>[1]passengers!AV85</f>
        <v>375</v>
      </c>
      <c r="M85" s="22">
        <f>[1]passengers!AW85</f>
        <v>166</v>
      </c>
      <c r="N85" s="22">
        <f>[1]passengers!AX85</f>
        <v>209</v>
      </c>
      <c r="O85" s="22">
        <f>[1]passengers!AY85</f>
        <v>0</v>
      </c>
      <c r="P85" s="22">
        <f>[1]passengers!BL85</f>
        <v>572</v>
      </c>
      <c r="Q85" s="22">
        <f>[1]passengers!BM85</f>
        <v>277</v>
      </c>
      <c r="R85" s="22">
        <f>[1]passengers!BN85</f>
        <v>295</v>
      </c>
      <c r="S85" s="22">
        <f>[1]passengers!BO85</f>
        <v>0</v>
      </c>
      <c r="T85" s="22">
        <f t="shared" si="6"/>
        <v>4529</v>
      </c>
      <c r="U85" s="22">
        <f t="shared" si="6"/>
        <v>2043</v>
      </c>
      <c r="V85" s="22">
        <f t="shared" si="6"/>
        <v>1661</v>
      </c>
      <c r="W85" s="22">
        <f t="shared" si="6"/>
        <v>825</v>
      </c>
    </row>
    <row r="86" spans="1:23" ht="15" customHeight="1" x14ac:dyDescent="0.2">
      <c r="A86" s="23"/>
      <c r="C86" s="21" t="s">
        <v>58</v>
      </c>
      <c r="D86" s="22">
        <f>[1]passengers!P86</f>
        <v>40248</v>
      </c>
      <c r="E86" s="22">
        <f>[1]passengers!Q86</f>
        <v>20598</v>
      </c>
      <c r="F86" s="22">
        <f>[1]passengers!R86</f>
        <v>19650</v>
      </c>
      <c r="G86" s="22">
        <f>[1]passengers!S86</f>
        <v>0</v>
      </c>
      <c r="H86" s="22">
        <f>[1]passengers!AF86</f>
        <v>62973</v>
      </c>
      <c r="I86" s="22">
        <f>[1]passengers!AG86</f>
        <v>30947</v>
      </c>
      <c r="J86" s="22">
        <f>[1]passengers!AH86</f>
        <v>32026</v>
      </c>
      <c r="K86" s="22">
        <f>[1]passengers!AI86</f>
        <v>0</v>
      </c>
      <c r="L86" s="22">
        <f>[1]passengers!AV86</f>
        <v>40536</v>
      </c>
      <c r="M86" s="22">
        <f>[1]passengers!AW86</f>
        <v>20499</v>
      </c>
      <c r="N86" s="22">
        <f>[1]passengers!AX86</f>
        <v>20037</v>
      </c>
      <c r="O86" s="22">
        <f>[1]passengers!AY86</f>
        <v>0</v>
      </c>
      <c r="P86" s="22">
        <f>[1]passengers!BL86</f>
        <v>42635</v>
      </c>
      <c r="Q86" s="22">
        <f>[1]passengers!BM86</f>
        <v>21364</v>
      </c>
      <c r="R86" s="22">
        <f>[1]passengers!BN86</f>
        <v>21271</v>
      </c>
      <c r="S86" s="22">
        <f>[1]passengers!BO86</f>
        <v>0</v>
      </c>
      <c r="T86" s="22">
        <f t="shared" si="6"/>
        <v>186392</v>
      </c>
      <c r="U86" s="22">
        <f t="shared" si="6"/>
        <v>93408</v>
      </c>
      <c r="V86" s="22">
        <f t="shared" si="6"/>
        <v>92984</v>
      </c>
      <c r="W86" s="22">
        <f t="shared" si="6"/>
        <v>0</v>
      </c>
    </row>
    <row r="87" spans="1:23" ht="15" customHeight="1" x14ac:dyDescent="0.2">
      <c r="A87" s="23"/>
      <c r="C87" s="21" t="s">
        <v>26</v>
      </c>
      <c r="D87" s="22">
        <f>[1]passengers!P87</f>
        <v>0</v>
      </c>
      <c r="E87" s="22">
        <f>[1]passengers!Q87</f>
        <v>0</v>
      </c>
      <c r="F87" s="22">
        <f>[1]passengers!R87</f>
        <v>0</v>
      </c>
      <c r="G87" s="22">
        <f>[1]passengers!S87</f>
        <v>0</v>
      </c>
      <c r="H87" s="22">
        <f>[1]passengers!AF87</f>
        <v>0</v>
      </c>
      <c r="I87" s="22">
        <f>[1]passengers!AG87</f>
        <v>0</v>
      </c>
      <c r="J87" s="22">
        <f>[1]passengers!AH87</f>
        <v>0</v>
      </c>
      <c r="K87" s="22">
        <f>[1]passengers!AI87</f>
        <v>0</v>
      </c>
      <c r="L87" s="22">
        <f>[1]passengers!AV87</f>
        <v>0</v>
      </c>
      <c r="M87" s="22">
        <f>[1]passengers!AW87</f>
        <v>0</v>
      </c>
      <c r="N87" s="22">
        <f>[1]passengers!AX87</f>
        <v>0</v>
      </c>
      <c r="O87" s="22">
        <f>[1]passengers!AY87</f>
        <v>0</v>
      </c>
      <c r="P87" s="22">
        <f>[1]passengers!BL87</f>
        <v>0</v>
      </c>
      <c r="Q87" s="22">
        <f>[1]passengers!BM87</f>
        <v>0</v>
      </c>
      <c r="R87" s="22">
        <f>[1]passengers!BN87</f>
        <v>0</v>
      </c>
      <c r="S87" s="22">
        <f>[1]passengers!BO87</f>
        <v>0</v>
      </c>
      <c r="T87" s="22">
        <f t="shared" si="6"/>
        <v>0</v>
      </c>
      <c r="U87" s="22">
        <f t="shared" si="6"/>
        <v>0</v>
      </c>
      <c r="V87" s="22">
        <f t="shared" si="6"/>
        <v>0</v>
      </c>
      <c r="W87" s="22">
        <f t="shared" si="6"/>
        <v>0</v>
      </c>
    </row>
    <row r="88" spans="1:23" ht="15" customHeight="1" x14ac:dyDescent="0.2">
      <c r="A88" s="23"/>
      <c r="C88" s="25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5" customHeight="1" x14ac:dyDescent="0.2">
      <c r="A89" s="20"/>
      <c r="B89" s="1" t="s">
        <v>80</v>
      </c>
      <c r="C89" s="21"/>
      <c r="D89" s="22">
        <f>[1]passengers!P89</f>
        <v>948621</v>
      </c>
      <c r="E89" s="22">
        <f>[1]passengers!Q89</f>
        <v>477160</v>
      </c>
      <c r="F89" s="22">
        <f>[1]passengers!R89</f>
        <v>471461</v>
      </c>
      <c r="G89" s="22">
        <f>[1]passengers!S89</f>
        <v>0</v>
      </c>
      <c r="H89" s="22">
        <f>[1]passengers!AF89</f>
        <v>1649411</v>
      </c>
      <c r="I89" s="22">
        <f>[1]passengers!AG89</f>
        <v>810092</v>
      </c>
      <c r="J89" s="22">
        <f>[1]passengers!AH89</f>
        <v>839319</v>
      </c>
      <c r="K89" s="22">
        <f>[1]passengers!AI89</f>
        <v>0</v>
      </c>
      <c r="L89" s="22">
        <f>[1]passengers!AV89</f>
        <v>888732</v>
      </c>
      <c r="M89" s="22">
        <f>[1]passengers!AW89</f>
        <v>448616</v>
      </c>
      <c r="N89" s="22">
        <f>[1]passengers!AX89</f>
        <v>440116</v>
      </c>
      <c r="O89" s="22">
        <f>[1]passengers!AY89</f>
        <v>0</v>
      </c>
      <c r="P89" s="22">
        <f>[1]passengers!BL89</f>
        <v>981406</v>
      </c>
      <c r="Q89" s="22">
        <f>[1]passengers!BM89</f>
        <v>482708</v>
      </c>
      <c r="R89" s="22">
        <f>[1]passengers!BN89</f>
        <v>498698</v>
      </c>
      <c r="S89" s="22">
        <f>[1]passengers!BO89</f>
        <v>0</v>
      </c>
      <c r="T89" s="22">
        <f t="shared" ref="T89:W112" si="7">D89+H89+L89+P89</f>
        <v>4468170</v>
      </c>
      <c r="U89" s="22">
        <f t="shared" si="7"/>
        <v>2218576</v>
      </c>
      <c r="V89" s="22">
        <f t="shared" si="7"/>
        <v>2249594</v>
      </c>
      <c r="W89" s="22">
        <f t="shared" si="7"/>
        <v>0</v>
      </c>
    </row>
    <row r="90" spans="1:23" ht="15" customHeight="1" x14ac:dyDescent="0.2">
      <c r="A90" s="23"/>
      <c r="C90" s="21" t="s">
        <v>81</v>
      </c>
      <c r="D90" s="22">
        <f>[1]passengers!P90</f>
        <v>16125</v>
      </c>
      <c r="E90" s="22">
        <f>[1]passengers!Q90</f>
        <v>5409</v>
      </c>
      <c r="F90" s="22">
        <f>[1]passengers!R90</f>
        <v>10716</v>
      </c>
      <c r="G90" s="22">
        <f>[1]passengers!S90</f>
        <v>0</v>
      </c>
      <c r="H90" s="22">
        <f>[1]passengers!AF90</f>
        <v>20326</v>
      </c>
      <c r="I90" s="22">
        <f>[1]passengers!AG90</f>
        <v>7249</v>
      </c>
      <c r="J90" s="22">
        <f>[1]passengers!AH90</f>
        <v>13077</v>
      </c>
      <c r="K90" s="22">
        <f>[1]passengers!AI90</f>
        <v>0</v>
      </c>
      <c r="L90" s="22">
        <f>[1]passengers!AV90</f>
        <v>11396</v>
      </c>
      <c r="M90" s="22">
        <f>[1]passengers!AW90</f>
        <v>3889</v>
      </c>
      <c r="N90" s="22">
        <f>[1]passengers!AX90</f>
        <v>7507</v>
      </c>
      <c r="O90" s="22">
        <f>[1]passengers!AY90</f>
        <v>0</v>
      </c>
      <c r="P90" s="22">
        <f>[1]passengers!BL90</f>
        <v>15822</v>
      </c>
      <c r="Q90" s="22">
        <f>[1]passengers!BM90</f>
        <v>6917</v>
      </c>
      <c r="R90" s="22">
        <f>[1]passengers!BN90</f>
        <v>8905</v>
      </c>
      <c r="S90" s="22">
        <f>[1]passengers!BO90</f>
        <v>0</v>
      </c>
      <c r="T90" s="22">
        <f t="shared" si="7"/>
        <v>63669</v>
      </c>
      <c r="U90" s="22">
        <f t="shared" si="7"/>
        <v>23464</v>
      </c>
      <c r="V90" s="22">
        <f t="shared" si="7"/>
        <v>40205</v>
      </c>
      <c r="W90" s="22">
        <f t="shared" si="7"/>
        <v>0</v>
      </c>
    </row>
    <row r="91" spans="1:23" ht="15" customHeight="1" x14ac:dyDescent="0.2">
      <c r="A91" s="23"/>
      <c r="C91" s="25" t="s">
        <v>81</v>
      </c>
      <c r="D91" s="22">
        <f>[1]passengers!P91</f>
        <v>16125</v>
      </c>
      <c r="E91" s="22">
        <f>[1]passengers!Q91</f>
        <v>5409</v>
      </c>
      <c r="F91" s="22">
        <f>[1]passengers!R91</f>
        <v>10716</v>
      </c>
      <c r="G91" s="22">
        <f>[1]passengers!S91</f>
        <v>0</v>
      </c>
      <c r="H91" s="22">
        <f>[1]passengers!AF91</f>
        <v>20326</v>
      </c>
      <c r="I91" s="22">
        <f>[1]passengers!AG91</f>
        <v>7249</v>
      </c>
      <c r="J91" s="22">
        <f>[1]passengers!AH91</f>
        <v>13077</v>
      </c>
      <c r="K91" s="22">
        <f>[1]passengers!AI91</f>
        <v>0</v>
      </c>
      <c r="L91" s="22">
        <f>[1]passengers!AV91</f>
        <v>11396</v>
      </c>
      <c r="M91" s="22">
        <f>[1]passengers!AW91</f>
        <v>3889</v>
      </c>
      <c r="N91" s="22">
        <f>[1]passengers!AX91</f>
        <v>7507</v>
      </c>
      <c r="O91" s="22">
        <f>[1]passengers!AY91</f>
        <v>0</v>
      </c>
      <c r="P91" s="22">
        <f>[1]passengers!BL91</f>
        <v>15822</v>
      </c>
      <c r="Q91" s="22">
        <f>[1]passengers!BM91</f>
        <v>6917</v>
      </c>
      <c r="R91" s="22">
        <f>[1]passengers!BN91</f>
        <v>8905</v>
      </c>
      <c r="S91" s="22">
        <f>[1]passengers!BO91</f>
        <v>0</v>
      </c>
      <c r="T91" s="22">
        <f t="shared" si="7"/>
        <v>63669</v>
      </c>
      <c r="U91" s="22">
        <f t="shared" si="7"/>
        <v>23464</v>
      </c>
      <c r="V91" s="22">
        <f t="shared" si="7"/>
        <v>40205</v>
      </c>
      <c r="W91" s="22">
        <f t="shared" si="7"/>
        <v>0</v>
      </c>
    </row>
    <row r="92" spans="1:23" ht="15" customHeight="1" x14ac:dyDescent="0.2">
      <c r="A92" s="23"/>
      <c r="C92" s="25" t="s">
        <v>82</v>
      </c>
      <c r="D92" s="22">
        <f>[1]passengers!P92</f>
        <v>0</v>
      </c>
      <c r="E92" s="22">
        <f>[1]passengers!Q92</f>
        <v>0</v>
      </c>
      <c r="F92" s="22">
        <f>[1]passengers!R92</f>
        <v>0</v>
      </c>
      <c r="G92" s="22">
        <f>[1]passengers!S92</f>
        <v>0</v>
      </c>
      <c r="H92" s="22">
        <f>[1]passengers!AF92</f>
        <v>0</v>
      </c>
      <c r="I92" s="22">
        <f>[1]passengers!AG92</f>
        <v>0</v>
      </c>
      <c r="J92" s="22">
        <f>[1]passengers!AH92</f>
        <v>0</v>
      </c>
      <c r="K92" s="22">
        <f>[1]passengers!AI92</f>
        <v>0</v>
      </c>
      <c r="L92" s="22">
        <f>[1]passengers!AV92</f>
        <v>0</v>
      </c>
      <c r="M92" s="22">
        <f>[1]passengers!AW92</f>
        <v>0</v>
      </c>
      <c r="N92" s="22">
        <f>[1]passengers!AX92</f>
        <v>0</v>
      </c>
      <c r="O92" s="22">
        <f>[1]passengers!AY92</f>
        <v>0</v>
      </c>
      <c r="P92" s="22">
        <f>[1]passengers!BL92</f>
        <v>0</v>
      </c>
      <c r="Q92" s="22">
        <f>[1]passengers!BM92</f>
        <v>0</v>
      </c>
      <c r="R92" s="22">
        <f>[1]passengers!BN92</f>
        <v>0</v>
      </c>
      <c r="S92" s="22">
        <f>[1]passengers!BO92</f>
        <v>0</v>
      </c>
      <c r="T92" s="22">
        <f t="shared" si="7"/>
        <v>0</v>
      </c>
      <c r="U92" s="22">
        <f t="shared" si="7"/>
        <v>0</v>
      </c>
      <c r="V92" s="22">
        <f t="shared" si="7"/>
        <v>0</v>
      </c>
      <c r="W92" s="22">
        <f t="shared" si="7"/>
        <v>0</v>
      </c>
    </row>
    <row r="93" spans="1:23" ht="15" customHeight="1" x14ac:dyDescent="0.2">
      <c r="A93" s="23"/>
      <c r="C93" s="21" t="s">
        <v>83</v>
      </c>
      <c r="D93" s="22">
        <f>[1]passengers!P93</f>
        <v>36150</v>
      </c>
      <c r="E93" s="22">
        <f>[1]passengers!Q93</f>
        <v>16636</v>
      </c>
      <c r="F93" s="22">
        <f>[1]passengers!R93</f>
        <v>19514</v>
      </c>
      <c r="G93" s="22">
        <f>[1]passengers!S93</f>
        <v>0</v>
      </c>
      <c r="H93" s="22">
        <f>[1]passengers!AF93</f>
        <v>61641</v>
      </c>
      <c r="I93" s="22">
        <f>[1]passengers!AG93</f>
        <v>27797</v>
      </c>
      <c r="J93" s="22">
        <f>[1]passengers!AH93</f>
        <v>33844</v>
      </c>
      <c r="K93" s="22">
        <f>[1]passengers!AI93</f>
        <v>0</v>
      </c>
      <c r="L93" s="22">
        <f>[1]passengers!AV93</f>
        <v>33562</v>
      </c>
      <c r="M93" s="22">
        <f>[1]passengers!AW93</f>
        <v>16522</v>
      </c>
      <c r="N93" s="22">
        <f>[1]passengers!AX93</f>
        <v>17040</v>
      </c>
      <c r="O93" s="22">
        <f>[1]passengers!AY93</f>
        <v>0</v>
      </c>
      <c r="P93" s="22">
        <f>[1]passengers!BL93</f>
        <v>37657</v>
      </c>
      <c r="Q93" s="22">
        <f>[1]passengers!BM93</f>
        <v>18206</v>
      </c>
      <c r="R93" s="22">
        <f>[1]passengers!BN93</f>
        <v>19451</v>
      </c>
      <c r="S93" s="22">
        <f>[1]passengers!BO93</f>
        <v>0</v>
      </c>
      <c r="T93" s="22">
        <f t="shared" si="7"/>
        <v>169010</v>
      </c>
      <c r="U93" s="22">
        <f t="shared" si="7"/>
        <v>79161</v>
      </c>
      <c r="V93" s="22">
        <f t="shared" si="7"/>
        <v>89849</v>
      </c>
      <c r="W93" s="22">
        <f t="shared" si="7"/>
        <v>0</v>
      </c>
    </row>
    <row r="94" spans="1:23" ht="15" customHeight="1" x14ac:dyDescent="0.2">
      <c r="A94" s="23"/>
      <c r="C94" s="25" t="s">
        <v>84</v>
      </c>
      <c r="D94" s="22">
        <f>[1]passengers!P94</f>
        <v>36150</v>
      </c>
      <c r="E94" s="22">
        <f>[1]passengers!Q94</f>
        <v>16636</v>
      </c>
      <c r="F94" s="22">
        <f>[1]passengers!R94</f>
        <v>19514</v>
      </c>
      <c r="G94" s="22">
        <f>[1]passengers!S94</f>
        <v>0</v>
      </c>
      <c r="H94" s="22">
        <f>[1]passengers!AF94</f>
        <v>61641</v>
      </c>
      <c r="I94" s="22">
        <f>[1]passengers!AG94</f>
        <v>27797</v>
      </c>
      <c r="J94" s="22">
        <f>[1]passengers!AH94</f>
        <v>33844</v>
      </c>
      <c r="K94" s="22">
        <f>[1]passengers!AI94</f>
        <v>0</v>
      </c>
      <c r="L94" s="22">
        <f>[1]passengers!AV94</f>
        <v>33562</v>
      </c>
      <c r="M94" s="22">
        <f>[1]passengers!AW94</f>
        <v>16522</v>
      </c>
      <c r="N94" s="22">
        <f>[1]passengers!AX94</f>
        <v>17040</v>
      </c>
      <c r="O94" s="22">
        <f>[1]passengers!AY94</f>
        <v>0</v>
      </c>
      <c r="P94" s="22">
        <f>[1]passengers!BL94</f>
        <v>37657</v>
      </c>
      <c r="Q94" s="22">
        <f>[1]passengers!BM94</f>
        <v>18206</v>
      </c>
      <c r="R94" s="22">
        <f>[1]passengers!BN94</f>
        <v>19451</v>
      </c>
      <c r="S94" s="22">
        <f>[1]passengers!BO94</f>
        <v>0</v>
      </c>
      <c r="T94" s="22">
        <f t="shared" si="7"/>
        <v>169010</v>
      </c>
      <c r="U94" s="22">
        <f t="shared" si="7"/>
        <v>79161</v>
      </c>
      <c r="V94" s="22">
        <f t="shared" si="7"/>
        <v>89849</v>
      </c>
      <c r="W94" s="22">
        <f t="shared" si="7"/>
        <v>0</v>
      </c>
    </row>
    <row r="95" spans="1:23" ht="15" customHeight="1" x14ac:dyDescent="0.2">
      <c r="A95" s="23"/>
      <c r="C95" s="25" t="s">
        <v>85</v>
      </c>
      <c r="D95" s="22">
        <f>[1]passengers!P95</f>
        <v>0</v>
      </c>
      <c r="E95" s="22">
        <f>[1]passengers!Q95</f>
        <v>0</v>
      </c>
      <c r="F95" s="22">
        <f>[1]passengers!R95</f>
        <v>0</v>
      </c>
      <c r="G95" s="22">
        <f>[1]passengers!S95</f>
        <v>0</v>
      </c>
      <c r="H95" s="22">
        <f>[1]passengers!AF95</f>
        <v>0</v>
      </c>
      <c r="I95" s="22">
        <f>[1]passengers!AG95</f>
        <v>0</v>
      </c>
      <c r="J95" s="22">
        <f>[1]passengers!AH95</f>
        <v>0</v>
      </c>
      <c r="K95" s="22">
        <f>[1]passengers!AI95</f>
        <v>0</v>
      </c>
      <c r="L95" s="22">
        <f>[1]passengers!AV95</f>
        <v>0</v>
      </c>
      <c r="M95" s="22">
        <f>[1]passengers!AW95</f>
        <v>0</v>
      </c>
      <c r="N95" s="22">
        <f>[1]passengers!AX95</f>
        <v>0</v>
      </c>
      <c r="O95" s="22">
        <f>[1]passengers!AY95</f>
        <v>0</v>
      </c>
      <c r="P95" s="22">
        <f>[1]passengers!BL95</f>
        <v>0</v>
      </c>
      <c r="Q95" s="22">
        <f>[1]passengers!BM95</f>
        <v>0</v>
      </c>
      <c r="R95" s="22">
        <f>[1]passengers!BN95</f>
        <v>0</v>
      </c>
      <c r="S95" s="22">
        <f>[1]passengers!BO95</f>
        <v>0</v>
      </c>
      <c r="T95" s="22">
        <f t="shared" si="7"/>
        <v>0</v>
      </c>
      <c r="U95" s="22">
        <f t="shared" si="7"/>
        <v>0</v>
      </c>
      <c r="V95" s="22">
        <f t="shared" si="7"/>
        <v>0</v>
      </c>
      <c r="W95" s="22">
        <f t="shared" si="7"/>
        <v>0</v>
      </c>
    </row>
    <row r="96" spans="1:23" ht="15" customHeight="1" x14ac:dyDescent="0.2">
      <c r="A96" s="23"/>
      <c r="C96" s="21" t="s">
        <v>86</v>
      </c>
      <c r="D96" s="22">
        <f>[1]passengers!P96</f>
        <v>545619</v>
      </c>
      <c r="E96" s="22">
        <f>[1]passengers!Q96</f>
        <v>272120</v>
      </c>
      <c r="F96" s="22">
        <f>[1]passengers!R96</f>
        <v>273499</v>
      </c>
      <c r="G96" s="22">
        <f>[1]passengers!S96</f>
        <v>0</v>
      </c>
      <c r="H96" s="22">
        <f>[1]passengers!AF96</f>
        <v>988932</v>
      </c>
      <c r="I96" s="22">
        <f>[1]passengers!AG96</f>
        <v>484471</v>
      </c>
      <c r="J96" s="22">
        <f>[1]passengers!AH96</f>
        <v>504461</v>
      </c>
      <c r="K96" s="22">
        <f>[1]passengers!AI96</f>
        <v>0</v>
      </c>
      <c r="L96" s="22">
        <f>[1]passengers!AV96</f>
        <v>519446</v>
      </c>
      <c r="M96" s="22">
        <f>[1]passengers!AW96</f>
        <v>263053</v>
      </c>
      <c r="N96" s="22">
        <f>[1]passengers!AX96</f>
        <v>256393</v>
      </c>
      <c r="O96" s="22">
        <f>[1]passengers!AY96</f>
        <v>0</v>
      </c>
      <c r="P96" s="22">
        <f>[1]passengers!BL96</f>
        <v>546184</v>
      </c>
      <c r="Q96" s="22">
        <f>[1]passengers!BM96</f>
        <v>266315</v>
      </c>
      <c r="R96" s="22">
        <f>[1]passengers!BN96</f>
        <v>279869</v>
      </c>
      <c r="S96" s="22">
        <f>[1]passengers!BO96</f>
        <v>0</v>
      </c>
      <c r="T96" s="22">
        <f t="shared" si="7"/>
        <v>2600181</v>
      </c>
      <c r="U96" s="22">
        <f t="shared" si="7"/>
        <v>1285959</v>
      </c>
      <c r="V96" s="22">
        <f t="shared" si="7"/>
        <v>1314222</v>
      </c>
      <c r="W96" s="22">
        <f t="shared" si="7"/>
        <v>0</v>
      </c>
    </row>
    <row r="97" spans="1:23" ht="15" customHeight="1" x14ac:dyDescent="0.2">
      <c r="A97" s="23"/>
      <c r="C97" s="25" t="s">
        <v>87</v>
      </c>
      <c r="D97" s="22">
        <f>[1]passengers!P97</f>
        <v>0</v>
      </c>
      <c r="E97" s="22">
        <f>[1]passengers!Q97</f>
        <v>0</v>
      </c>
      <c r="F97" s="22">
        <f>[1]passengers!R97</f>
        <v>0</v>
      </c>
      <c r="G97" s="22">
        <f>[1]passengers!S97</f>
        <v>0</v>
      </c>
      <c r="H97" s="22">
        <f>[1]passengers!AF97</f>
        <v>0</v>
      </c>
      <c r="I97" s="22">
        <f>[1]passengers!AG97</f>
        <v>0</v>
      </c>
      <c r="J97" s="22">
        <f>[1]passengers!AH97</f>
        <v>0</v>
      </c>
      <c r="K97" s="22">
        <f>[1]passengers!AI97</f>
        <v>0</v>
      </c>
      <c r="L97" s="22">
        <f>[1]passengers!AV97</f>
        <v>0</v>
      </c>
      <c r="M97" s="22">
        <f>[1]passengers!AW97</f>
        <v>0</v>
      </c>
      <c r="N97" s="22">
        <f>[1]passengers!AX97</f>
        <v>0</v>
      </c>
      <c r="O97" s="22">
        <f>[1]passengers!AY97</f>
        <v>0</v>
      </c>
      <c r="P97" s="22">
        <f>[1]passengers!BL97</f>
        <v>0</v>
      </c>
      <c r="Q97" s="22">
        <f>[1]passengers!BM97</f>
        <v>0</v>
      </c>
      <c r="R97" s="22">
        <f>[1]passengers!BN97</f>
        <v>0</v>
      </c>
      <c r="S97" s="22">
        <f>[1]passengers!BO97</f>
        <v>0</v>
      </c>
      <c r="T97" s="22">
        <f t="shared" si="7"/>
        <v>0</v>
      </c>
      <c r="U97" s="22">
        <f t="shared" si="7"/>
        <v>0</v>
      </c>
      <c r="V97" s="22">
        <f t="shared" si="7"/>
        <v>0</v>
      </c>
      <c r="W97" s="22">
        <f t="shared" si="7"/>
        <v>0</v>
      </c>
    </row>
    <row r="98" spans="1:23" ht="15" customHeight="1" x14ac:dyDescent="0.2">
      <c r="A98" s="23"/>
      <c r="C98" s="25" t="s">
        <v>88</v>
      </c>
      <c r="D98" s="22">
        <f>[1]passengers!P98</f>
        <v>545619</v>
      </c>
      <c r="E98" s="22">
        <f>[1]passengers!Q98</f>
        <v>272120</v>
      </c>
      <c r="F98" s="22">
        <f>[1]passengers!R98</f>
        <v>273499</v>
      </c>
      <c r="G98" s="22">
        <f>[1]passengers!S98</f>
        <v>0</v>
      </c>
      <c r="H98" s="22">
        <f>[1]passengers!AF98</f>
        <v>988932</v>
      </c>
      <c r="I98" s="22">
        <f>[1]passengers!AG98</f>
        <v>484471</v>
      </c>
      <c r="J98" s="22">
        <f>[1]passengers!AH98</f>
        <v>504461</v>
      </c>
      <c r="K98" s="22">
        <f>[1]passengers!AI98</f>
        <v>0</v>
      </c>
      <c r="L98" s="22">
        <f>[1]passengers!AV98</f>
        <v>519446</v>
      </c>
      <c r="M98" s="22">
        <f>[1]passengers!AW98</f>
        <v>263053</v>
      </c>
      <c r="N98" s="22">
        <f>[1]passengers!AX98</f>
        <v>256393</v>
      </c>
      <c r="O98" s="22">
        <f>[1]passengers!AY98</f>
        <v>0</v>
      </c>
      <c r="P98" s="22">
        <f>[1]passengers!BL98</f>
        <v>546184</v>
      </c>
      <c r="Q98" s="22">
        <f>[1]passengers!BM98</f>
        <v>266315</v>
      </c>
      <c r="R98" s="22">
        <f>[1]passengers!BN98</f>
        <v>279869</v>
      </c>
      <c r="S98" s="22">
        <f>[1]passengers!BO98</f>
        <v>0</v>
      </c>
      <c r="T98" s="22">
        <f t="shared" si="7"/>
        <v>2600181</v>
      </c>
      <c r="U98" s="22">
        <f t="shared" si="7"/>
        <v>1285959</v>
      </c>
      <c r="V98" s="22">
        <f t="shared" si="7"/>
        <v>1314222</v>
      </c>
      <c r="W98" s="22">
        <f t="shared" si="7"/>
        <v>0</v>
      </c>
    </row>
    <row r="99" spans="1:23" ht="15" customHeight="1" x14ac:dyDescent="0.2">
      <c r="A99" s="23"/>
      <c r="C99" s="21" t="s">
        <v>89</v>
      </c>
      <c r="D99" s="22">
        <f>[1]passengers!P99</f>
        <v>0</v>
      </c>
      <c r="E99" s="22">
        <f>[1]passengers!Q99</f>
        <v>0</v>
      </c>
      <c r="F99" s="22">
        <f>[1]passengers!R99</f>
        <v>0</v>
      </c>
      <c r="G99" s="22">
        <f>[1]passengers!S99</f>
        <v>0</v>
      </c>
      <c r="H99" s="22">
        <f>[1]passengers!AF99</f>
        <v>0</v>
      </c>
      <c r="I99" s="22">
        <f>[1]passengers!AG99</f>
        <v>0</v>
      </c>
      <c r="J99" s="22">
        <f>[1]passengers!AH99</f>
        <v>0</v>
      </c>
      <c r="K99" s="22">
        <f>[1]passengers!AI99</f>
        <v>0</v>
      </c>
      <c r="L99" s="22">
        <f>[1]passengers!AV99</f>
        <v>0</v>
      </c>
      <c r="M99" s="22">
        <f>[1]passengers!AW99</f>
        <v>0</v>
      </c>
      <c r="N99" s="22">
        <f>[1]passengers!AX99</f>
        <v>0</v>
      </c>
      <c r="O99" s="22">
        <f>[1]passengers!AY99</f>
        <v>0</v>
      </c>
      <c r="P99" s="22">
        <f>[1]passengers!BL99</f>
        <v>0</v>
      </c>
      <c r="Q99" s="22">
        <f>[1]passengers!BM99</f>
        <v>0</v>
      </c>
      <c r="R99" s="22">
        <f>[1]passengers!BN99</f>
        <v>0</v>
      </c>
      <c r="S99" s="22">
        <f>[1]passengers!BO99</f>
        <v>0</v>
      </c>
      <c r="T99" s="22">
        <f t="shared" si="7"/>
        <v>0</v>
      </c>
      <c r="U99" s="22">
        <f t="shared" si="7"/>
        <v>0</v>
      </c>
      <c r="V99" s="22">
        <f t="shared" si="7"/>
        <v>0</v>
      </c>
      <c r="W99" s="22">
        <f t="shared" si="7"/>
        <v>0</v>
      </c>
    </row>
    <row r="100" spans="1:23" ht="15" customHeight="1" x14ac:dyDescent="0.2">
      <c r="A100" s="23"/>
      <c r="C100" s="25" t="s">
        <v>90</v>
      </c>
      <c r="D100" s="22">
        <f>[1]passengers!P100</f>
        <v>0</v>
      </c>
      <c r="E100" s="22">
        <f>[1]passengers!Q100</f>
        <v>0</v>
      </c>
      <c r="F100" s="22">
        <f>[1]passengers!R100</f>
        <v>0</v>
      </c>
      <c r="G100" s="22">
        <f>[1]passengers!S100</f>
        <v>0</v>
      </c>
      <c r="H100" s="22">
        <f>[1]passengers!AF100</f>
        <v>0</v>
      </c>
      <c r="I100" s="22">
        <f>[1]passengers!AG100</f>
        <v>0</v>
      </c>
      <c r="J100" s="22">
        <f>[1]passengers!AH100</f>
        <v>0</v>
      </c>
      <c r="K100" s="22">
        <f>[1]passengers!AI100</f>
        <v>0</v>
      </c>
      <c r="L100" s="22">
        <f>[1]passengers!AV100</f>
        <v>0</v>
      </c>
      <c r="M100" s="22">
        <f>[1]passengers!AW100</f>
        <v>0</v>
      </c>
      <c r="N100" s="22">
        <f>[1]passengers!AX100</f>
        <v>0</v>
      </c>
      <c r="O100" s="22">
        <f>[1]passengers!AY100</f>
        <v>0</v>
      </c>
      <c r="P100" s="22">
        <f>[1]passengers!BL100</f>
        <v>0</v>
      </c>
      <c r="Q100" s="22">
        <f>[1]passengers!BM100</f>
        <v>0</v>
      </c>
      <c r="R100" s="22">
        <f>[1]passengers!BN100</f>
        <v>0</v>
      </c>
      <c r="S100" s="22">
        <f>[1]passengers!BO100</f>
        <v>0</v>
      </c>
      <c r="T100" s="22">
        <f t="shared" si="7"/>
        <v>0</v>
      </c>
      <c r="U100" s="22">
        <f t="shared" si="7"/>
        <v>0</v>
      </c>
      <c r="V100" s="22">
        <f t="shared" si="7"/>
        <v>0</v>
      </c>
      <c r="W100" s="22">
        <f t="shared" si="7"/>
        <v>0</v>
      </c>
    </row>
    <row r="101" spans="1:23" ht="15" customHeight="1" x14ac:dyDescent="0.2">
      <c r="A101" s="23"/>
      <c r="C101" s="25" t="s">
        <v>91</v>
      </c>
      <c r="D101" s="22">
        <f>[1]passengers!P101</f>
        <v>0</v>
      </c>
      <c r="E101" s="22">
        <f>[1]passengers!Q101</f>
        <v>0</v>
      </c>
      <c r="F101" s="22">
        <f>[1]passengers!R101</f>
        <v>0</v>
      </c>
      <c r="G101" s="22">
        <f>[1]passengers!S101</f>
        <v>0</v>
      </c>
      <c r="H101" s="22">
        <f>[1]passengers!AF101</f>
        <v>0</v>
      </c>
      <c r="I101" s="22">
        <f>[1]passengers!AG101</f>
        <v>0</v>
      </c>
      <c r="J101" s="22">
        <f>[1]passengers!AH101</f>
        <v>0</v>
      </c>
      <c r="K101" s="22">
        <f>[1]passengers!AI101</f>
        <v>0</v>
      </c>
      <c r="L101" s="22">
        <f>[1]passengers!AV101</f>
        <v>0</v>
      </c>
      <c r="M101" s="22">
        <f>[1]passengers!AW101</f>
        <v>0</v>
      </c>
      <c r="N101" s="22">
        <f>[1]passengers!AX101</f>
        <v>0</v>
      </c>
      <c r="O101" s="22">
        <f>[1]passengers!AY101</f>
        <v>0</v>
      </c>
      <c r="P101" s="22">
        <f>[1]passengers!BL101</f>
        <v>0</v>
      </c>
      <c r="Q101" s="22">
        <f>[1]passengers!BM101</f>
        <v>0</v>
      </c>
      <c r="R101" s="22">
        <f>[1]passengers!BN101</f>
        <v>0</v>
      </c>
      <c r="S101" s="22">
        <f>[1]passengers!BO101</f>
        <v>0</v>
      </c>
      <c r="T101" s="22">
        <f t="shared" si="7"/>
        <v>0</v>
      </c>
      <c r="U101" s="22">
        <f t="shared" si="7"/>
        <v>0</v>
      </c>
      <c r="V101" s="22">
        <f t="shared" si="7"/>
        <v>0</v>
      </c>
      <c r="W101" s="22">
        <f t="shared" si="7"/>
        <v>0</v>
      </c>
    </row>
    <row r="102" spans="1:23" ht="15" customHeight="1" x14ac:dyDescent="0.2">
      <c r="A102" s="23"/>
      <c r="C102" s="21" t="s">
        <v>92</v>
      </c>
      <c r="D102" s="22">
        <f>[1]passengers!P102</f>
        <v>118364</v>
      </c>
      <c r="E102" s="22">
        <f>[1]passengers!Q102</f>
        <v>58843</v>
      </c>
      <c r="F102" s="22">
        <f>[1]passengers!R102</f>
        <v>59521</v>
      </c>
      <c r="G102" s="22">
        <f>[1]passengers!S102</f>
        <v>0</v>
      </c>
      <c r="H102" s="22">
        <f>[1]passengers!AF102</f>
        <v>178476</v>
      </c>
      <c r="I102" s="22">
        <f>[1]passengers!AG102</f>
        <v>88016</v>
      </c>
      <c r="J102" s="22">
        <f>[1]passengers!AH102</f>
        <v>90460</v>
      </c>
      <c r="K102" s="22">
        <f>[1]passengers!AI102</f>
        <v>0</v>
      </c>
      <c r="L102" s="22">
        <f>[1]passengers!AV102</f>
        <v>85840</v>
      </c>
      <c r="M102" s="22">
        <f>[1]passengers!AW102</f>
        <v>41616</v>
      </c>
      <c r="N102" s="22">
        <f>[1]passengers!AX102</f>
        <v>44224</v>
      </c>
      <c r="O102" s="22">
        <f>[1]passengers!AY102</f>
        <v>0</v>
      </c>
      <c r="P102" s="22">
        <f>[1]passengers!BL102</f>
        <v>113905</v>
      </c>
      <c r="Q102" s="22">
        <f>[1]passengers!BM102</f>
        <v>53748</v>
      </c>
      <c r="R102" s="22">
        <f>[1]passengers!BN102</f>
        <v>60157</v>
      </c>
      <c r="S102" s="22">
        <f>[1]passengers!BO102</f>
        <v>0</v>
      </c>
      <c r="T102" s="22">
        <f t="shared" si="7"/>
        <v>496585</v>
      </c>
      <c r="U102" s="22">
        <f t="shared" si="7"/>
        <v>242223</v>
      </c>
      <c r="V102" s="22">
        <f t="shared" si="7"/>
        <v>254362</v>
      </c>
      <c r="W102" s="22">
        <f t="shared" si="7"/>
        <v>0</v>
      </c>
    </row>
    <row r="103" spans="1:23" ht="15" customHeight="1" x14ac:dyDescent="0.2">
      <c r="A103" s="23"/>
      <c r="C103" s="25" t="s">
        <v>93</v>
      </c>
      <c r="D103" s="22">
        <f>[1]passengers!P103</f>
        <v>0</v>
      </c>
      <c r="E103" s="22">
        <f>[1]passengers!Q103</f>
        <v>0</v>
      </c>
      <c r="F103" s="22">
        <f>[1]passengers!R103</f>
        <v>0</v>
      </c>
      <c r="G103" s="22">
        <f>[1]passengers!S103</f>
        <v>0</v>
      </c>
      <c r="H103" s="22">
        <f>[1]passengers!AF103</f>
        <v>0</v>
      </c>
      <c r="I103" s="22">
        <f>[1]passengers!AG103</f>
        <v>0</v>
      </c>
      <c r="J103" s="22">
        <f>[1]passengers!AH103</f>
        <v>0</v>
      </c>
      <c r="K103" s="22">
        <f>[1]passengers!AI103</f>
        <v>0</v>
      </c>
      <c r="L103" s="22">
        <f>[1]passengers!AV103</f>
        <v>0</v>
      </c>
      <c r="M103" s="22">
        <f>[1]passengers!AW103</f>
        <v>0</v>
      </c>
      <c r="N103" s="22">
        <f>[1]passengers!AX103</f>
        <v>0</v>
      </c>
      <c r="O103" s="22">
        <f>[1]passengers!AY103</f>
        <v>0</v>
      </c>
      <c r="P103" s="22">
        <f>[1]passengers!BL103</f>
        <v>0</v>
      </c>
      <c r="Q103" s="22">
        <f>[1]passengers!BM103</f>
        <v>0</v>
      </c>
      <c r="R103" s="22">
        <f>[1]passengers!BN103</f>
        <v>0</v>
      </c>
      <c r="S103" s="22">
        <f>[1]passengers!BO103</f>
        <v>0</v>
      </c>
      <c r="T103" s="22">
        <f t="shared" si="7"/>
        <v>0</v>
      </c>
      <c r="U103" s="22">
        <f t="shared" si="7"/>
        <v>0</v>
      </c>
      <c r="V103" s="22">
        <f t="shared" si="7"/>
        <v>0</v>
      </c>
      <c r="W103" s="22">
        <f t="shared" si="7"/>
        <v>0</v>
      </c>
    </row>
    <row r="104" spans="1:23" ht="15" customHeight="1" x14ac:dyDescent="0.2">
      <c r="A104" s="23"/>
      <c r="C104" s="25" t="s">
        <v>94</v>
      </c>
      <c r="D104" s="22">
        <f>[1]passengers!P104</f>
        <v>118364</v>
      </c>
      <c r="E104" s="22">
        <f>[1]passengers!Q104</f>
        <v>58843</v>
      </c>
      <c r="F104" s="22">
        <f>[1]passengers!R104</f>
        <v>59521</v>
      </c>
      <c r="G104" s="22">
        <f>[1]passengers!S104</f>
        <v>0</v>
      </c>
      <c r="H104" s="22">
        <f>[1]passengers!AF104</f>
        <v>178476</v>
      </c>
      <c r="I104" s="22">
        <f>[1]passengers!AG104</f>
        <v>88016</v>
      </c>
      <c r="J104" s="22">
        <f>[1]passengers!AH104</f>
        <v>90460</v>
      </c>
      <c r="K104" s="22">
        <f>[1]passengers!AI104</f>
        <v>0</v>
      </c>
      <c r="L104" s="22">
        <f>[1]passengers!AV104</f>
        <v>85840</v>
      </c>
      <c r="M104" s="22">
        <f>[1]passengers!AW104</f>
        <v>41616</v>
      </c>
      <c r="N104" s="22">
        <f>[1]passengers!AX104</f>
        <v>44224</v>
      </c>
      <c r="O104" s="22">
        <f>[1]passengers!AY104</f>
        <v>0</v>
      </c>
      <c r="P104" s="22">
        <f>[1]passengers!BL104</f>
        <v>113905</v>
      </c>
      <c r="Q104" s="22">
        <f>[1]passengers!BM104</f>
        <v>53748</v>
      </c>
      <c r="R104" s="22">
        <f>[1]passengers!BN104</f>
        <v>60157</v>
      </c>
      <c r="S104" s="22">
        <f>[1]passengers!BO104</f>
        <v>0</v>
      </c>
      <c r="T104" s="22">
        <f t="shared" si="7"/>
        <v>496585</v>
      </c>
      <c r="U104" s="22">
        <f t="shared" si="7"/>
        <v>242223</v>
      </c>
      <c r="V104" s="22">
        <f t="shared" si="7"/>
        <v>254362</v>
      </c>
      <c r="W104" s="22">
        <f t="shared" si="7"/>
        <v>0</v>
      </c>
    </row>
    <row r="105" spans="1:23" ht="15" customHeight="1" x14ac:dyDescent="0.2">
      <c r="A105" s="23"/>
      <c r="C105" s="21" t="s">
        <v>95</v>
      </c>
      <c r="D105" s="22">
        <f>[1]passengers!P105</f>
        <v>122923</v>
      </c>
      <c r="E105" s="22">
        <f>[1]passengers!Q105</f>
        <v>63284</v>
      </c>
      <c r="F105" s="22">
        <f>[1]passengers!R105</f>
        <v>59639</v>
      </c>
      <c r="G105" s="22">
        <f>[1]passengers!S105</f>
        <v>0</v>
      </c>
      <c r="H105" s="22">
        <f>[1]passengers!AF105</f>
        <v>203996</v>
      </c>
      <c r="I105" s="22">
        <f>[1]passengers!AG105</f>
        <v>104382</v>
      </c>
      <c r="J105" s="22">
        <f>[1]passengers!AH105</f>
        <v>99614</v>
      </c>
      <c r="K105" s="22">
        <f>[1]passengers!AI105</f>
        <v>0</v>
      </c>
      <c r="L105" s="22">
        <f>[1]passengers!AV105</f>
        <v>120906</v>
      </c>
      <c r="M105" s="22">
        <f>[1]passengers!AW105</f>
        <v>62867</v>
      </c>
      <c r="N105" s="22">
        <f>[1]passengers!AX105</f>
        <v>58039</v>
      </c>
      <c r="O105" s="22">
        <f>[1]passengers!AY105</f>
        <v>0</v>
      </c>
      <c r="P105" s="22">
        <f>[1]passengers!BL105</f>
        <v>138111</v>
      </c>
      <c r="Q105" s="22">
        <f>[1]passengers!BM105</f>
        <v>70968</v>
      </c>
      <c r="R105" s="22">
        <f>[1]passengers!BN105</f>
        <v>67143</v>
      </c>
      <c r="S105" s="22">
        <f>[1]passengers!BO105</f>
        <v>0</v>
      </c>
      <c r="T105" s="22">
        <f t="shared" si="7"/>
        <v>585936</v>
      </c>
      <c r="U105" s="22">
        <f t="shared" si="7"/>
        <v>301501</v>
      </c>
      <c r="V105" s="22">
        <f t="shared" si="7"/>
        <v>284435</v>
      </c>
      <c r="W105" s="22">
        <f t="shared" si="7"/>
        <v>0</v>
      </c>
    </row>
    <row r="106" spans="1:23" ht="15" customHeight="1" x14ac:dyDescent="0.2">
      <c r="A106" s="23"/>
      <c r="C106" s="25" t="s">
        <v>96</v>
      </c>
      <c r="D106" s="22">
        <f>[1]passengers!P106</f>
        <v>18454</v>
      </c>
      <c r="E106" s="22">
        <f>[1]passengers!Q106</f>
        <v>9731</v>
      </c>
      <c r="F106" s="22">
        <f>[1]passengers!R106</f>
        <v>8723</v>
      </c>
      <c r="G106" s="22">
        <f>[1]passengers!S106</f>
        <v>0</v>
      </c>
      <c r="H106" s="22">
        <f>[1]passengers!AF106</f>
        <v>54339</v>
      </c>
      <c r="I106" s="22">
        <f>[1]passengers!AG106</f>
        <v>28302</v>
      </c>
      <c r="J106" s="22">
        <f>[1]passengers!AH106</f>
        <v>26037</v>
      </c>
      <c r="K106" s="22">
        <f>[1]passengers!AI106</f>
        <v>0</v>
      </c>
      <c r="L106" s="22">
        <f>[1]passengers!AV106</f>
        <v>35978</v>
      </c>
      <c r="M106" s="22">
        <f>[1]passengers!AW106</f>
        <v>20113</v>
      </c>
      <c r="N106" s="22">
        <f>[1]passengers!AX106</f>
        <v>15865</v>
      </c>
      <c r="O106" s="22">
        <f>[1]passengers!AY106</f>
        <v>0</v>
      </c>
      <c r="P106" s="22">
        <f>[1]passengers!BL106</f>
        <v>38736</v>
      </c>
      <c r="Q106" s="22">
        <f>[1]passengers!BM106</f>
        <v>19599</v>
      </c>
      <c r="R106" s="22">
        <f>[1]passengers!BN106</f>
        <v>19137</v>
      </c>
      <c r="S106" s="22">
        <f>[1]passengers!BO106</f>
        <v>0</v>
      </c>
      <c r="T106" s="22">
        <f t="shared" si="7"/>
        <v>147507</v>
      </c>
      <c r="U106" s="22">
        <f t="shared" si="7"/>
        <v>77745</v>
      </c>
      <c r="V106" s="22">
        <f t="shared" si="7"/>
        <v>69762</v>
      </c>
      <c r="W106" s="22">
        <f t="shared" si="7"/>
        <v>0</v>
      </c>
    </row>
    <row r="107" spans="1:23" ht="15" customHeight="1" x14ac:dyDescent="0.2">
      <c r="A107" s="23"/>
      <c r="C107" s="25" t="s">
        <v>97</v>
      </c>
      <c r="D107" s="22">
        <f>[1]passengers!P107</f>
        <v>104469</v>
      </c>
      <c r="E107" s="22">
        <f>[1]passengers!Q107</f>
        <v>53553</v>
      </c>
      <c r="F107" s="22">
        <f>[1]passengers!R107</f>
        <v>50916</v>
      </c>
      <c r="G107" s="22">
        <f>[1]passengers!S107</f>
        <v>0</v>
      </c>
      <c r="H107" s="22">
        <f>[1]passengers!AF107</f>
        <v>149657</v>
      </c>
      <c r="I107" s="22">
        <f>[1]passengers!AG107</f>
        <v>76080</v>
      </c>
      <c r="J107" s="22">
        <f>[1]passengers!AH107</f>
        <v>73577</v>
      </c>
      <c r="K107" s="22">
        <f>[1]passengers!AI107</f>
        <v>0</v>
      </c>
      <c r="L107" s="22">
        <f>[1]passengers!AV107</f>
        <v>84928</v>
      </c>
      <c r="M107" s="22">
        <f>[1]passengers!AW107</f>
        <v>42754</v>
      </c>
      <c r="N107" s="22">
        <f>[1]passengers!AX107</f>
        <v>42174</v>
      </c>
      <c r="O107" s="22">
        <f>[1]passengers!AY107</f>
        <v>0</v>
      </c>
      <c r="P107" s="22">
        <f>[1]passengers!BL107</f>
        <v>99375</v>
      </c>
      <c r="Q107" s="22">
        <f>[1]passengers!BM107</f>
        <v>51369</v>
      </c>
      <c r="R107" s="22">
        <f>[1]passengers!BN107</f>
        <v>48006</v>
      </c>
      <c r="S107" s="22">
        <f>[1]passengers!BO107</f>
        <v>0</v>
      </c>
      <c r="T107" s="22">
        <f t="shared" si="7"/>
        <v>438429</v>
      </c>
      <c r="U107" s="22">
        <f t="shared" si="7"/>
        <v>223756</v>
      </c>
      <c r="V107" s="22">
        <f t="shared" si="7"/>
        <v>214673</v>
      </c>
      <c r="W107" s="22">
        <f t="shared" si="7"/>
        <v>0</v>
      </c>
    </row>
    <row r="108" spans="1:23" ht="15" customHeight="1" x14ac:dyDescent="0.2">
      <c r="A108" s="23"/>
      <c r="C108" s="21" t="s">
        <v>98</v>
      </c>
      <c r="D108" s="22">
        <f>[1]passengers!P108</f>
        <v>14178</v>
      </c>
      <c r="E108" s="22">
        <f>[1]passengers!Q108</f>
        <v>8071</v>
      </c>
      <c r="F108" s="22">
        <f>[1]passengers!R108</f>
        <v>6107</v>
      </c>
      <c r="G108" s="22">
        <f>[1]passengers!S108</f>
        <v>0</v>
      </c>
      <c r="H108" s="22">
        <f>[1]passengers!AF108</f>
        <v>30413</v>
      </c>
      <c r="I108" s="22">
        <f>[1]passengers!AG108</f>
        <v>13493</v>
      </c>
      <c r="J108" s="22">
        <f>[1]passengers!AH108</f>
        <v>16920</v>
      </c>
      <c r="K108" s="22">
        <f>[1]passengers!AI108</f>
        <v>0</v>
      </c>
      <c r="L108" s="22">
        <f>[1]passengers!AV108</f>
        <v>12001</v>
      </c>
      <c r="M108" s="22">
        <f>[1]passengers!AW108</f>
        <v>5253</v>
      </c>
      <c r="N108" s="22">
        <f>[1]passengers!AX108</f>
        <v>6748</v>
      </c>
      <c r="O108" s="22">
        <f>[1]passengers!AY108</f>
        <v>0</v>
      </c>
      <c r="P108" s="22">
        <f>[1]passengers!BL108</f>
        <v>12750</v>
      </c>
      <c r="Q108" s="22">
        <f>[1]passengers!BM108</f>
        <v>7029</v>
      </c>
      <c r="R108" s="22">
        <f>[1]passengers!BN108</f>
        <v>5721</v>
      </c>
      <c r="S108" s="22">
        <f>[1]passengers!BO108</f>
        <v>0</v>
      </c>
      <c r="T108" s="22">
        <f t="shared" si="7"/>
        <v>69342</v>
      </c>
      <c r="U108" s="22">
        <f t="shared" si="7"/>
        <v>33846</v>
      </c>
      <c r="V108" s="22">
        <f t="shared" si="7"/>
        <v>35496</v>
      </c>
      <c r="W108" s="22">
        <f t="shared" si="7"/>
        <v>0</v>
      </c>
    </row>
    <row r="109" spans="1:23" ht="15" customHeight="1" x14ac:dyDescent="0.2">
      <c r="A109" s="23"/>
      <c r="C109" s="25" t="s">
        <v>99</v>
      </c>
      <c r="D109" s="22">
        <f>[1]passengers!P109</f>
        <v>0</v>
      </c>
      <c r="E109" s="22">
        <f>[1]passengers!Q109</f>
        <v>0</v>
      </c>
      <c r="F109" s="22">
        <f>[1]passengers!R109</f>
        <v>0</v>
      </c>
      <c r="G109" s="22">
        <f>[1]passengers!S109</f>
        <v>0</v>
      </c>
      <c r="H109" s="22">
        <f>[1]passengers!AF109</f>
        <v>0</v>
      </c>
      <c r="I109" s="22">
        <f>[1]passengers!AG109</f>
        <v>0</v>
      </c>
      <c r="J109" s="22">
        <f>[1]passengers!AH109</f>
        <v>0</v>
      </c>
      <c r="K109" s="22">
        <f>[1]passengers!AI109</f>
        <v>0</v>
      </c>
      <c r="L109" s="22">
        <f>[1]passengers!AV109</f>
        <v>0</v>
      </c>
      <c r="M109" s="22">
        <f>[1]passengers!AW109</f>
        <v>0</v>
      </c>
      <c r="N109" s="22">
        <f>[1]passengers!AX109</f>
        <v>0</v>
      </c>
      <c r="O109" s="22">
        <f>[1]passengers!AY109</f>
        <v>0</v>
      </c>
      <c r="P109" s="22">
        <f>[1]passengers!BL109</f>
        <v>0</v>
      </c>
      <c r="Q109" s="22">
        <f>[1]passengers!BM109</f>
        <v>0</v>
      </c>
      <c r="R109" s="22">
        <f>[1]passengers!BN109</f>
        <v>0</v>
      </c>
      <c r="S109" s="22">
        <f>[1]passengers!BO109</f>
        <v>0</v>
      </c>
      <c r="T109" s="22">
        <f t="shared" si="7"/>
        <v>0</v>
      </c>
      <c r="U109" s="22">
        <f t="shared" si="7"/>
        <v>0</v>
      </c>
      <c r="V109" s="22">
        <f t="shared" si="7"/>
        <v>0</v>
      </c>
      <c r="W109" s="22">
        <f t="shared" si="7"/>
        <v>0</v>
      </c>
    </row>
    <row r="110" spans="1:23" ht="15" customHeight="1" x14ac:dyDescent="0.2">
      <c r="A110" s="23"/>
      <c r="C110" s="25" t="s">
        <v>100</v>
      </c>
      <c r="D110" s="22">
        <f>[1]passengers!P110</f>
        <v>14178</v>
      </c>
      <c r="E110" s="22">
        <f>[1]passengers!Q110</f>
        <v>8071</v>
      </c>
      <c r="F110" s="22">
        <f>[1]passengers!R110</f>
        <v>6107</v>
      </c>
      <c r="G110" s="22">
        <f>[1]passengers!S110</f>
        <v>0</v>
      </c>
      <c r="H110" s="22">
        <f>[1]passengers!AF110</f>
        <v>30413</v>
      </c>
      <c r="I110" s="22">
        <f>[1]passengers!AG110</f>
        <v>13493</v>
      </c>
      <c r="J110" s="22">
        <f>[1]passengers!AH110</f>
        <v>16920</v>
      </c>
      <c r="K110" s="22">
        <f>[1]passengers!AI110</f>
        <v>0</v>
      </c>
      <c r="L110" s="22">
        <f>[1]passengers!AV110</f>
        <v>12001</v>
      </c>
      <c r="M110" s="22">
        <f>[1]passengers!AW110</f>
        <v>5253</v>
      </c>
      <c r="N110" s="22">
        <f>[1]passengers!AX110</f>
        <v>6748</v>
      </c>
      <c r="O110" s="22">
        <f>[1]passengers!AY110</f>
        <v>0</v>
      </c>
      <c r="P110" s="22">
        <f>[1]passengers!BL110</f>
        <v>12750</v>
      </c>
      <c r="Q110" s="22">
        <f>[1]passengers!BM110</f>
        <v>7029</v>
      </c>
      <c r="R110" s="22">
        <f>[1]passengers!BN110</f>
        <v>5721</v>
      </c>
      <c r="S110" s="22">
        <f>[1]passengers!BO110</f>
        <v>0</v>
      </c>
      <c r="T110" s="22">
        <f t="shared" si="7"/>
        <v>69342</v>
      </c>
      <c r="U110" s="22">
        <f t="shared" si="7"/>
        <v>33846</v>
      </c>
      <c r="V110" s="22">
        <f t="shared" si="7"/>
        <v>35496</v>
      </c>
      <c r="W110" s="22">
        <f t="shared" si="7"/>
        <v>0</v>
      </c>
    </row>
    <row r="111" spans="1:23" ht="15" customHeight="1" x14ac:dyDescent="0.2">
      <c r="A111" s="23"/>
      <c r="C111" s="21" t="s">
        <v>58</v>
      </c>
      <c r="D111" s="22">
        <f>[1]passengers!P111</f>
        <v>95262</v>
      </c>
      <c r="E111" s="22">
        <f>[1]passengers!Q111</f>
        <v>52797</v>
      </c>
      <c r="F111" s="22">
        <f>[1]passengers!R111</f>
        <v>42465</v>
      </c>
      <c r="G111" s="22">
        <f>[1]passengers!S111</f>
        <v>0</v>
      </c>
      <c r="H111" s="22">
        <f>[1]passengers!AF111</f>
        <v>165627</v>
      </c>
      <c r="I111" s="22">
        <f>[1]passengers!AG111</f>
        <v>84684</v>
      </c>
      <c r="J111" s="22">
        <f>[1]passengers!AH111</f>
        <v>80943</v>
      </c>
      <c r="K111" s="22">
        <f>[1]passengers!AI111</f>
        <v>0</v>
      </c>
      <c r="L111" s="22">
        <f>[1]passengers!AV111</f>
        <v>105581</v>
      </c>
      <c r="M111" s="22">
        <f>[1]passengers!AW111</f>
        <v>55416</v>
      </c>
      <c r="N111" s="22">
        <f>[1]passengers!AX111</f>
        <v>50165</v>
      </c>
      <c r="O111" s="22">
        <f>[1]passengers!AY111</f>
        <v>0</v>
      </c>
      <c r="P111" s="22">
        <f>[1]passengers!BL111</f>
        <v>116977</v>
      </c>
      <c r="Q111" s="22">
        <f>[1]passengers!BM111</f>
        <v>59525</v>
      </c>
      <c r="R111" s="22">
        <f>[1]passengers!BN111</f>
        <v>57452</v>
      </c>
      <c r="S111" s="22">
        <f>[1]passengers!BO111</f>
        <v>0</v>
      </c>
      <c r="T111" s="22">
        <f t="shared" si="7"/>
        <v>483447</v>
      </c>
      <c r="U111" s="22">
        <f t="shared" si="7"/>
        <v>252422</v>
      </c>
      <c r="V111" s="22">
        <f t="shared" si="7"/>
        <v>231025</v>
      </c>
      <c r="W111" s="22">
        <f t="shared" si="7"/>
        <v>0</v>
      </c>
    </row>
    <row r="112" spans="1:23" ht="15" customHeight="1" x14ac:dyDescent="0.2">
      <c r="A112" s="23"/>
      <c r="C112" s="21" t="s">
        <v>26</v>
      </c>
      <c r="D112" s="22">
        <f>[1]passengers!P112</f>
        <v>0</v>
      </c>
      <c r="E112" s="22">
        <f>[1]passengers!Q112</f>
        <v>0</v>
      </c>
      <c r="F112" s="22">
        <f>[1]passengers!R112</f>
        <v>0</v>
      </c>
      <c r="G112" s="22">
        <f>[1]passengers!S112</f>
        <v>0</v>
      </c>
      <c r="H112" s="22">
        <f>[1]passengers!AF112</f>
        <v>0</v>
      </c>
      <c r="I112" s="22">
        <f>[1]passengers!AG112</f>
        <v>0</v>
      </c>
      <c r="J112" s="22">
        <f>[1]passengers!AH112</f>
        <v>0</v>
      </c>
      <c r="K112" s="22">
        <f>[1]passengers!AI112</f>
        <v>0</v>
      </c>
      <c r="L112" s="22">
        <f>[1]passengers!AV112</f>
        <v>0</v>
      </c>
      <c r="M112" s="22">
        <f>[1]passengers!AW112</f>
        <v>0</v>
      </c>
      <c r="N112" s="22">
        <f>[1]passengers!AX112</f>
        <v>0</v>
      </c>
      <c r="O112" s="22">
        <f>[1]passengers!AY112</f>
        <v>0</v>
      </c>
      <c r="P112" s="22">
        <f>[1]passengers!BL112</f>
        <v>0</v>
      </c>
      <c r="Q112" s="22">
        <f>[1]passengers!BM112</f>
        <v>0</v>
      </c>
      <c r="R112" s="22">
        <f>[1]passengers!BN112</f>
        <v>0</v>
      </c>
      <c r="S112" s="22">
        <f>[1]passengers!BO112</f>
        <v>0</v>
      </c>
      <c r="T112" s="22">
        <f t="shared" si="7"/>
        <v>0</v>
      </c>
      <c r="U112" s="22">
        <f t="shared" si="7"/>
        <v>0</v>
      </c>
      <c r="V112" s="22">
        <f t="shared" si="7"/>
        <v>0</v>
      </c>
      <c r="W112" s="22">
        <f t="shared" si="7"/>
        <v>0</v>
      </c>
    </row>
    <row r="113" spans="1:23" ht="15" customHeight="1" x14ac:dyDescent="0.2">
      <c r="A113" s="23"/>
      <c r="C113" s="2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15" customHeight="1" x14ac:dyDescent="0.2">
      <c r="A114" s="20"/>
      <c r="B114" s="1" t="s">
        <v>101</v>
      </c>
      <c r="C114" s="21"/>
      <c r="D114" s="22">
        <f>[1]passengers!P114</f>
        <v>190210</v>
      </c>
      <c r="E114" s="22">
        <f>[1]passengers!Q114</f>
        <v>90833</v>
      </c>
      <c r="F114" s="22">
        <f>[1]passengers!R114</f>
        <v>88285</v>
      </c>
      <c r="G114" s="22">
        <f>[1]passengers!S114</f>
        <v>11092</v>
      </c>
      <c r="H114" s="22">
        <f>[1]passengers!AF114</f>
        <v>227827</v>
      </c>
      <c r="I114" s="22">
        <f>[1]passengers!AG114</f>
        <v>116378</v>
      </c>
      <c r="J114" s="22">
        <f>[1]passengers!AH114</f>
        <v>110663</v>
      </c>
      <c r="K114" s="22">
        <f>[1]passengers!AI114</f>
        <v>786</v>
      </c>
      <c r="L114" s="22">
        <f>[1]passengers!AV114</f>
        <v>135349</v>
      </c>
      <c r="M114" s="22">
        <f>[1]passengers!AW114</f>
        <v>69995</v>
      </c>
      <c r="N114" s="22">
        <f>[1]passengers!AX114</f>
        <v>65354</v>
      </c>
      <c r="O114" s="22">
        <f>[1]passengers!AY114</f>
        <v>0</v>
      </c>
      <c r="P114" s="22">
        <f>[1]passengers!BL114</f>
        <v>179004</v>
      </c>
      <c r="Q114" s="22">
        <f>[1]passengers!BM114</f>
        <v>90763</v>
      </c>
      <c r="R114" s="22">
        <f>[1]passengers!BN114</f>
        <v>86304</v>
      </c>
      <c r="S114" s="22">
        <f>[1]passengers!BO114</f>
        <v>1937</v>
      </c>
      <c r="T114" s="22">
        <f t="shared" ref="T114:W133" si="8">D114+H114+L114+P114</f>
        <v>732390</v>
      </c>
      <c r="U114" s="22">
        <f t="shared" si="8"/>
        <v>367969</v>
      </c>
      <c r="V114" s="22">
        <f t="shared" si="8"/>
        <v>350606</v>
      </c>
      <c r="W114" s="22">
        <f t="shared" si="8"/>
        <v>13815</v>
      </c>
    </row>
    <row r="115" spans="1:23" ht="15" customHeight="1" x14ac:dyDescent="0.2">
      <c r="A115" s="23"/>
      <c r="C115" s="21" t="s">
        <v>102</v>
      </c>
      <c r="D115" s="22">
        <f>[1]passengers!P115</f>
        <v>46833</v>
      </c>
      <c r="E115" s="22">
        <f>[1]passengers!Q115</f>
        <v>22066</v>
      </c>
      <c r="F115" s="22">
        <f>[1]passengers!R115</f>
        <v>20448</v>
      </c>
      <c r="G115" s="22">
        <f>[1]passengers!S115</f>
        <v>4319</v>
      </c>
      <c r="H115" s="22">
        <f>[1]passengers!AF115</f>
        <v>61243</v>
      </c>
      <c r="I115" s="22">
        <f>[1]passengers!AG115</f>
        <v>30753</v>
      </c>
      <c r="J115" s="22">
        <f>[1]passengers!AH115</f>
        <v>30212</v>
      </c>
      <c r="K115" s="22">
        <f>[1]passengers!AI115</f>
        <v>278</v>
      </c>
      <c r="L115" s="22">
        <f>[1]passengers!AV115</f>
        <v>25372</v>
      </c>
      <c r="M115" s="22">
        <f>[1]passengers!AW115</f>
        <v>13164</v>
      </c>
      <c r="N115" s="22">
        <f>[1]passengers!AX115</f>
        <v>12208</v>
      </c>
      <c r="O115" s="22">
        <f>[1]passengers!AY115</f>
        <v>0</v>
      </c>
      <c r="P115" s="22">
        <f>[1]passengers!BL115</f>
        <v>34754</v>
      </c>
      <c r="Q115" s="22">
        <f>[1]passengers!BM115</f>
        <v>17369</v>
      </c>
      <c r="R115" s="22">
        <f>[1]passengers!BN115</f>
        <v>16210</v>
      </c>
      <c r="S115" s="22">
        <f>[1]passengers!BO115</f>
        <v>1175</v>
      </c>
      <c r="T115" s="22">
        <f t="shared" si="8"/>
        <v>168202</v>
      </c>
      <c r="U115" s="22">
        <f t="shared" si="8"/>
        <v>83352</v>
      </c>
      <c r="V115" s="22">
        <f t="shared" si="8"/>
        <v>79078</v>
      </c>
      <c r="W115" s="22">
        <f t="shared" si="8"/>
        <v>5772</v>
      </c>
    </row>
    <row r="116" spans="1:23" ht="15" customHeight="1" x14ac:dyDescent="0.2">
      <c r="A116" s="23"/>
      <c r="C116" s="25" t="s">
        <v>103</v>
      </c>
      <c r="D116" s="22">
        <f>[1]passengers!P116</f>
        <v>15551</v>
      </c>
      <c r="E116" s="22">
        <f>[1]passengers!Q116</f>
        <v>5812</v>
      </c>
      <c r="F116" s="22">
        <f>[1]passengers!R116</f>
        <v>5420</v>
      </c>
      <c r="G116" s="22">
        <f>[1]passengers!S116</f>
        <v>4319</v>
      </c>
      <c r="H116" s="22">
        <f>[1]passengers!AF116</f>
        <v>19279</v>
      </c>
      <c r="I116" s="22">
        <f>[1]passengers!AG116</f>
        <v>9432</v>
      </c>
      <c r="J116" s="22">
        <f>[1]passengers!AH116</f>
        <v>9569</v>
      </c>
      <c r="K116" s="22">
        <f>[1]passengers!AI116</f>
        <v>278</v>
      </c>
      <c r="L116" s="22">
        <f>[1]passengers!AV116</f>
        <v>5517</v>
      </c>
      <c r="M116" s="22">
        <f>[1]passengers!AW116</f>
        <v>2725</v>
      </c>
      <c r="N116" s="22">
        <f>[1]passengers!AX116</f>
        <v>2792</v>
      </c>
      <c r="O116" s="22">
        <f>[1]passengers!AY116</f>
        <v>0</v>
      </c>
      <c r="P116" s="22">
        <f>[1]passengers!BL116</f>
        <v>9121</v>
      </c>
      <c r="Q116" s="22">
        <f>[1]passengers!BM116</f>
        <v>4129</v>
      </c>
      <c r="R116" s="22">
        <f>[1]passengers!BN116</f>
        <v>3817</v>
      </c>
      <c r="S116" s="22">
        <f>[1]passengers!BO116</f>
        <v>1175</v>
      </c>
      <c r="T116" s="22">
        <f t="shared" si="8"/>
        <v>49468</v>
      </c>
      <c r="U116" s="22">
        <f t="shared" si="8"/>
        <v>22098</v>
      </c>
      <c r="V116" s="22">
        <f t="shared" si="8"/>
        <v>21598</v>
      </c>
      <c r="W116" s="22">
        <f t="shared" si="8"/>
        <v>5772</v>
      </c>
    </row>
    <row r="117" spans="1:23" ht="15" customHeight="1" x14ac:dyDescent="0.2">
      <c r="A117" s="23"/>
      <c r="C117" s="25" t="s">
        <v>104</v>
      </c>
      <c r="D117" s="22">
        <f>[1]passengers!P117</f>
        <v>31234</v>
      </c>
      <c r="E117" s="22">
        <f>[1]passengers!Q117</f>
        <v>16230</v>
      </c>
      <c r="F117" s="22">
        <f>[1]passengers!R117</f>
        <v>15004</v>
      </c>
      <c r="G117" s="22">
        <f>[1]passengers!S117</f>
        <v>0</v>
      </c>
      <c r="H117" s="22">
        <f>[1]passengers!AF117</f>
        <v>41407</v>
      </c>
      <c r="I117" s="22">
        <f>[1]passengers!AG117</f>
        <v>21044</v>
      </c>
      <c r="J117" s="22">
        <f>[1]passengers!AH117</f>
        <v>20363</v>
      </c>
      <c r="K117" s="22">
        <f>[1]passengers!AI117</f>
        <v>0</v>
      </c>
      <c r="L117" s="22">
        <f>[1]passengers!AV117</f>
        <v>19855</v>
      </c>
      <c r="M117" s="22">
        <f>[1]passengers!AW117</f>
        <v>10439</v>
      </c>
      <c r="N117" s="22">
        <f>[1]passengers!AX117</f>
        <v>9416</v>
      </c>
      <c r="O117" s="22">
        <f>[1]passengers!AY117</f>
        <v>0</v>
      </c>
      <c r="P117" s="22">
        <f>[1]passengers!BL117</f>
        <v>25633</v>
      </c>
      <c r="Q117" s="22">
        <f>[1]passengers!BM117</f>
        <v>13240</v>
      </c>
      <c r="R117" s="22">
        <f>[1]passengers!BN117</f>
        <v>12393</v>
      </c>
      <c r="S117" s="22">
        <f>[1]passengers!BO117</f>
        <v>0</v>
      </c>
      <c r="T117" s="22">
        <f t="shared" si="8"/>
        <v>118129</v>
      </c>
      <c r="U117" s="22">
        <f t="shared" si="8"/>
        <v>60953</v>
      </c>
      <c r="V117" s="22">
        <f t="shared" si="8"/>
        <v>57176</v>
      </c>
      <c r="W117" s="22">
        <f t="shared" si="8"/>
        <v>0</v>
      </c>
    </row>
    <row r="118" spans="1:23" ht="15" customHeight="1" x14ac:dyDescent="0.2">
      <c r="A118" s="23"/>
      <c r="C118" s="25" t="s">
        <v>105</v>
      </c>
      <c r="D118" s="22">
        <f>[1]passengers!P118</f>
        <v>48</v>
      </c>
      <c r="E118" s="22">
        <f>[1]passengers!Q118</f>
        <v>24</v>
      </c>
      <c r="F118" s="22">
        <f>[1]passengers!R118</f>
        <v>24</v>
      </c>
      <c r="G118" s="22">
        <f>[1]passengers!S118</f>
        <v>0</v>
      </c>
      <c r="H118" s="22">
        <f>[1]passengers!AF118</f>
        <v>557</v>
      </c>
      <c r="I118" s="22">
        <f>[1]passengers!AG118</f>
        <v>277</v>
      </c>
      <c r="J118" s="22">
        <f>[1]passengers!AH118</f>
        <v>280</v>
      </c>
      <c r="K118" s="22">
        <f>[1]passengers!AI118</f>
        <v>0</v>
      </c>
      <c r="L118" s="22">
        <f>[1]passengers!AV118</f>
        <v>0</v>
      </c>
      <c r="M118" s="22">
        <f>[1]passengers!AW118</f>
        <v>0</v>
      </c>
      <c r="N118" s="22">
        <f>[1]passengers!AX118</f>
        <v>0</v>
      </c>
      <c r="O118" s="22">
        <f>[1]passengers!AY118</f>
        <v>0</v>
      </c>
      <c r="P118" s="22">
        <f>[1]passengers!BL118</f>
        <v>0</v>
      </c>
      <c r="Q118" s="22">
        <f>[1]passengers!BM118</f>
        <v>0</v>
      </c>
      <c r="R118" s="22">
        <f>[1]passengers!BN118</f>
        <v>0</v>
      </c>
      <c r="S118" s="22">
        <f>[1]passengers!BO118</f>
        <v>0</v>
      </c>
      <c r="T118" s="22">
        <f t="shared" si="8"/>
        <v>605</v>
      </c>
      <c r="U118" s="22">
        <f t="shared" si="8"/>
        <v>301</v>
      </c>
      <c r="V118" s="22">
        <f t="shared" si="8"/>
        <v>304</v>
      </c>
      <c r="W118" s="22">
        <f t="shared" si="8"/>
        <v>0</v>
      </c>
    </row>
    <row r="119" spans="1:23" ht="15" customHeight="1" x14ac:dyDescent="0.2">
      <c r="A119" s="23"/>
      <c r="C119" s="21" t="s">
        <v>106</v>
      </c>
      <c r="D119" s="22">
        <f>[1]passengers!P119</f>
        <v>1168</v>
      </c>
      <c r="E119" s="22">
        <f>[1]passengers!Q119</f>
        <v>582</v>
      </c>
      <c r="F119" s="22">
        <f>[1]passengers!R119</f>
        <v>586</v>
      </c>
      <c r="G119" s="22">
        <f>[1]passengers!S119</f>
        <v>0</v>
      </c>
      <c r="H119" s="22">
        <f>[1]passengers!AF119</f>
        <v>2688</v>
      </c>
      <c r="I119" s="22">
        <f>[1]passengers!AG119</f>
        <v>1329</v>
      </c>
      <c r="J119" s="22">
        <f>[1]passengers!AH119</f>
        <v>1359</v>
      </c>
      <c r="K119" s="22">
        <f>[1]passengers!AI119</f>
        <v>0</v>
      </c>
      <c r="L119" s="22">
        <f>[1]passengers!AV119</f>
        <v>1468</v>
      </c>
      <c r="M119" s="22">
        <f>[1]passengers!AW119</f>
        <v>808</v>
      </c>
      <c r="N119" s="22">
        <f>[1]passengers!AX119</f>
        <v>660</v>
      </c>
      <c r="O119" s="22">
        <f>[1]passengers!AY119</f>
        <v>0</v>
      </c>
      <c r="P119" s="22">
        <f>[1]passengers!BL119</f>
        <v>1115</v>
      </c>
      <c r="Q119" s="22">
        <f>[1]passengers!BM119</f>
        <v>584</v>
      </c>
      <c r="R119" s="22">
        <f>[1]passengers!BN119</f>
        <v>531</v>
      </c>
      <c r="S119" s="22">
        <f>[1]passengers!BO119</f>
        <v>0</v>
      </c>
      <c r="T119" s="22">
        <f t="shared" si="8"/>
        <v>6439</v>
      </c>
      <c r="U119" s="22">
        <f t="shared" si="8"/>
        <v>3303</v>
      </c>
      <c r="V119" s="22">
        <f t="shared" si="8"/>
        <v>3136</v>
      </c>
      <c r="W119" s="22">
        <f t="shared" si="8"/>
        <v>0</v>
      </c>
    </row>
    <row r="120" spans="1:23" ht="15" customHeight="1" x14ac:dyDescent="0.2">
      <c r="A120" s="23"/>
      <c r="C120" s="21" t="s">
        <v>107</v>
      </c>
      <c r="D120" s="22">
        <f>[1]passengers!P120</f>
        <v>77154</v>
      </c>
      <c r="E120" s="22">
        <f>[1]passengers!Q120</f>
        <v>37516</v>
      </c>
      <c r="F120" s="22">
        <f>[1]passengers!R120</f>
        <v>32865</v>
      </c>
      <c r="G120" s="22">
        <f>[1]passengers!S120</f>
        <v>6773</v>
      </c>
      <c r="H120" s="22">
        <f>[1]passengers!AF120</f>
        <v>86726</v>
      </c>
      <c r="I120" s="22">
        <f>[1]passengers!AG120</f>
        <v>45639</v>
      </c>
      <c r="J120" s="22">
        <f>[1]passengers!AH120</f>
        <v>40579</v>
      </c>
      <c r="K120" s="22">
        <f>[1]passengers!AI120</f>
        <v>508</v>
      </c>
      <c r="L120" s="22">
        <f>[1]passengers!AV120</f>
        <v>53208</v>
      </c>
      <c r="M120" s="22">
        <f>[1]passengers!AW120</f>
        <v>29110</v>
      </c>
      <c r="N120" s="22">
        <f>[1]passengers!AX120</f>
        <v>24098</v>
      </c>
      <c r="O120" s="22">
        <f>[1]passengers!AY120</f>
        <v>0</v>
      </c>
      <c r="P120" s="22">
        <f>[1]passengers!BL120</f>
        <v>74269</v>
      </c>
      <c r="Q120" s="22">
        <f>[1]passengers!BM120</f>
        <v>39629</v>
      </c>
      <c r="R120" s="22">
        <f>[1]passengers!BN120</f>
        <v>33878</v>
      </c>
      <c r="S120" s="22">
        <f>[1]passengers!BO120</f>
        <v>762</v>
      </c>
      <c r="T120" s="22">
        <f t="shared" si="8"/>
        <v>291357</v>
      </c>
      <c r="U120" s="22">
        <f t="shared" si="8"/>
        <v>151894</v>
      </c>
      <c r="V120" s="22">
        <f t="shared" si="8"/>
        <v>131420</v>
      </c>
      <c r="W120" s="22">
        <f t="shared" si="8"/>
        <v>8043</v>
      </c>
    </row>
    <row r="121" spans="1:23" ht="15" customHeight="1" x14ac:dyDescent="0.2">
      <c r="A121" s="23"/>
      <c r="C121" s="25" t="s">
        <v>108</v>
      </c>
      <c r="D121" s="22">
        <f>[1]passengers!P121</f>
        <v>51198</v>
      </c>
      <c r="E121" s="22">
        <f>[1]passengers!Q121</f>
        <v>25621</v>
      </c>
      <c r="F121" s="22">
        <f>[1]passengers!R121</f>
        <v>21282</v>
      </c>
      <c r="G121" s="22">
        <f>[1]passengers!S121</f>
        <v>4295</v>
      </c>
      <c r="H121" s="22">
        <f>[1]passengers!AF121</f>
        <v>48724</v>
      </c>
      <c r="I121" s="22">
        <f>[1]passengers!AG121</f>
        <v>25585</v>
      </c>
      <c r="J121" s="22">
        <f>[1]passengers!AH121</f>
        <v>22631</v>
      </c>
      <c r="K121" s="22">
        <f>[1]passengers!AI121</f>
        <v>508</v>
      </c>
      <c r="L121" s="22">
        <f>[1]passengers!AV121</f>
        <v>34203</v>
      </c>
      <c r="M121" s="22">
        <f>[1]passengers!AW121</f>
        <v>18823</v>
      </c>
      <c r="N121" s="22">
        <f>[1]passengers!AX121</f>
        <v>15380</v>
      </c>
      <c r="O121" s="22">
        <f>[1]passengers!AY121</f>
        <v>0</v>
      </c>
      <c r="P121" s="22">
        <f>[1]passengers!BL121</f>
        <v>44221</v>
      </c>
      <c r="Q121" s="22">
        <f>[1]passengers!BM121</f>
        <v>23698</v>
      </c>
      <c r="R121" s="22">
        <f>[1]passengers!BN121</f>
        <v>19761</v>
      </c>
      <c r="S121" s="22">
        <f>[1]passengers!BO121</f>
        <v>762</v>
      </c>
      <c r="T121" s="22">
        <f t="shared" si="8"/>
        <v>178346</v>
      </c>
      <c r="U121" s="22">
        <f t="shared" si="8"/>
        <v>93727</v>
      </c>
      <c r="V121" s="22">
        <f t="shared" si="8"/>
        <v>79054</v>
      </c>
      <c r="W121" s="22">
        <f t="shared" si="8"/>
        <v>5565</v>
      </c>
    </row>
    <row r="122" spans="1:23" ht="15" customHeight="1" x14ac:dyDescent="0.2">
      <c r="A122" s="23"/>
      <c r="C122" s="25" t="s">
        <v>109</v>
      </c>
      <c r="D122" s="22">
        <f>[1]passengers!P122</f>
        <v>23234</v>
      </c>
      <c r="E122" s="22">
        <f>[1]passengers!Q122</f>
        <v>11766</v>
      </c>
      <c r="F122" s="22">
        <f>[1]passengers!R122</f>
        <v>11468</v>
      </c>
      <c r="G122" s="22">
        <f>[1]passengers!S122</f>
        <v>0</v>
      </c>
      <c r="H122" s="22">
        <f>[1]passengers!AF122</f>
        <v>37596</v>
      </c>
      <c r="I122" s="22">
        <f>[1]passengers!AG122</f>
        <v>19851</v>
      </c>
      <c r="J122" s="22">
        <f>[1]passengers!AH122</f>
        <v>17745</v>
      </c>
      <c r="K122" s="22">
        <f>[1]passengers!AI122</f>
        <v>0</v>
      </c>
      <c r="L122" s="22">
        <f>[1]passengers!AV122</f>
        <v>19005</v>
      </c>
      <c r="M122" s="22">
        <f>[1]passengers!AW122</f>
        <v>10287</v>
      </c>
      <c r="N122" s="22">
        <f>[1]passengers!AX122</f>
        <v>8718</v>
      </c>
      <c r="O122" s="22">
        <f>[1]passengers!AY122</f>
        <v>0</v>
      </c>
      <c r="P122" s="22">
        <f>[1]passengers!BL122</f>
        <v>30048</v>
      </c>
      <c r="Q122" s="22">
        <f>[1]passengers!BM122</f>
        <v>15931</v>
      </c>
      <c r="R122" s="22">
        <f>[1]passengers!BN122</f>
        <v>14117</v>
      </c>
      <c r="S122" s="22">
        <f>[1]passengers!BO122</f>
        <v>0</v>
      </c>
      <c r="T122" s="22">
        <f t="shared" si="8"/>
        <v>109883</v>
      </c>
      <c r="U122" s="22">
        <f t="shared" si="8"/>
        <v>57835</v>
      </c>
      <c r="V122" s="22">
        <f t="shared" si="8"/>
        <v>52048</v>
      </c>
      <c r="W122" s="22">
        <f t="shared" si="8"/>
        <v>0</v>
      </c>
    </row>
    <row r="123" spans="1:23" ht="15" customHeight="1" x14ac:dyDescent="0.2">
      <c r="A123" s="23"/>
      <c r="C123" s="25" t="s">
        <v>110</v>
      </c>
      <c r="D123" s="22">
        <f>[1]passengers!P123</f>
        <v>2722</v>
      </c>
      <c r="E123" s="22">
        <f>[1]passengers!Q123</f>
        <v>129</v>
      </c>
      <c r="F123" s="22">
        <f>[1]passengers!R123</f>
        <v>115</v>
      </c>
      <c r="G123" s="22">
        <f>[1]passengers!S123</f>
        <v>2478</v>
      </c>
      <c r="H123" s="22">
        <f>[1]passengers!AF123</f>
        <v>406</v>
      </c>
      <c r="I123" s="22">
        <f>[1]passengers!AG123</f>
        <v>203</v>
      </c>
      <c r="J123" s="22">
        <f>[1]passengers!AH123</f>
        <v>203</v>
      </c>
      <c r="K123" s="22">
        <f>[1]passengers!AI123</f>
        <v>0</v>
      </c>
      <c r="L123" s="22">
        <f>[1]passengers!AV123</f>
        <v>0</v>
      </c>
      <c r="M123" s="22">
        <f>[1]passengers!AW123</f>
        <v>0</v>
      </c>
      <c r="N123" s="22">
        <f>[1]passengers!AX123</f>
        <v>0</v>
      </c>
      <c r="O123" s="22">
        <f>[1]passengers!AY123</f>
        <v>0</v>
      </c>
      <c r="P123" s="22">
        <f>[1]passengers!BL123</f>
        <v>0</v>
      </c>
      <c r="Q123" s="22">
        <f>[1]passengers!BM123</f>
        <v>0</v>
      </c>
      <c r="R123" s="22">
        <f>[1]passengers!BN123</f>
        <v>0</v>
      </c>
      <c r="S123" s="22">
        <f>[1]passengers!BO123</f>
        <v>0</v>
      </c>
      <c r="T123" s="22">
        <f t="shared" si="8"/>
        <v>3128</v>
      </c>
      <c r="U123" s="22">
        <f t="shared" si="8"/>
        <v>332</v>
      </c>
      <c r="V123" s="22">
        <f t="shared" si="8"/>
        <v>318</v>
      </c>
      <c r="W123" s="22">
        <f t="shared" si="8"/>
        <v>2478</v>
      </c>
    </row>
    <row r="124" spans="1:23" ht="15" customHeight="1" x14ac:dyDescent="0.2">
      <c r="A124" s="23"/>
      <c r="C124" s="21" t="s">
        <v>111</v>
      </c>
      <c r="D124" s="22">
        <f>[1]passengers!P124</f>
        <v>10342</v>
      </c>
      <c r="E124" s="22">
        <f>[1]passengers!Q124</f>
        <v>4804</v>
      </c>
      <c r="F124" s="22">
        <f>[1]passengers!R124</f>
        <v>5538</v>
      </c>
      <c r="G124" s="22">
        <f>[1]passengers!S124</f>
        <v>0</v>
      </c>
      <c r="H124" s="22">
        <f>[1]passengers!AF124</f>
        <v>12124</v>
      </c>
      <c r="I124" s="22">
        <f>[1]passengers!AG124</f>
        <v>5695</v>
      </c>
      <c r="J124" s="22">
        <f>[1]passengers!AH124</f>
        <v>6429</v>
      </c>
      <c r="K124" s="22">
        <f>[1]passengers!AI124</f>
        <v>0</v>
      </c>
      <c r="L124" s="22">
        <f>[1]passengers!AV124</f>
        <v>15242</v>
      </c>
      <c r="M124" s="22">
        <f>[1]passengers!AW124</f>
        <v>7280</v>
      </c>
      <c r="N124" s="22">
        <f>[1]passengers!AX124</f>
        <v>7962</v>
      </c>
      <c r="O124" s="22">
        <f>[1]passengers!AY124</f>
        <v>0</v>
      </c>
      <c r="P124" s="22">
        <f>[1]passengers!BL124</f>
        <v>16598</v>
      </c>
      <c r="Q124" s="22">
        <f>[1]passengers!BM124</f>
        <v>8028</v>
      </c>
      <c r="R124" s="22">
        <f>[1]passengers!BN124</f>
        <v>8570</v>
      </c>
      <c r="S124" s="22">
        <f>[1]passengers!BO124</f>
        <v>0</v>
      </c>
      <c r="T124" s="22">
        <f t="shared" si="8"/>
        <v>54306</v>
      </c>
      <c r="U124" s="22">
        <f t="shared" si="8"/>
        <v>25807</v>
      </c>
      <c r="V124" s="22">
        <f t="shared" si="8"/>
        <v>28499</v>
      </c>
      <c r="W124" s="22">
        <f t="shared" si="8"/>
        <v>0</v>
      </c>
    </row>
    <row r="125" spans="1:23" ht="15" customHeight="1" x14ac:dyDescent="0.2">
      <c r="A125" s="23"/>
      <c r="C125" s="21" t="s">
        <v>112</v>
      </c>
      <c r="D125" s="22">
        <f>[1]passengers!P125</f>
        <v>17107</v>
      </c>
      <c r="E125" s="22">
        <f>[1]passengers!Q125</f>
        <v>8738</v>
      </c>
      <c r="F125" s="22">
        <f>[1]passengers!R125</f>
        <v>8369</v>
      </c>
      <c r="G125" s="22">
        <f>[1]passengers!S125</f>
        <v>0</v>
      </c>
      <c r="H125" s="22">
        <f>[1]passengers!AF125</f>
        <v>31423</v>
      </c>
      <c r="I125" s="22">
        <f>[1]passengers!AG125</f>
        <v>17048</v>
      </c>
      <c r="J125" s="22">
        <f>[1]passengers!AH125</f>
        <v>14375</v>
      </c>
      <c r="K125" s="22">
        <f>[1]passengers!AI125</f>
        <v>0</v>
      </c>
      <c r="L125" s="22">
        <f>[1]passengers!AV125</f>
        <v>18380</v>
      </c>
      <c r="M125" s="22">
        <f>[1]passengers!AW125</f>
        <v>9644</v>
      </c>
      <c r="N125" s="22">
        <f>[1]passengers!AX125</f>
        <v>8736</v>
      </c>
      <c r="O125" s="22">
        <f>[1]passengers!AY125</f>
        <v>0</v>
      </c>
      <c r="P125" s="22">
        <f>[1]passengers!BL125</f>
        <v>21132</v>
      </c>
      <c r="Q125" s="22">
        <f>[1]passengers!BM125</f>
        <v>10813</v>
      </c>
      <c r="R125" s="22">
        <f>[1]passengers!BN125</f>
        <v>10319</v>
      </c>
      <c r="S125" s="22">
        <f>[1]passengers!BO125</f>
        <v>0</v>
      </c>
      <c r="T125" s="22">
        <f t="shared" si="8"/>
        <v>88042</v>
      </c>
      <c r="U125" s="22">
        <f t="shared" si="8"/>
        <v>46243</v>
      </c>
      <c r="V125" s="22">
        <f t="shared" si="8"/>
        <v>41799</v>
      </c>
      <c r="W125" s="22">
        <f t="shared" si="8"/>
        <v>0</v>
      </c>
    </row>
    <row r="126" spans="1:23" ht="15" customHeight="1" x14ac:dyDescent="0.2">
      <c r="A126" s="23"/>
      <c r="C126" s="25" t="s">
        <v>113</v>
      </c>
      <c r="D126" s="22">
        <f>[1]passengers!P126</f>
        <v>11816</v>
      </c>
      <c r="E126" s="22">
        <f>[1]passengers!Q126</f>
        <v>6633</v>
      </c>
      <c r="F126" s="22">
        <f>[1]passengers!R126</f>
        <v>5183</v>
      </c>
      <c r="G126" s="22">
        <f>[1]passengers!S126</f>
        <v>0</v>
      </c>
      <c r="H126" s="22">
        <f>[1]passengers!AF126</f>
        <v>17117</v>
      </c>
      <c r="I126" s="22">
        <f>[1]passengers!AG126</f>
        <v>10240</v>
      </c>
      <c r="J126" s="22">
        <f>[1]passengers!AH126</f>
        <v>6877</v>
      </c>
      <c r="K126" s="22">
        <f>[1]passengers!AI126</f>
        <v>0</v>
      </c>
      <c r="L126" s="22">
        <f>[1]passengers!AV126</f>
        <v>8969</v>
      </c>
      <c r="M126" s="22">
        <f>[1]passengers!AW126</f>
        <v>5093</v>
      </c>
      <c r="N126" s="22">
        <f>[1]passengers!AX126</f>
        <v>3876</v>
      </c>
      <c r="O126" s="22">
        <f>[1]passengers!AY126</f>
        <v>0</v>
      </c>
      <c r="P126" s="22">
        <f>[1]passengers!BL126</f>
        <v>11106</v>
      </c>
      <c r="Q126" s="22">
        <f>[1]passengers!BM126</f>
        <v>5570</v>
      </c>
      <c r="R126" s="22">
        <f>[1]passengers!BN126</f>
        <v>5536</v>
      </c>
      <c r="S126" s="22">
        <f>[1]passengers!BO126</f>
        <v>0</v>
      </c>
      <c r="T126" s="22">
        <f t="shared" si="8"/>
        <v>49008</v>
      </c>
      <c r="U126" s="22">
        <f t="shared" si="8"/>
        <v>27536</v>
      </c>
      <c r="V126" s="22">
        <f t="shared" si="8"/>
        <v>21472</v>
      </c>
      <c r="W126" s="22">
        <f t="shared" si="8"/>
        <v>0</v>
      </c>
    </row>
    <row r="127" spans="1:23" ht="15" customHeight="1" x14ac:dyDescent="0.2">
      <c r="A127" s="23"/>
      <c r="C127" s="25" t="s">
        <v>114</v>
      </c>
      <c r="D127" s="22">
        <f>[1]passengers!P127</f>
        <v>5291</v>
      </c>
      <c r="E127" s="22">
        <f>[1]passengers!Q127</f>
        <v>2105</v>
      </c>
      <c r="F127" s="22">
        <f>[1]passengers!R127</f>
        <v>3186</v>
      </c>
      <c r="G127" s="22">
        <f>[1]passengers!S127</f>
        <v>0</v>
      </c>
      <c r="H127" s="22">
        <f>[1]passengers!AF127</f>
        <v>14306</v>
      </c>
      <c r="I127" s="22">
        <f>[1]passengers!AG127</f>
        <v>6808</v>
      </c>
      <c r="J127" s="22">
        <f>[1]passengers!AH127</f>
        <v>7498</v>
      </c>
      <c r="K127" s="22">
        <f>[1]passengers!AI127</f>
        <v>0</v>
      </c>
      <c r="L127" s="22">
        <f>[1]passengers!AV127</f>
        <v>9411</v>
      </c>
      <c r="M127" s="22">
        <f>[1]passengers!AW127</f>
        <v>4551</v>
      </c>
      <c r="N127" s="22">
        <f>[1]passengers!AX127</f>
        <v>4860</v>
      </c>
      <c r="O127" s="22">
        <f>[1]passengers!AY127</f>
        <v>0</v>
      </c>
      <c r="P127" s="22">
        <f>[1]passengers!BL127</f>
        <v>10026</v>
      </c>
      <c r="Q127" s="22">
        <f>[1]passengers!BM127</f>
        <v>5243</v>
      </c>
      <c r="R127" s="22">
        <f>[1]passengers!BN127</f>
        <v>4783</v>
      </c>
      <c r="S127" s="22">
        <f>[1]passengers!BO127</f>
        <v>0</v>
      </c>
      <c r="T127" s="22">
        <f t="shared" si="8"/>
        <v>39034</v>
      </c>
      <c r="U127" s="22">
        <f t="shared" si="8"/>
        <v>18707</v>
      </c>
      <c r="V127" s="22">
        <f t="shared" si="8"/>
        <v>20327</v>
      </c>
      <c r="W127" s="22">
        <f t="shared" si="8"/>
        <v>0</v>
      </c>
    </row>
    <row r="128" spans="1:23" ht="15" customHeight="1" x14ac:dyDescent="0.2">
      <c r="A128" s="23"/>
      <c r="C128" s="21" t="s">
        <v>115</v>
      </c>
      <c r="D128" s="22">
        <f>[1]passengers!P128</f>
        <v>37445</v>
      </c>
      <c r="E128" s="22">
        <f>[1]passengers!Q128</f>
        <v>17066</v>
      </c>
      <c r="F128" s="22">
        <f>[1]passengers!R128</f>
        <v>20379</v>
      </c>
      <c r="G128" s="22">
        <f>[1]passengers!S128</f>
        <v>0</v>
      </c>
      <c r="H128" s="22">
        <f>[1]passengers!AF128</f>
        <v>33623</v>
      </c>
      <c r="I128" s="22">
        <f>[1]passengers!AG128</f>
        <v>15914</v>
      </c>
      <c r="J128" s="22">
        <f>[1]passengers!AH128</f>
        <v>17709</v>
      </c>
      <c r="K128" s="22">
        <f>[1]passengers!AI128</f>
        <v>0</v>
      </c>
      <c r="L128" s="22">
        <f>[1]passengers!AV128</f>
        <v>21497</v>
      </c>
      <c r="M128" s="22">
        <f>[1]passengers!AW128</f>
        <v>9894</v>
      </c>
      <c r="N128" s="22">
        <f>[1]passengers!AX128</f>
        <v>11603</v>
      </c>
      <c r="O128" s="22">
        <f>[1]passengers!AY128</f>
        <v>0</v>
      </c>
      <c r="P128" s="22">
        <f>[1]passengers!BL128</f>
        <v>30910</v>
      </c>
      <c r="Q128" s="22">
        <f>[1]passengers!BM128</f>
        <v>14238</v>
      </c>
      <c r="R128" s="22">
        <f>[1]passengers!BN128</f>
        <v>16672</v>
      </c>
      <c r="S128" s="22">
        <f>[1]passengers!BO128</f>
        <v>0</v>
      </c>
      <c r="T128" s="22">
        <f t="shared" si="8"/>
        <v>123475</v>
      </c>
      <c r="U128" s="22">
        <f t="shared" si="8"/>
        <v>57112</v>
      </c>
      <c r="V128" s="22">
        <f t="shared" si="8"/>
        <v>66363</v>
      </c>
      <c r="W128" s="22">
        <f t="shared" si="8"/>
        <v>0</v>
      </c>
    </row>
    <row r="129" spans="1:23" ht="15" customHeight="1" x14ac:dyDescent="0.2">
      <c r="A129" s="23"/>
      <c r="C129" s="25" t="s">
        <v>116</v>
      </c>
      <c r="D129" s="22">
        <f>[1]passengers!P129</f>
        <v>37445</v>
      </c>
      <c r="E129" s="22">
        <f>[1]passengers!Q129</f>
        <v>17066</v>
      </c>
      <c r="F129" s="22">
        <f>[1]passengers!R129</f>
        <v>20379</v>
      </c>
      <c r="G129" s="22">
        <f>[1]passengers!S129</f>
        <v>0</v>
      </c>
      <c r="H129" s="22">
        <f>[1]passengers!AF129</f>
        <v>33623</v>
      </c>
      <c r="I129" s="22">
        <f>[1]passengers!AG129</f>
        <v>15914</v>
      </c>
      <c r="J129" s="22">
        <f>[1]passengers!AH129</f>
        <v>17709</v>
      </c>
      <c r="K129" s="22">
        <f>[1]passengers!AI129</f>
        <v>0</v>
      </c>
      <c r="L129" s="22">
        <f>[1]passengers!AV129</f>
        <v>19720</v>
      </c>
      <c r="M129" s="22">
        <f>[1]passengers!AW129</f>
        <v>8945</v>
      </c>
      <c r="N129" s="22">
        <f>[1]passengers!AX129</f>
        <v>10775</v>
      </c>
      <c r="O129" s="22">
        <f>[1]passengers!AY129</f>
        <v>0</v>
      </c>
      <c r="P129" s="22">
        <f>[1]passengers!BL129</f>
        <v>28837</v>
      </c>
      <c r="Q129" s="22">
        <f>[1]passengers!BM129</f>
        <v>13130</v>
      </c>
      <c r="R129" s="22">
        <f>[1]passengers!BN129</f>
        <v>15707</v>
      </c>
      <c r="S129" s="22">
        <f>[1]passengers!BO129</f>
        <v>0</v>
      </c>
      <c r="T129" s="22">
        <f t="shared" si="8"/>
        <v>119625</v>
      </c>
      <c r="U129" s="22">
        <f t="shared" si="8"/>
        <v>55055</v>
      </c>
      <c r="V129" s="22">
        <f t="shared" si="8"/>
        <v>64570</v>
      </c>
      <c r="W129" s="22">
        <f t="shared" si="8"/>
        <v>0</v>
      </c>
    </row>
    <row r="130" spans="1:23" ht="15" customHeight="1" x14ac:dyDescent="0.2">
      <c r="A130" s="23"/>
      <c r="C130" s="25" t="s">
        <v>117</v>
      </c>
      <c r="D130" s="22">
        <f>[1]passengers!P130</f>
        <v>0</v>
      </c>
      <c r="E130" s="22">
        <f>[1]passengers!Q130</f>
        <v>0</v>
      </c>
      <c r="F130" s="22">
        <f>[1]passengers!R130</f>
        <v>0</v>
      </c>
      <c r="G130" s="22">
        <f>[1]passengers!S130</f>
        <v>0</v>
      </c>
      <c r="H130" s="22">
        <f>[1]passengers!AF130</f>
        <v>0</v>
      </c>
      <c r="I130" s="22">
        <f>[1]passengers!AG130</f>
        <v>0</v>
      </c>
      <c r="J130" s="22">
        <f>[1]passengers!AH130</f>
        <v>0</v>
      </c>
      <c r="K130" s="22">
        <f>[1]passengers!AI130</f>
        <v>0</v>
      </c>
      <c r="L130" s="22">
        <f>[1]passengers!AV130</f>
        <v>1777</v>
      </c>
      <c r="M130" s="22">
        <f>[1]passengers!AW130</f>
        <v>949</v>
      </c>
      <c r="N130" s="22">
        <f>[1]passengers!AX130</f>
        <v>828</v>
      </c>
      <c r="O130" s="22">
        <f>[1]passengers!AY130</f>
        <v>0</v>
      </c>
      <c r="P130" s="22">
        <f>[1]passengers!BL130</f>
        <v>2073</v>
      </c>
      <c r="Q130" s="22">
        <f>[1]passengers!BM130</f>
        <v>1108</v>
      </c>
      <c r="R130" s="22">
        <f>[1]passengers!BN130</f>
        <v>965</v>
      </c>
      <c r="S130" s="22">
        <f>[1]passengers!BO130</f>
        <v>0</v>
      </c>
      <c r="T130" s="22">
        <f t="shared" si="8"/>
        <v>3850</v>
      </c>
      <c r="U130" s="22">
        <f t="shared" si="8"/>
        <v>2057</v>
      </c>
      <c r="V130" s="22">
        <f t="shared" si="8"/>
        <v>1793</v>
      </c>
      <c r="W130" s="22">
        <f t="shared" si="8"/>
        <v>0</v>
      </c>
    </row>
    <row r="131" spans="1:23" ht="15" customHeight="1" x14ac:dyDescent="0.2">
      <c r="A131" s="23"/>
      <c r="C131" s="25" t="s">
        <v>118</v>
      </c>
      <c r="D131" s="22">
        <f>[1]passengers!P131</f>
        <v>0</v>
      </c>
      <c r="E131" s="22">
        <f>[1]passengers!Q131</f>
        <v>0</v>
      </c>
      <c r="F131" s="22">
        <f>[1]passengers!R131</f>
        <v>0</v>
      </c>
      <c r="G131" s="22">
        <f>[1]passengers!S131</f>
        <v>0</v>
      </c>
      <c r="H131" s="22">
        <f>[1]passengers!AF131</f>
        <v>0</v>
      </c>
      <c r="I131" s="22">
        <f>[1]passengers!AG131</f>
        <v>0</v>
      </c>
      <c r="J131" s="22">
        <f>[1]passengers!AH131</f>
        <v>0</v>
      </c>
      <c r="K131" s="22">
        <f>[1]passengers!AI131</f>
        <v>0</v>
      </c>
      <c r="L131" s="22">
        <f>[1]passengers!AV131</f>
        <v>0</v>
      </c>
      <c r="M131" s="22">
        <f>[1]passengers!AW131</f>
        <v>0</v>
      </c>
      <c r="N131" s="22">
        <f>[1]passengers!AX131</f>
        <v>0</v>
      </c>
      <c r="O131" s="22">
        <f>[1]passengers!AY131</f>
        <v>0</v>
      </c>
      <c r="P131" s="22">
        <f>[1]passengers!BL131</f>
        <v>0</v>
      </c>
      <c r="Q131" s="22">
        <f>[1]passengers!BM131</f>
        <v>0</v>
      </c>
      <c r="R131" s="22">
        <f>[1]passengers!BN131</f>
        <v>0</v>
      </c>
      <c r="S131" s="22">
        <f>[1]passengers!BO131</f>
        <v>0</v>
      </c>
      <c r="T131" s="22">
        <f t="shared" si="8"/>
        <v>0</v>
      </c>
      <c r="U131" s="22">
        <f t="shared" si="8"/>
        <v>0</v>
      </c>
      <c r="V131" s="22">
        <f t="shared" si="8"/>
        <v>0</v>
      </c>
      <c r="W131" s="22">
        <f t="shared" si="8"/>
        <v>0</v>
      </c>
    </row>
    <row r="132" spans="1:23" ht="15" customHeight="1" x14ac:dyDescent="0.2">
      <c r="A132" s="23"/>
      <c r="C132" s="21" t="s">
        <v>58</v>
      </c>
      <c r="D132" s="22">
        <f>[1]passengers!P132</f>
        <v>161</v>
      </c>
      <c r="E132" s="22">
        <f>[1]passengers!Q132</f>
        <v>61</v>
      </c>
      <c r="F132" s="22">
        <f>[1]passengers!R132</f>
        <v>100</v>
      </c>
      <c r="G132" s="22">
        <f>[1]passengers!S132</f>
        <v>0</v>
      </c>
      <c r="H132" s="22">
        <f>[1]passengers!AF132</f>
        <v>0</v>
      </c>
      <c r="I132" s="22">
        <f>[1]passengers!AG132</f>
        <v>0</v>
      </c>
      <c r="J132" s="22">
        <f>[1]passengers!AH132</f>
        <v>0</v>
      </c>
      <c r="K132" s="22">
        <f>[1]passengers!AI132</f>
        <v>0</v>
      </c>
      <c r="L132" s="22">
        <f>[1]passengers!AV132</f>
        <v>182</v>
      </c>
      <c r="M132" s="22">
        <f>[1]passengers!AW132</f>
        <v>95</v>
      </c>
      <c r="N132" s="22">
        <f>[1]passengers!AX132</f>
        <v>87</v>
      </c>
      <c r="O132" s="22">
        <f>[1]passengers!AY132</f>
        <v>0</v>
      </c>
      <c r="P132" s="22">
        <f>[1]passengers!BL132</f>
        <v>226</v>
      </c>
      <c r="Q132" s="22">
        <f>[1]passengers!BM132</f>
        <v>102</v>
      </c>
      <c r="R132" s="22">
        <f>[1]passengers!BN132</f>
        <v>124</v>
      </c>
      <c r="S132" s="22">
        <f>[1]passengers!BO132</f>
        <v>0</v>
      </c>
      <c r="T132" s="22">
        <f t="shared" si="8"/>
        <v>569</v>
      </c>
      <c r="U132" s="22">
        <f t="shared" si="8"/>
        <v>258</v>
      </c>
      <c r="V132" s="22">
        <f t="shared" si="8"/>
        <v>311</v>
      </c>
      <c r="W132" s="22">
        <f t="shared" si="8"/>
        <v>0</v>
      </c>
    </row>
    <row r="133" spans="1:23" ht="15" customHeight="1" x14ac:dyDescent="0.2">
      <c r="A133" s="23"/>
      <c r="C133" s="21" t="s">
        <v>26</v>
      </c>
      <c r="D133" s="22">
        <f>[1]passengers!P133</f>
        <v>0</v>
      </c>
      <c r="E133" s="22">
        <f>[1]passengers!Q133</f>
        <v>0</v>
      </c>
      <c r="F133" s="22">
        <f>[1]passengers!R133</f>
        <v>0</v>
      </c>
      <c r="G133" s="22">
        <f>[1]passengers!S133</f>
        <v>0</v>
      </c>
      <c r="H133" s="22">
        <f>[1]passengers!AF133</f>
        <v>0</v>
      </c>
      <c r="I133" s="22">
        <f>[1]passengers!AG133</f>
        <v>0</v>
      </c>
      <c r="J133" s="22">
        <f>[1]passengers!AH133</f>
        <v>0</v>
      </c>
      <c r="K133" s="22">
        <f>[1]passengers!AI133</f>
        <v>0</v>
      </c>
      <c r="L133" s="22">
        <f>[1]passengers!AV133</f>
        <v>0</v>
      </c>
      <c r="M133" s="22">
        <f>[1]passengers!AW133</f>
        <v>0</v>
      </c>
      <c r="N133" s="22">
        <f>[1]passengers!AX133</f>
        <v>0</v>
      </c>
      <c r="O133" s="22">
        <f>[1]passengers!AY133</f>
        <v>0</v>
      </c>
      <c r="P133" s="22">
        <f>[1]passengers!BL133</f>
        <v>0</v>
      </c>
      <c r="Q133" s="22">
        <f>[1]passengers!BM133</f>
        <v>0</v>
      </c>
      <c r="R133" s="22">
        <f>[1]passengers!BN133</f>
        <v>0</v>
      </c>
      <c r="S133" s="22">
        <f>[1]passengers!BO133</f>
        <v>0</v>
      </c>
      <c r="T133" s="22">
        <f t="shared" si="8"/>
        <v>0</v>
      </c>
      <c r="U133" s="22">
        <f t="shared" si="8"/>
        <v>0</v>
      </c>
      <c r="V133" s="22">
        <f t="shared" si="8"/>
        <v>0</v>
      </c>
      <c r="W133" s="22">
        <f t="shared" si="8"/>
        <v>0</v>
      </c>
    </row>
    <row r="134" spans="1:23" ht="15" customHeight="1" x14ac:dyDescent="0.2">
      <c r="A134" s="23"/>
      <c r="C134" s="25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ht="15" customHeight="1" x14ac:dyDescent="0.2">
      <c r="A135" s="20"/>
      <c r="B135" s="1" t="s">
        <v>119</v>
      </c>
      <c r="C135" s="21"/>
      <c r="D135" s="22">
        <f>[1]passengers!P135</f>
        <v>1699306</v>
      </c>
      <c r="E135" s="22">
        <f>[1]passengers!Q135</f>
        <v>870836</v>
      </c>
      <c r="F135" s="22">
        <f>[1]passengers!R135</f>
        <v>828470</v>
      </c>
      <c r="G135" s="22">
        <f>[1]passengers!S135</f>
        <v>0</v>
      </c>
      <c r="H135" s="22">
        <f>[1]passengers!AF135</f>
        <v>2677822</v>
      </c>
      <c r="I135" s="22">
        <f>[1]passengers!AG135</f>
        <v>1405104</v>
      </c>
      <c r="J135" s="22">
        <f>[1]passengers!AH135</f>
        <v>1272718</v>
      </c>
      <c r="K135" s="22">
        <f>[1]passengers!AI135</f>
        <v>0</v>
      </c>
      <c r="L135" s="22">
        <f>[1]passengers!AV135</f>
        <v>1477720</v>
      </c>
      <c r="M135" s="22">
        <f>[1]passengers!AW135</f>
        <v>761670</v>
      </c>
      <c r="N135" s="22">
        <f>[1]passengers!AX135</f>
        <v>716050</v>
      </c>
      <c r="O135" s="22">
        <f>[1]passengers!AY135</f>
        <v>0</v>
      </c>
      <c r="P135" s="22">
        <f>[1]passengers!BL135</f>
        <v>2158835.12</v>
      </c>
      <c r="Q135" s="22">
        <f>[1]passengers!BM135</f>
        <v>1034010.12</v>
      </c>
      <c r="R135" s="22">
        <f>[1]passengers!BN135</f>
        <v>1124825</v>
      </c>
      <c r="S135" s="22">
        <f>[1]passengers!BO135</f>
        <v>0</v>
      </c>
      <c r="T135" s="22">
        <f t="shared" ref="T135:W156" si="9">D135+H135+L135+P135</f>
        <v>8013683.1200000001</v>
      </c>
      <c r="U135" s="22">
        <f t="shared" si="9"/>
        <v>4071620.12</v>
      </c>
      <c r="V135" s="22">
        <f t="shared" si="9"/>
        <v>3942063</v>
      </c>
      <c r="W135" s="22">
        <f t="shared" si="9"/>
        <v>0</v>
      </c>
    </row>
    <row r="136" spans="1:23" ht="15" customHeight="1" x14ac:dyDescent="0.2">
      <c r="A136" s="23"/>
      <c r="C136" s="21" t="s">
        <v>120</v>
      </c>
      <c r="D136" s="22">
        <f>[1]passengers!P136</f>
        <v>1127155</v>
      </c>
      <c r="E136" s="22">
        <f>[1]passengers!Q136</f>
        <v>588311</v>
      </c>
      <c r="F136" s="22">
        <f>[1]passengers!R136</f>
        <v>538844</v>
      </c>
      <c r="G136" s="22">
        <f>[1]passengers!S136</f>
        <v>0</v>
      </c>
      <c r="H136" s="22">
        <f>[1]passengers!AF136</f>
        <v>1680581</v>
      </c>
      <c r="I136" s="22">
        <f>[1]passengers!AG136</f>
        <v>903298</v>
      </c>
      <c r="J136" s="22">
        <f>[1]passengers!AH136</f>
        <v>777283</v>
      </c>
      <c r="K136" s="22">
        <f>[1]passengers!AI136</f>
        <v>0</v>
      </c>
      <c r="L136" s="22">
        <f>[1]passengers!AV136</f>
        <v>1029028</v>
      </c>
      <c r="M136" s="22">
        <f>[1]passengers!AW136</f>
        <v>537060</v>
      </c>
      <c r="N136" s="22">
        <f>[1]passengers!AX136</f>
        <v>491968</v>
      </c>
      <c r="O136" s="22">
        <f>[1]passengers!AY136</f>
        <v>0</v>
      </c>
      <c r="P136" s="22">
        <f>[1]passengers!BL136</f>
        <v>1558782</v>
      </c>
      <c r="Q136" s="22">
        <f>[1]passengers!BM136</f>
        <v>741994</v>
      </c>
      <c r="R136" s="22">
        <f>[1]passengers!BN136</f>
        <v>816788</v>
      </c>
      <c r="S136" s="22">
        <f>[1]passengers!BO136</f>
        <v>0</v>
      </c>
      <c r="T136" s="22">
        <f t="shared" si="9"/>
        <v>5395546</v>
      </c>
      <c r="U136" s="22">
        <f t="shared" si="9"/>
        <v>2770663</v>
      </c>
      <c r="V136" s="22">
        <f t="shared" si="9"/>
        <v>2624883</v>
      </c>
      <c r="W136" s="22">
        <f t="shared" si="9"/>
        <v>0</v>
      </c>
    </row>
    <row r="137" spans="1:23" ht="15" customHeight="1" x14ac:dyDescent="0.2">
      <c r="A137" s="23"/>
      <c r="C137" s="25" t="s">
        <v>121</v>
      </c>
      <c r="D137" s="22">
        <f>[1]passengers!P137</f>
        <v>700066</v>
      </c>
      <c r="E137" s="22">
        <f>[1]passengers!Q137</f>
        <v>381340</v>
      </c>
      <c r="F137" s="22">
        <f>[1]passengers!R137</f>
        <v>318726</v>
      </c>
      <c r="G137" s="22">
        <f>[1]passengers!S137</f>
        <v>0</v>
      </c>
      <c r="H137" s="22">
        <f>[1]passengers!AF137</f>
        <v>1050038</v>
      </c>
      <c r="I137" s="22">
        <f>[1]passengers!AG137</f>
        <v>589809</v>
      </c>
      <c r="J137" s="22">
        <f>[1]passengers!AH137</f>
        <v>460229</v>
      </c>
      <c r="K137" s="22">
        <f>[1]passengers!AI137</f>
        <v>0</v>
      </c>
      <c r="L137" s="22">
        <f>[1]passengers!AV137</f>
        <v>586599</v>
      </c>
      <c r="M137" s="22">
        <f>[1]passengers!AW137</f>
        <v>320131</v>
      </c>
      <c r="N137" s="22">
        <f>[1]passengers!AX137</f>
        <v>266468</v>
      </c>
      <c r="O137" s="22">
        <f>[1]passengers!AY137</f>
        <v>0</v>
      </c>
      <c r="P137" s="22">
        <f>[1]passengers!BL137</f>
        <v>989826</v>
      </c>
      <c r="Q137" s="22">
        <f>[1]passengers!BM137</f>
        <v>458833</v>
      </c>
      <c r="R137" s="22">
        <f>[1]passengers!BN137</f>
        <v>530993</v>
      </c>
      <c r="S137" s="22">
        <f>[1]passengers!BO137</f>
        <v>0</v>
      </c>
      <c r="T137" s="22">
        <f t="shared" si="9"/>
        <v>3326529</v>
      </c>
      <c r="U137" s="22">
        <f t="shared" si="9"/>
        <v>1750113</v>
      </c>
      <c r="V137" s="22">
        <f t="shared" si="9"/>
        <v>1576416</v>
      </c>
      <c r="W137" s="22">
        <f t="shared" si="9"/>
        <v>0</v>
      </c>
    </row>
    <row r="138" spans="1:23" ht="15" customHeight="1" x14ac:dyDescent="0.2">
      <c r="A138" s="23"/>
      <c r="C138" s="25" t="s">
        <v>122</v>
      </c>
      <c r="D138" s="22">
        <f>[1]passengers!P138</f>
        <v>427089</v>
      </c>
      <c r="E138" s="22">
        <f>[1]passengers!Q138</f>
        <v>206971</v>
      </c>
      <c r="F138" s="22">
        <f>[1]passengers!R138</f>
        <v>220118</v>
      </c>
      <c r="G138" s="22">
        <f>[1]passengers!S138</f>
        <v>0</v>
      </c>
      <c r="H138" s="22">
        <f>[1]passengers!AF138</f>
        <v>630543</v>
      </c>
      <c r="I138" s="22">
        <f>[1]passengers!AG138</f>
        <v>313489</v>
      </c>
      <c r="J138" s="22">
        <f>[1]passengers!AH138</f>
        <v>317054</v>
      </c>
      <c r="K138" s="22">
        <f>[1]passengers!AI138</f>
        <v>0</v>
      </c>
      <c r="L138" s="22">
        <f>[1]passengers!AV138</f>
        <v>442429</v>
      </c>
      <c r="M138" s="22">
        <f>[1]passengers!AW138</f>
        <v>216929</v>
      </c>
      <c r="N138" s="22">
        <f>[1]passengers!AX138</f>
        <v>225500</v>
      </c>
      <c r="O138" s="22">
        <f>[1]passengers!AY138</f>
        <v>0</v>
      </c>
      <c r="P138" s="22">
        <f>[1]passengers!BL138</f>
        <v>568956</v>
      </c>
      <c r="Q138" s="22">
        <f>[1]passengers!BM138</f>
        <v>283161</v>
      </c>
      <c r="R138" s="22">
        <f>[1]passengers!BN138</f>
        <v>285795</v>
      </c>
      <c r="S138" s="22">
        <f>[1]passengers!BO138</f>
        <v>0</v>
      </c>
      <c r="T138" s="22">
        <f t="shared" si="9"/>
        <v>2069017</v>
      </c>
      <c r="U138" s="22">
        <f t="shared" si="9"/>
        <v>1020550</v>
      </c>
      <c r="V138" s="22">
        <f t="shared" si="9"/>
        <v>1048467</v>
      </c>
      <c r="W138" s="22">
        <f t="shared" si="9"/>
        <v>0</v>
      </c>
    </row>
    <row r="139" spans="1:23" ht="15" customHeight="1" x14ac:dyDescent="0.2">
      <c r="A139" s="23"/>
      <c r="C139" s="25" t="s">
        <v>123</v>
      </c>
      <c r="D139" s="22">
        <f>[1]passengers!P139</f>
        <v>0</v>
      </c>
      <c r="E139" s="22">
        <f>[1]passengers!Q139</f>
        <v>0</v>
      </c>
      <c r="F139" s="22">
        <f>[1]passengers!R139</f>
        <v>0</v>
      </c>
      <c r="G139" s="22">
        <f>[1]passengers!S139</f>
        <v>0</v>
      </c>
      <c r="H139" s="22">
        <f>[1]passengers!AF139</f>
        <v>0</v>
      </c>
      <c r="I139" s="22">
        <f>[1]passengers!AG139</f>
        <v>0</v>
      </c>
      <c r="J139" s="22">
        <f>[1]passengers!AH139</f>
        <v>0</v>
      </c>
      <c r="K139" s="22">
        <f>[1]passengers!AI139</f>
        <v>0</v>
      </c>
      <c r="L139" s="22">
        <f>[1]passengers!AV139</f>
        <v>0</v>
      </c>
      <c r="M139" s="22">
        <f>[1]passengers!AW139</f>
        <v>0</v>
      </c>
      <c r="N139" s="22">
        <f>[1]passengers!AX139</f>
        <v>0</v>
      </c>
      <c r="O139" s="22">
        <f>[1]passengers!AY139</f>
        <v>0</v>
      </c>
      <c r="P139" s="22">
        <f>[1]passengers!BL139</f>
        <v>0</v>
      </c>
      <c r="Q139" s="22">
        <f>[1]passengers!BM139</f>
        <v>0</v>
      </c>
      <c r="R139" s="22">
        <f>[1]passengers!BN139</f>
        <v>0</v>
      </c>
      <c r="S139" s="22">
        <f>[1]passengers!BO139</f>
        <v>0</v>
      </c>
      <c r="T139" s="22">
        <f t="shared" si="9"/>
        <v>0</v>
      </c>
      <c r="U139" s="22">
        <f t="shared" si="9"/>
        <v>0</v>
      </c>
      <c r="V139" s="22">
        <f t="shared" si="9"/>
        <v>0</v>
      </c>
      <c r="W139" s="22">
        <f t="shared" si="9"/>
        <v>0</v>
      </c>
    </row>
    <row r="140" spans="1:23" ht="15" customHeight="1" x14ac:dyDescent="0.2">
      <c r="A140" s="23"/>
      <c r="C140" s="21" t="s">
        <v>124</v>
      </c>
      <c r="D140" s="22">
        <f>[1]passengers!P140</f>
        <v>13270</v>
      </c>
      <c r="E140" s="22">
        <f>[1]passengers!Q140</f>
        <v>7553</v>
      </c>
      <c r="F140" s="22">
        <f>[1]passengers!R140</f>
        <v>5717</v>
      </c>
      <c r="G140" s="22">
        <f>[1]passengers!S140</f>
        <v>0</v>
      </c>
      <c r="H140" s="22">
        <f>[1]passengers!AF140</f>
        <v>36445</v>
      </c>
      <c r="I140" s="22">
        <f>[1]passengers!AG140</f>
        <v>17411</v>
      </c>
      <c r="J140" s="22">
        <f>[1]passengers!AH140</f>
        <v>19034</v>
      </c>
      <c r="K140" s="22">
        <f>[1]passengers!AI140</f>
        <v>0</v>
      </c>
      <c r="L140" s="22">
        <f>[1]passengers!AV140</f>
        <v>12012</v>
      </c>
      <c r="M140" s="22">
        <f>[1]passengers!AW140</f>
        <v>6171</v>
      </c>
      <c r="N140" s="22">
        <f>[1]passengers!AX140</f>
        <v>5841</v>
      </c>
      <c r="O140" s="22">
        <f>[1]passengers!AY140</f>
        <v>0</v>
      </c>
      <c r="P140" s="22">
        <f>[1]passengers!BL140</f>
        <v>17544.12</v>
      </c>
      <c r="Q140" s="22">
        <f>[1]passengers!BM140</f>
        <v>8121.12</v>
      </c>
      <c r="R140" s="22">
        <f>[1]passengers!BN140</f>
        <v>9423</v>
      </c>
      <c r="S140" s="22">
        <f>[1]passengers!BO140</f>
        <v>0</v>
      </c>
      <c r="T140" s="22">
        <f t="shared" si="9"/>
        <v>79271.12</v>
      </c>
      <c r="U140" s="22">
        <f t="shared" si="9"/>
        <v>39256.120000000003</v>
      </c>
      <c r="V140" s="22">
        <f t="shared" si="9"/>
        <v>40015</v>
      </c>
      <c r="W140" s="22">
        <f t="shared" si="9"/>
        <v>0</v>
      </c>
    </row>
    <row r="141" spans="1:23" ht="15" customHeight="1" x14ac:dyDescent="0.2">
      <c r="A141" s="23"/>
      <c r="C141" s="25" t="s">
        <v>125</v>
      </c>
      <c r="D141" s="22">
        <f>[1]passengers!P141</f>
        <v>1581</v>
      </c>
      <c r="E141" s="22">
        <f>[1]passengers!Q141</f>
        <v>815</v>
      </c>
      <c r="F141" s="22">
        <f>[1]passengers!R141</f>
        <v>766</v>
      </c>
      <c r="G141" s="22">
        <f>[1]passengers!S141</f>
        <v>0</v>
      </c>
      <c r="H141" s="22">
        <f>[1]passengers!AF141</f>
        <v>3825</v>
      </c>
      <c r="I141" s="22">
        <f>[1]passengers!AG141</f>
        <v>2018</v>
      </c>
      <c r="J141" s="22">
        <f>[1]passengers!AH141</f>
        <v>1807</v>
      </c>
      <c r="K141" s="22">
        <f>[1]passengers!AI141</f>
        <v>0</v>
      </c>
      <c r="L141" s="22">
        <f>[1]passengers!AV141</f>
        <v>420</v>
      </c>
      <c r="M141" s="22">
        <f>[1]passengers!AW141</f>
        <v>241</v>
      </c>
      <c r="N141" s="22">
        <f>[1]passengers!AX141</f>
        <v>179</v>
      </c>
      <c r="O141" s="22">
        <f>[1]passengers!AY141</f>
        <v>0</v>
      </c>
      <c r="P141" s="22">
        <f>[1]passengers!BL141</f>
        <v>2404</v>
      </c>
      <c r="Q141" s="22">
        <f>[1]passengers!BM141</f>
        <v>843</v>
      </c>
      <c r="R141" s="22">
        <f>[1]passengers!BN141</f>
        <v>1561</v>
      </c>
      <c r="S141" s="22">
        <f>[1]passengers!BO141</f>
        <v>0</v>
      </c>
      <c r="T141" s="22">
        <f t="shared" si="9"/>
        <v>8230</v>
      </c>
      <c r="U141" s="22">
        <f t="shared" si="9"/>
        <v>3917</v>
      </c>
      <c r="V141" s="22">
        <f t="shared" si="9"/>
        <v>4313</v>
      </c>
      <c r="W141" s="22">
        <f t="shared" si="9"/>
        <v>0</v>
      </c>
    </row>
    <row r="142" spans="1:23" ht="15" customHeight="1" x14ac:dyDescent="0.2">
      <c r="A142" s="23"/>
      <c r="C142" s="25" t="s">
        <v>126</v>
      </c>
      <c r="D142" s="22">
        <f>[1]passengers!P142</f>
        <v>11689</v>
      </c>
      <c r="E142" s="22">
        <f>[1]passengers!Q142</f>
        <v>6738</v>
      </c>
      <c r="F142" s="22">
        <f>[1]passengers!R142</f>
        <v>4951</v>
      </c>
      <c r="G142" s="22">
        <f>[1]passengers!S142</f>
        <v>0</v>
      </c>
      <c r="H142" s="22">
        <f>[1]passengers!AF142</f>
        <v>32620</v>
      </c>
      <c r="I142" s="22">
        <f>[1]passengers!AG142</f>
        <v>15393</v>
      </c>
      <c r="J142" s="22">
        <f>[1]passengers!AH142</f>
        <v>17227</v>
      </c>
      <c r="K142" s="22">
        <f>[1]passengers!AI142</f>
        <v>0</v>
      </c>
      <c r="L142" s="22">
        <f>[1]passengers!AV142</f>
        <v>11592</v>
      </c>
      <c r="M142" s="22">
        <f>[1]passengers!AW142</f>
        <v>5930</v>
      </c>
      <c r="N142" s="22">
        <f>[1]passengers!AX142</f>
        <v>5662</v>
      </c>
      <c r="O142" s="22">
        <f>[1]passengers!AY142</f>
        <v>0</v>
      </c>
      <c r="P142" s="22">
        <f>[1]passengers!BL142</f>
        <v>15140.119999999999</v>
      </c>
      <c r="Q142" s="22">
        <f>[1]passengers!BM142</f>
        <v>7278.12</v>
      </c>
      <c r="R142" s="22">
        <f>[1]passengers!BN142</f>
        <v>7862</v>
      </c>
      <c r="S142" s="22">
        <f>[1]passengers!BO142</f>
        <v>0</v>
      </c>
      <c r="T142" s="22">
        <f t="shared" si="9"/>
        <v>71041.119999999995</v>
      </c>
      <c r="U142" s="22">
        <f t="shared" si="9"/>
        <v>35339.120000000003</v>
      </c>
      <c r="V142" s="22">
        <f t="shared" si="9"/>
        <v>35702</v>
      </c>
      <c r="W142" s="22">
        <f t="shared" si="9"/>
        <v>0</v>
      </c>
    </row>
    <row r="143" spans="1:23" ht="15" customHeight="1" x14ac:dyDescent="0.2">
      <c r="A143" s="23"/>
      <c r="C143" s="21" t="s">
        <v>127</v>
      </c>
      <c r="D143" s="22">
        <f>[1]passengers!P143</f>
        <v>6286</v>
      </c>
      <c r="E143" s="22">
        <f>[1]passengers!Q143</f>
        <v>3253</v>
      </c>
      <c r="F143" s="22">
        <f>[1]passengers!R143</f>
        <v>3033</v>
      </c>
      <c r="G143" s="22">
        <f>[1]passengers!S143</f>
        <v>0</v>
      </c>
      <c r="H143" s="22">
        <f>[1]passengers!AF143</f>
        <v>22270</v>
      </c>
      <c r="I143" s="22">
        <f>[1]passengers!AG143</f>
        <v>9981</v>
      </c>
      <c r="J143" s="22">
        <f>[1]passengers!AH143</f>
        <v>12289</v>
      </c>
      <c r="K143" s="22">
        <f>[1]passengers!AI143</f>
        <v>0</v>
      </c>
      <c r="L143" s="22">
        <f>[1]passengers!AV143</f>
        <v>7452</v>
      </c>
      <c r="M143" s="22">
        <f>[1]passengers!AW143</f>
        <v>3486</v>
      </c>
      <c r="N143" s="22">
        <f>[1]passengers!AX143</f>
        <v>3966</v>
      </c>
      <c r="O143" s="22">
        <f>[1]passengers!AY143</f>
        <v>0</v>
      </c>
      <c r="P143" s="22">
        <f>[1]passengers!BL143</f>
        <v>9985</v>
      </c>
      <c r="Q143" s="22">
        <f>[1]passengers!BM143</f>
        <v>4874</v>
      </c>
      <c r="R143" s="22">
        <f>[1]passengers!BN143</f>
        <v>5111</v>
      </c>
      <c r="S143" s="22">
        <f>[1]passengers!BO143</f>
        <v>0</v>
      </c>
      <c r="T143" s="22">
        <f t="shared" si="9"/>
        <v>45993</v>
      </c>
      <c r="U143" s="22">
        <f t="shared" si="9"/>
        <v>21594</v>
      </c>
      <c r="V143" s="22">
        <f t="shared" si="9"/>
        <v>24399</v>
      </c>
      <c r="W143" s="22">
        <f t="shared" si="9"/>
        <v>0</v>
      </c>
    </row>
    <row r="144" spans="1:23" ht="15" customHeight="1" x14ac:dyDescent="0.2">
      <c r="A144" s="23"/>
      <c r="C144" s="25" t="s">
        <v>128</v>
      </c>
      <c r="D144" s="22">
        <f>[1]passengers!P144</f>
        <v>0</v>
      </c>
      <c r="E144" s="22">
        <f>[1]passengers!Q144</f>
        <v>0</v>
      </c>
      <c r="F144" s="22">
        <f>[1]passengers!R144</f>
        <v>0</v>
      </c>
      <c r="G144" s="22">
        <f>[1]passengers!S144</f>
        <v>0</v>
      </c>
      <c r="H144" s="22">
        <f>[1]passengers!AF144</f>
        <v>11780</v>
      </c>
      <c r="I144" s="22">
        <f>[1]passengers!AG144</f>
        <v>4609</v>
      </c>
      <c r="J144" s="22">
        <f>[1]passengers!AH144</f>
        <v>7171</v>
      </c>
      <c r="K144" s="22">
        <f>[1]passengers!AI144</f>
        <v>0</v>
      </c>
      <c r="L144" s="22">
        <f>[1]passengers!AV144</f>
        <v>3252</v>
      </c>
      <c r="M144" s="22">
        <f>[1]passengers!AW144</f>
        <v>1385</v>
      </c>
      <c r="N144" s="22">
        <f>[1]passengers!AX144</f>
        <v>1867</v>
      </c>
      <c r="O144" s="22">
        <f>[1]passengers!AY144</f>
        <v>0</v>
      </c>
      <c r="P144" s="22">
        <f>[1]passengers!BL144</f>
        <v>2948</v>
      </c>
      <c r="Q144" s="22">
        <f>[1]passengers!BM144</f>
        <v>1245</v>
      </c>
      <c r="R144" s="22">
        <f>[1]passengers!BN144</f>
        <v>1703</v>
      </c>
      <c r="S144" s="22">
        <f>[1]passengers!BO144</f>
        <v>0</v>
      </c>
      <c r="T144" s="22">
        <f t="shared" si="9"/>
        <v>17980</v>
      </c>
      <c r="U144" s="22">
        <f t="shared" si="9"/>
        <v>7239</v>
      </c>
      <c r="V144" s="22">
        <f t="shared" si="9"/>
        <v>10741</v>
      </c>
      <c r="W144" s="22">
        <f t="shared" si="9"/>
        <v>0</v>
      </c>
    </row>
    <row r="145" spans="1:23" ht="15" customHeight="1" x14ac:dyDescent="0.2">
      <c r="A145" s="23"/>
      <c r="C145" s="25" t="s">
        <v>129</v>
      </c>
      <c r="D145" s="22">
        <f>[1]passengers!P145</f>
        <v>6286</v>
      </c>
      <c r="E145" s="22">
        <f>[1]passengers!Q145</f>
        <v>3253</v>
      </c>
      <c r="F145" s="22">
        <f>[1]passengers!R145</f>
        <v>3033</v>
      </c>
      <c r="G145" s="22">
        <f>[1]passengers!S145</f>
        <v>0</v>
      </c>
      <c r="H145" s="22">
        <f>[1]passengers!AF145</f>
        <v>10490</v>
      </c>
      <c r="I145" s="22">
        <f>[1]passengers!AG145</f>
        <v>5372</v>
      </c>
      <c r="J145" s="22">
        <f>[1]passengers!AH145</f>
        <v>5118</v>
      </c>
      <c r="K145" s="22">
        <f>[1]passengers!AI145</f>
        <v>0</v>
      </c>
      <c r="L145" s="22">
        <f>[1]passengers!AV145</f>
        <v>4200</v>
      </c>
      <c r="M145" s="22">
        <f>[1]passengers!AW145</f>
        <v>2101</v>
      </c>
      <c r="N145" s="22">
        <f>[1]passengers!AX145</f>
        <v>2099</v>
      </c>
      <c r="O145" s="22">
        <f>[1]passengers!AY145</f>
        <v>0</v>
      </c>
      <c r="P145" s="22">
        <f>[1]passengers!BL145</f>
        <v>7037</v>
      </c>
      <c r="Q145" s="22">
        <f>[1]passengers!BM145</f>
        <v>3629</v>
      </c>
      <c r="R145" s="22">
        <f>[1]passengers!BN145</f>
        <v>3408</v>
      </c>
      <c r="S145" s="22">
        <f>[1]passengers!BO145</f>
        <v>0</v>
      </c>
      <c r="T145" s="22">
        <f t="shared" si="9"/>
        <v>28013</v>
      </c>
      <c r="U145" s="22">
        <f t="shared" si="9"/>
        <v>14355</v>
      </c>
      <c r="V145" s="22">
        <f t="shared" si="9"/>
        <v>13658</v>
      </c>
      <c r="W145" s="22">
        <f t="shared" si="9"/>
        <v>0</v>
      </c>
    </row>
    <row r="146" spans="1:23" ht="15" customHeight="1" x14ac:dyDescent="0.2">
      <c r="A146" s="23"/>
      <c r="C146" s="21" t="s">
        <v>130</v>
      </c>
      <c r="D146" s="22">
        <f>[1]passengers!P146</f>
        <v>286482</v>
      </c>
      <c r="E146" s="22">
        <f>[1]passengers!Q146</f>
        <v>138423</v>
      </c>
      <c r="F146" s="22">
        <f>[1]passengers!R146</f>
        <v>148059</v>
      </c>
      <c r="G146" s="22">
        <f>[1]passengers!S146</f>
        <v>0</v>
      </c>
      <c r="H146" s="22">
        <f>[1]passengers!AF146</f>
        <v>530092</v>
      </c>
      <c r="I146" s="22">
        <f>[1]passengers!AG146</f>
        <v>263911</v>
      </c>
      <c r="J146" s="22">
        <f>[1]passengers!AH146</f>
        <v>266181</v>
      </c>
      <c r="K146" s="22">
        <f>[1]passengers!AI146</f>
        <v>0</v>
      </c>
      <c r="L146" s="22">
        <f>[1]passengers!AV146</f>
        <v>212271</v>
      </c>
      <c r="M146" s="22">
        <f>[1]passengers!AW146</f>
        <v>106296</v>
      </c>
      <c r="N146" s="22">
        <f>[1]passengers!AX146</f>
        <v>105975</v>
      </c>
      <c r="O146" s="22">
        <f>[1]passengers!AY146</f>
        <v>0</v>
      </c>
      <c r="P146" s="22">
        <f>[1]passengers!BL146</f>
        <v>279795</v>
      </c>
      <c r="Q146" s="22">
        <f>[1]passengers!BM146</f>
        <v>124351</v>
      </c>
      <c r="R146" s="22">
        <f>[1]passengers!BN146</f>
        <v>155444</v>
      </c>
      <c r="S146" s="22">
        <f>[1]passengers!BO146</f>
        <v>0</v>
      </c>
      <c r="T146" s="22">
        <f t="shared" si="9"/>
        <v>1308640</v>
      </c>
      <c r="U146" s="22">
        <f t="shared" si="9"/>
        <v>632981</v>
      </c>
      <c r="V146" s="22">
        <f t="shared" si="9"/>
        <v>675659</v>
      </c>
      <c r="W146" s="22">
        <f t="shared" si="9"/>
        <v>0</v>
      </c>
    </row>
    <row r="147" spans="1:23" ht="15" customHeight="1" x14ac:dyDescent="0.2">
      <c r="A147" s="23"/>
      <c r="C147" s="25" t="s">
        <v>131</v>
      </c>
      <c r="D147" s="22">
        <f>[1]passengers!P147</f>
        <v>286482</v>
      </c>
      <c r="E147" s="22">
        <f>[1]passengers!Q147</f>
        <v>138423</v>
      </c>
      <c r="F147" s="22">
        <f>[1]passengers!R147</f>
        <v>148059</v>
      </c>
      <c r="G147" s="22">
        <f>[1]passengers!S147</f>
        <v>0</v>
      </c>
      <c r="H147" s="22">
        <f>[1]passengers!AF147</f>
        <v>529446</v>
      </c>
      <c r="I147" s="22">
        <f>[1]passengers!AG147</f>
        <v>263580</v>
      </c>
      <c r="J147" s="22">
        <f>[1]passengers!AH147</f>
        <v>265866</v>
      </c>
      <c r="K147" s="22">
        <f>[1]passengers!AI147</f>
        <v>0</v>
      </c>
      <c r="L147" s="22">
        <f>[1]passengers!AV147</f>
        <v>212271</v>
      </c>
      <c r="M147" s="22">
        <f>[1]passengers!AW147</f>
        <v>106296</v>
      </c>
      <c r="N147" s="22">
        <f>[1]passengers!AX147</f>
        <v>105975</v>
      </c>
      <c r="O147" s="22">
        <f>[1]passengers!AY147</f>
        <v>0</v>
      </c>
      <c r="P147" s="22">
        <f>[1]passengers!BL147</f>
        <v>279795</v>
      </c>
      <c r="Q147" s="22">
        <f>[1]passengers!BM147</f>
        <v>124351</v>
      </c>
      <c r="R147" s="22">
        <f>[1]passengers!BN147</f>
        <v>155444</v>
      </c>
      <c r="S147" s="22">
        <f>[1]passengers!BO147</f>
        <v>0</v>
      </c>
      <c r="T147" s="22">
        <f t="shared" si="9"/>
        <v>1307994</v>
      </c>
      <c r="U147" s="22">
        <f t="shared" si="9"/>
        <v>632650</v>
      </c>
      <c r="V147" s="22">
        <f t="shared" si="9"/>
        <v>675344</v>
      </c>
      <c r="W147" s="22">
        <f t="shared" si="9"/>
        <v>0</v>
      </c>
    </row>
    <row r="148" spans="1:23" ht="15" customHeight="1" x14ac:dyDescent="0.2">
      <c r="A148" s="23"/>
      <c r="C148" s="25" t="s">
        <v>132</v>
      </c>
      <c r="D148" s="22">
        <f>[1]passengers!P148</f>
        <v>0</v>
      </c>
      <c r="E148" s="22">
        <f>[1]passengers!Q148</f>
        <v>0</v>
      </c>
      <c r="F148" s="22">
        <f>[1]passengers!R148</f>
        <v>0</v>
      </c>
      <c r="G148" s="22">
        <f>[1]passengers!S148</f>
        <v>0</v>
      </c>
      <c r="H148" s="22">
        <f>[1]passengers!AF148</f>
        <v>646</v>
      </c>
      <c r="I148" s="22">
        <f>[1]passengers!AG148</f>
        <v>331</v>
      </c>
      <c r="J148" s="22">
        <f>[1]passengers!AH148</f>
        <v>315</v>
      </c>
      <c r="K148" s="22">
        <f>[1]passengers!AI148</f>
        <v>0</v>
      </c>
      <c r="L148" s="22">
        <f>[1]passengers!AV148</f>
        <v>0</v>
      </c>
      <c r="M148" s="22">
        <f>[1]passengers!AW148</f>
        <v>0</v>
      </c>
      <c r="N148" s="22">
        <f>[1]passengers!AX148</f>
        <v>0</v>
      </c>
      <c r="O148" s="22">
        <f>[1]passengers!AY148</f>
        <v>0</v>
      </c>
      <c r="P148" s="22">
        <f>[1]passengers!BL148</f>
        <v>0</v>
      </c>
      <c r="Q148" s="22">
        <f>[1]passengers!BM148</f>
        <v>0</v>
      </c>
      <c r="R148" s="22">
        <f>[1]passengers!BN148</f>
        <v>0</v>
      </c>
      <c r="S148" s="22">
        <f>[1]passengers!BO148</f>
        <v>0</v>
      </c>
      <c r="T148" s="22">
        <f t="shared" si="9"/>
        <v>646</v>
      </c>
      <c r="U148" s="22">
        <f t="shared" si="9"/>
        <v>331</v>
      </c>
      <c r="V148" s="22">
        <f t="shared" si="9"/>
        <v>315</v>
      </c>
      <c r="W148" s="22">
        <f t="shared" si="9"/>
        <v>0</v>
      </c>
    </row>
    <row r="149" spans="1:23" ht="15" customHeight="1" x14ac:dyDescent="0.2">
      <c r="A149" s="23"/>
      <c r="C149" s="21" t="s">
        <v>133</v>
      </c>
      <c r="D149" s="22">
        <f>[1]passengers!P149</f>
        <v>201044</v>
      </c>
      <c r="E149" s="22">
        <f>[1]passengers!Q149</f>
        <v>100314</v>
      </c>
      <c r="F149" s="22">
        <f>[1]passengers!R149</f>
        <v>100730</v>
      </c>
      <c r="G149" s="22">
        <f>[1]passengers!S149</f>
        <v>0</v>
      </c>
      <c r="H149" s="22">
        <f>[1]passengers!AF149</f>
        <v>304025</v>
      </c>
      <c r="I149" s="22">
        <f>[1]passengers!AG149</f>
        <v>156699</v>
      </c>
      <c r="J149" s="22">
        <f>[1]passengers!AH149</f>
        <v>147326</v>
      </c>
      <c r="K149" s="22">
        <f>[1]passengers!AI149</f>
        <v>0</v>
      </c>
      <c r="L149" s="22">
        <f>[1]passengers!AV149</f>
        <v>177022</v>
      </c>
      <c r="M149" s="22">
        <f>[1]passengers!AW149</f>
        <v>90799</v>
      </c>
      <c r="N149" s="22">
        <f>[1]passengers!AX149</f>
        <v>86223</v>
      </c>
      <c r="O149" s="22">
        <f>[1]passengers!AY149</f>
        <v>0</v>
      </c>
      <c r="P149" s="22">
        <f>[1]passengers!BL149</f>
        <v>241376</v>
      </c>
      <c r="Q149" s="22">
        <f>[1]passengers!BM149</f>
        <v>130852</v>
      </c>
      <c r="R149" s="22">
        <f>[1]passengers!BN149</f>
        <v>110524</v>
      </c>
      <c r="S149" s="22">
        <f>[1]passengers!BO149</f>
        <v>0</v>
      </c>
      <c r="T149" s="22">
        <f t="shared" si="9"/>
        <v>923467</v>
      </c>
      <c r="U149" s="22">
        <f t="shared" si="9"/>
        <v>478664</v>
      </c>
      <c r="V149" s="22">
        <f t="shared" si="9"/>
        <v>444803</v>
      </c>
      <c r="W149" s="22">
        <f t="shared" si="9"/>
        <v>0</v>
      </c>
    </row>
    <row r="150" spans="1:23" ht="15" customHeight="1" x14ac:dyDescent="0.2">
      <c r="A150" s="23"/>
      <c r="C150" s="25" t="s">
        <v>134</v>
      </c>
      <c r="D150" s="22">
        <f>[1]passengers!P150</f>
        <v>185032</v>
      </c>
      <c r="E150" s="22">
        <f>[1]passengers!Q150</f>
        <v>91850</v>
      </c>
      <c r="F150" s="22">
        <f>[1]passengers!R150</f>
        <v>93182</v>
      </c>
      <c r="G150" s="22">
        <f>[1]passengers!S150</f>
        <v>0</v>
      </c>
      <c r="H150" s="22">
        <f>[1]passengers!AF150</f>
        <v>276822</v>
      </c>
      <c r="I150" s="22">
        <f>[1]passengers!AG150</f>
        <v>141801</v>
      </c>
      <c r="J150" s="22">
        <f>[1]passengers!AH150</f>
        <v>135021</v>
      </c>
      <c r="K150" s="22">
        <f>[1]passengers!AI150</f>
        <v>0</v>
      </c>
      <c r="L150" s="22">
        <f>[1]passengers!AV150</f>
        <v>163023</v>
      </c>
      <c r="M150" s="22">
        <f>[1]passengers!AW150</f>
        <v>82952</v>
      </c>
      <c r="N150" s="22">
        <f>[1]passengers!AX150</f>
        <v>80071</v>
      </c>
      <c r="O150" s="22">
        <f>[1]passengers!AY150</f>
        <v>0</v>
      </c>
      <c r="P150" s="22">
        <f>[1]passengers!BL150</f>
        <v>222111</v>
      </c>
      <c r="Q150" s="22">
        <f>[1]passengers!BM150</f>
        <v>120210</v>
      </c>
      <c r="R150" s="22">
        <f>[1]passengers!BN150</f>
        <v>101901</v>
      </c>
      <c r="S150" s="22">
        <f>[1]passengers!BO150</f>
        <v>0</v>
      </c>
      <c r="T150" s="22">
        <f t="shared" si="9"/>
        <v>846988</v>
      </c>
      <c r="U150" s="22">
        <f t="shared" si="9"/>
        <v>436813</v>
      </c>
      <c r="V150" s="22">
        <f t="shared" si="9"/>
        <v>410175</v>
      </c>
      <c r="W150" s="22">
        <f t="shared" si="9"/>
        <v>0</v>
      </c>
    </row>
    <row r="151" spans="1:23" ht="15" customHeight="1" x14ac:dyDescent="0.2">
      <c r="A151" s="23"/>
      <c r="C151" s="25" t="s">
        <v>135</v>
      </c>
      <c r="D151" s="22">
        <f>[1]passengers!P151</f>
        <v>4201</v>
      </c>
      <c r="E151" s="22">
        <f>[1]passengers!Q151</f>
        <v>2174</v>
      </c>
      <c r="F151" s="22">
        <f>[1]passengers!R151</f>
        <v>2027</v>
      </c>
      <c r="G151" s="22">
        <f>[1]passengers!S151</f>
        <v>0</v>
      </c>
      <c r="H151" s="22">
        <f>[1]passengers!AF151</f>
        <v>6780</v>
      </c>
      <c r="I151" s="22">
        <f>[1]passengers!AG151</f>
        <v>3405</v>
      </c>
      <c r="J151" s="22">
        <f>[1]passengers!AH151</f>
        <v>3375</v>
      </c>
      <c r="K151" s="22">
        <f>[1]passengers!AI151</f>
        <v>0</v>
      </c>
      <c r="L151" s="22">
        <f>[1]passengers!AV151</f>
        <v>2641</v>
      </c>
      <c r="M151" s="22">
        <f>[1]passengers!AW151</f>
        <v>1365</v>
      </c>
      <c r="N151" s="22">
        <f>[1]passengers!AX151</f>
        <v>1276</v>
      </c>
      <c r="O151" s="22">
        <f>[1]passengers!AY151</f>
        <v>0</v>
      </c>
      <c r="P151" s="22">
        <f>[1]passengers!BL151</f>
        <v>4787</v>
      </c>
      <c r="Q151" s="22">
        <f>[1]passengers!BM151</f>
        <v>2500</v>
      </c>
      <c r="R151" s="22">
        <f>[1]passengers!BN151</f>
        <v>2287</v>
      </c>
      <c r="S151" s="22">
        <f>[1]passengers!BO151</f>
        <v>0</v>
      </c>
      <c r="T151" s="22">
        <f t="shared" si="9"/>
        <v>18409</v>
      </c>
      <c r="U151" s="22">
        <f t="shared" si="9"/>
        <v>9444</v>
      </c>
      <c r="V151" s="22">
        <f t="shared" si="9"/>
        <v>8965</v>
      </c>
      <c r="W151" s="22">
        <f t="shared" si="9"/>
        <v>0</v>
      </c>
    </row>
    <row r="152" spans="1:23" ht="15" customHeight="1" x14ac:dyDescent="0.2">
      <c r="A152" s="23"/>
      <c r="C152" s="25" t="s">
        <v>136</v>
      </c>
      <c r="D152" s="22">
        <f>[1]passengers!P152</f>
        <v>0</v>
      </c>
      <c r="E152" s="22">
        <f>[1]passengers!Q152</f>
        <v>0</v>
      </c>
      <c r="F152" s="22">
        <f>[1]passengers!R152</f>
        <v>0</v>
      </c>
      <c r="G152" s="22">
        <f>[1]passengers!S152</f>
        <v>0</v>
      </c>
      <c r="H152" s="22">
        <f>[1]passengers!AF152</f>
        <v>0</v>
      </c>
      <c r="I152" s="22">
        <f>[1]passengers!AG152</f>
        <v>0</v>
      </c>
      <c r="J152" s="22">
        <f>[1]passengers!AH152</f>
        <v>0</v>
      </c>
      <c r="K152" s="22">
        <f>[1]passengers!AI152</f>
        <v>0</v>
      </c>
      <c r="L152" s="22">
        <f>[1]passengers!AV152</f>
        <v>0</v>
      </c>
      <c r="M152" s="22">
        <f>[1]passengers!AW152</f>
        <v>0</v>
      </c>
      <c r="N152" s="22">
        <f>[1]passengers!AX152</f>
        <v>0</v>
      </c>
      <c r="O152" s="22">
        <f>[1]passengers!AY152</f>
        <v>0</v>
      </c>
      <c r="P152" s="22">
        <f>[1]passengers!BL152</f>
        <v>0</v>
      </c>
      <c r="Q152" s="22">
        <f>[1]passengers!BM152</f>
        <v>0</v>
      </c>
      <c r="R152" s="22">
        <f>[1]passengers!BN152</f>
        <v>0</v>
      </c>
      <c r="S152" s="22">
        <f>[1]passengers!BO152</f>
        <v>0</v>
      </c>
      <c r="T152" s="22">
        <f t="shared" si="9"/>
        <v>0</v>
      </c>
      <c r="U152" s="22">
        <f t="shared" si="9"/>
        <v>0</v>
      </c>
      <c r="V152" s="22">
        <f t="shared" si="9"/>
        <v>0</v>
      </c>
      <c r="W152" s="22">
        <f t="shared" si="9"/>
        <v>0</v>
      </c>
    </row>
    <row r="153" spans="1:23" ht="15" customHeight="1" x14ac:dyDescent="0.2">
      <c r="A153" s="23"/>
      <c r="C153" s="25" t="s">
        <v>137</v>
      </c>
      <c r="D153" s="22">
        <f>[1]passengers!P153</f>
        <v>4506</v>
      </c>
      <c r="E153" s="22">
        <f>[1]passengers!Q153</f>
        <v>2313</v>
      </c>
      <c r="F153" s="22">
        <f>[1]passengers!R153</f>
        <v>2193</v>
      </c>
      <c r="G153" s="22">
        <f>[1]passengers!S153</f>
        <v>0</v>
      </c>
      <c r="H153" s="22">
        <f>[1]passengers!AF153</f>
        <v>5637</v>
      </c>
      <c r="I153" s="22">
        <f>[1]passengers!AG153</f>
        <v>2875</v>
      </c>
      <c r="J153" s="22">
        <f>[1]passengers!AH153</f>
        <v>2762</v>
      </c>
      <c r="K153" s="22">
        <f>[1]passengers!AI153</f>
        <v>0</v>
      </c>
      <c r="L153" s="22">
        <f>[1]passengers!AV153</f>
        <v>1945</v>
      </c>
      <c r="M153" s="22">
        <f>[1]passengers!AW153</f>
        <v>1101</v>
      </c>
      <c r="N153" s="22">
        <f>[1]passengers!AX153</f>
        <v>844</v>
      </c>
      <c r="O153" s="22">
        <f>[1]passengers!AY153</f>
        <v>0</v>
      </c>
      <c r="P153" s="22">
        <f>[1]passengers!BL153</f>
        <v>4660</v>
      </c>
      <c r="Q153" s="22">
        <f>[1]passengers!BM153</f>
        <v>2627</v>
      </c>
      <c r="R153" s="22">
        <f>[1]passengers!BN153</f>
        <v>2033</v>
      </c>
      <c r="S153" s="22">
        <f>[1]passengers!BO153</f>
        <v>0</v>
      </c>
      <c r="T153" s="22">
        <f t="shared" si="9"/>
        <v>16748</v>
      </c>
      <c r="U153" s="22">
        <f t="shared" si="9"/>
        <v>8916</v>
      </c>
      <c r="V153" s="22">
        <f t="shared" si="9"/>
        <v>7832</v>
      </c>
      <c r="W153" s="22">
        <f t="shared" si="9"/>
        <v>0</v>
      </c>
    </row>
    <row r="154" spans="1:23" ht="15" customHeight="1" x14ac:dyDescent="0.2">
      <c r="A154" s="23"/>
      <c r="C154" s="25" t="s">
        <v>138</v>
      </c>
      <c r="D154" s="22">
        <f>[1]passengers!P154</f>
        <v>7305</v>
      </c>
      <c r="E154" s="22">
        <f>[1]passengers!Q154</f>
        <v>3977</v>
      </c>
      <c r="F154" s="22">
        <f>[1]passengers!R154</f>
        <v>3328</v>
      </c>
      <c r="G154" s="22">
        <f>[1]passengers!S154</f>
        <v>0</v>
      </c>
      <c r="H154" s="22">
        <f>[1]passengers!AF154</f>
        <v>14786</v>
      </c>
      <c r="I154" s="22">
        <f>[1]passengers!AG154</f>
        <v>8618</v>
      </c>
      <c r="J154" s="22">
        <f>[1]passengers!AH154</f>
        <v>6168</v>
      </c>
      <c r="K154" s="22">
        <f>[1]passengers!AI154</f>
        <v>0</v>
      </c>
      <c r="L154" s="22">
        <f>[1]passengers!AV154</f>
        <v>9413</v>
      </c>
      <c r="M154" s="22">
        <f>[1]passengers!AW154</f>
        <v>5381</v>
      </c>
      <c r="N154" s="22">
        <f>[1]passengers!AX154</f>
        <v>4032</v>
      </c>
      <c r="O154" s="22">
        <f>[1]passengers!AY154</f>
        <v>0</v>
      </c>
      <c r="P154" s="22">
        <f>[1]passengers!BL154</f>
        <v>9818</v>
      </c>
      <c r="Q154" s="22">
        <f>[1]passengers!BM154</f>
        <v>5515</v>
      </c>
      <c r="R154" s="22">
        <f>[1]passengers!BN154</f>
        <v>4303</v>
      </c>
      <c r="S154" s="22">
        <f>[1]passengers!BO154</f>
        <v>0</v>
      </c>
      <c r="T154" s="22">
        <f t="shared" si="9"/>
        <v>41322</v>
      </c>
      <c r="U154" s="22">
        <f t="shared" si="9"/>
        <v>23491</v>
      </c>
      <c r="V154" s="22">
        <f t="shared" si="9"/>
        <v>17831</v>
      </c>
      <c r="W154" s="22">
        <f t="shared" si="9"/>
        <v>0</v>
      </c>
    </row>
    <row r="155" spans="1:23" ht="15" customHeight="1" x14ac:dyDescent="0.2">
      <c r="A155" s="23"/>
      <c r="C155" s="21" t="s">
        <v>58</v>
      </c>
      <c r="D155" s="22">
        <f>[1]passengers!P155</f>
        <v>65069</v>
      </c>
      <c r="E155" s="22">
        <f>[1]passengers!Q155</f>
        <v>32982</v>
      </c>
      <c r="F155" s="22">
        <f>[1]passengers!R155</f>
        <v>32087</v>
      </c>
      <c r="G155" s="22">
        <f>[1]passengers!S155</f>
        <v>0</v>
      </c>
      <c r="H155" s="22">
        <f>[1]passengers!AF155</f>
        <v>104409</v>
      </c>
      <c r="I155" s="22">
        <f>[1]passengers!AG155</f>
        <v>53804</v>
      </c>
      <c r="J155" s="22">
        <f>[1]passengers!AH155</f>
        <v>50605</v>
      </c>
      <c r="K155" s="22">
        <f>[1]passengers!AI155</f>
        <v>0</v>
      </c>
      <c r="L155" s="22">
        <f>[1]passengers!AV155</f>
        <v>39935</v>
      </c>
      <c r="M155" s="22">
        <f>[1]passengers!AW155</f>
        <v>17858</v>
      </c>
      <c r="N155" s="22">
        <f>[1]passengers!AX155</f>
        <v>22077</v>
      </c>
      <c r="O155" s="22">
        <f>[1]passengers!AY155</f>
        <v>0</v>
      </c>
      <c r="P155" s="22">
        <f>[1]passengers!BL155</f>
        <v>51353</v>
      </c>
      <c r="Q155" s="22">
        <f>[1]passengers!BM155</f>
        <v>23818</v>
      </c>
      <c r="R155" s="22">
        <f>[1]passengers!BN155</f>
        <v>27535</v>
      </c>
      <c r="S155" s="22">
        <f>[1]passengers!BO155</f>
        <v>0</v>
      </c>
      <c r="T155" s="22">
        <f t="shared" si="9"/>
        <v>260766</v>
      </c>
      <c r="U155" s="22">
        <f t="shared" si="9"/>
        <v>128462</v>
      </c>
      <c r="V155" s="22">
        <f t="shared" si="9"/>
        <v>132304</v>
      </c>
      <c r="W155" s="22">
        <f t="shared" si="9"/>
        <v>0</v>
      </c>
    </row>
    <row r="156" spans="1:23" ht="12.75" x14ac:dyDescent="0.2">
      <c r="A156" s="23"/>
      <c r="C156" s="21" t="s">
        <v>26</v>
      </c>
      <c r="D156" s="22">
        <f>[1]passengers!P156</f>
        <v>0</v>
      </c>
      <c r="E156" s="22">
        <f>[1]passengers!Q156</f>
        <v>0</v>
      </c>
      <c r="F156" s="22">
        <f>[1]passengers!R156</f>
        <v>0</v>
      </c>
      <c r="G156" s="22">
        <f>[1]passengers!S156</f>
        <v>0</v>
      </c>
      <c r="H156" s="22">
        <f>[1]passengers!AF156</f>
        <v>0</v>
      </c>
      <c r="I156" s="22">
        <f>[1]passengers!AG156</f>
        <v>0</v>
      </c>
      <c r="J156" s="22">
        <f>[1]passengers!AH156</f>
        <v>0</v>
      </c>
      <c r="K156" s="22">
        <f>[1]passengers!AI156</f>
        <v>0</v>
      </c>
      <c r="L156" s="22">
        <f>[1]passengers!AV156</f>
        <v>0</v>
      </c>
      <c r="M156" s="22">
        <f>[1]passengers!AW156</f>
        <v>0</v>
      </c>
      <c r="N156" s="22">
        <f>[1]passengers!AX156</f>
        <v>0</v>
      </c>
      <c r="O156" s="22">
        <f>[1]passengers!AY156</f>
        <v>0</v>
      </c>
      <c r="P156" s="22">
        <f>[1]passengers!BL156</f>
        <v>0</v>
      </c>
      <c r="Q156" s="22">
        <f>[1]passengers!BM156</f>
        <v>0</v>
      </c>
      <c r="R156" s="22">
        <f>[1]passengers!BN156</f>
        <v>0</v>
      </c>
      <c r="S156" s="22">
        <f>[1]passengers!BO156</f>
        <v>0</v>
      </c>
      <c r="T156" s="22">
        <f t="shared" si="9"/>
        <v>0</v>
      </c>
      <c r="U156" s="22">
        <f t="shared" si="9"/>
        <v>0</v>
      </c>
      <c r="V156" s="22">
        <f t="shared" si="9"/>
        <v>0</v>
      </c>
      <c r="W156" s="22">
        <f t="shared" si="9"/>
        <v>0</v>
      </c>
    </row>
    <row r="157" spans="1:23" ht="15" customHeight="1" x14ac:dyDescent="0.2">
      <c r="A157" s="23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ht="15" customHeight="1" x14ac:dyDescent="0.2">
      <c r="A158" s="20"/>
      <c r="B158" s="1" t="s">
        <v>139</v>
      </c>
      <c r="C158" s="21"/>
      <c r="D158" s="22">
        <f>[1]passengers!P158</f>
        <v>378074</v>
      </c>
      <c r="E158" s="22">
        <f>[1]passengers!Q158</f>
        <v>189943</v>
      </c>
      <c r="F158" s="22">
        <f>[1]passengers!R158</f>
        <v>188131</v>
      </c>
      <c r="G158" s="22">
        <f>[1]passengers!S158</f>
        <v>0</v>
      </c>
      <c r="H158" s="22">
        <f>[1]passengers!AF158</f>
        <v>603588</v>
      </c>
      <c r="I158" s="22">
        <f>[1]passengers!AG158</f>
        <v>321607</v>
      </c>
      <c r="J158" s="22">
        <f>[1]passengers!AH158</f>
        <v>281981</v>
      </c>
      <c r="K158" s="22">
        <f>[1]passengers!AI158</f>
        <v>0</v>
      </c>
      <c r="L158" s="22">
        <f>[1]passengers!AV158</f>
        <v>343223</v>
      </c>
      <c r="M158" s="22">
        <f>[1]passengers!AW158</f>
        <v>172707</v>
      </c>
      <c r="N158" s="22">
        <f>[1]passengers!AX158</f>
        <v>170516</v>
      </c>
      <c r="O158" s="22">
        <f>[1]passengers!AY158</f>
        <v>0</v>
      </c>
      <c r="P158" s="22">
        <f>[1]passengers!BL158</f>
        <v>436323</v>
      </c>
      <c r="Q158" s="22">
        <f>[1]passengers!BM158</f>
        <v>220015</v>
      </c>
      <c r="R158" s="22">
        <f>[1]passengers!BN158</f>
        <v>216308</v>
      </c>
      <c r="S158" s="22">
        <f>[1]passengers!BO158</f>
        <v>0</v>
      </c>
      <c r="T158" s="22">
        <f t="shared" ref="T158:W167" si="10">D158+H158+L158+P158</f>
        <v>1761208</v>
      </c>
      <c r="U158" s="22">
        <f t="shared" si="10"/>
        <v>904272</v>
      </c>
      <c r="V158" s="22">
        <f t="shared" si="10"/>
        <v>856936</v>
      </c>
      <c r="W158" s="22">
        <f t="shared" si="10"/>
        <v>0</v>
      </c>
    </row>
    <row r="159" spans="1:23" ht="15" customHeight="1" x14ac:dyDescent="0.2">
      <c r="A159" s="23"/>
      <c r="C159" s="21" t="s">
        <v>140</v>
      </c>
      <c r="D159" s="22">
        <f>[1]passengers!P159</f>
        <v>185458</v>
      </c>
      <c r="E159" s="22">
        <f>[1]passengers!Q159</f>
        <v>91970</v>
      </c>
      <c r="F159" s="22">
        <f>[1]passengers!R159</f>
        <v>93488</v>
      </c>
      <c r="G159" s="22">
        <f>[1]passengers!S159</f>
        <v>0</v>
      </c>
      <c r="H159" s="22">
        <f>[1]passengers!AF159</f>
        <v>300143</v>
      </c>
      <c r="I159" s="22">
        <f>[1]passengers!AG159</f>
        <v>156489</v>
      </c>
      <c r="J159" s="22">
        <f>[1]passengers!AH159</f>
        <v>143654</v>
      </c>
      <c r="K159" s="22">
        <f>[1]passengers!AI159</f>
        <v>0</v>
      </c>
      <c r="L159" s="22">
        <f>[1]passengers!AV159</f>
        <v>170516</v>
      </c>
      <c r="M159" s="22">
        <f>[1]passengers!AW159</f>
        <v>81984</v>
      </c>
      <c r="N159" s="22">
        <f>[1]passengers!AX159</f>
        <v>88532</v>
      </c>
      <c r="O159" s="22">
        <f>[1]passengers!AY159</f>
        <v>0</v>
      </c>
      <c r="P159" s="22">
        <f>[1]passengers!BL159</f>
        <v>217654</v>
      </c>
      <c r="Q159" s="22">
        <f>[1]passengers!BM159</f>
        <v>100495</v>
      </c>
      <c r="R159" s="22">
        <f>[1]passengers!BN159</f>
        <v>117159</v>
      </c>
      <c r="S159" s="22">
        <f>[1]passengers!BO159</f>
        <v>0</v>
      </c>
      <c r="T159" s="22">
        <f t="shared" si="10"/>
        <v>873771</v>
      </c>
      <c r="U159" s="22">
        <f t="shared" si="10"/>
        <v>430938</v>
      </c>
      <c r="V159" s="22">
        <f t="shared" si="10"/>
        <v>442833</v>
      </c>
      <c r="W159" s="22">
        <f t="shared" si="10"/>
        <v>0</v>
      </c>
    </row>
    <row r="160" spans="1:23" ht="15" customHeight="1" x14ac:dyDescent="0.2">
      <c r="A160" s="23"/>
      <c r="C160" s="25" t="s">
        <v>141</v>
      </c>
      <c r="D160" s="22">
        <f>[1]passengers!P160</f>
        <v>185458</v>
      </c>
      <c r="E160" s="22">
        <f>[1]passengers!Q160</f>
        <v>91970</v>
      </c>
      <c r="F160" s="22">
        <f>[1]passengers!R160</f>
        <v>93488</v>
      </c>
      <c r="G160" s="22">
        <f>[1]passengers!S160</f>
        <v>0</v>
      </c>
      <c r="H160" s="22">
        <f>[1]passengers!AF160</f>
        <v>300143</v>
      </c>
      <c r="I160" s="22">
        <f>[1]passengers!AG160</f>
        <v>156489</v>
      </c>
      <c r="J160" s="22">
        <f>[1]passengers!AH160</f>
        <v>143654</v>
      </c>
      <c r="K160" s="22">
        <f>[1]passengers!AI160</f>
        <v>0</v>
      </c>
      <c r="L160" s="22">
        <f>[1]passengers!AV160</f>
        <v>170516</v>
      </c>
      <c r="M160" s="22">
        <f>[1]passengers!AW160</f>
        <v>81984</v>
      </c>
      <c r="N160" s="22">
        <f>[1]passengers!AX160</f>
        <v>88532</v>
      </c>
      <c r="O160" s="22">
        <f>[1]passengers!AY160</f>
        <v>0</v>
      </c>
      <c r="P160" s="22">
        <f>[1]passengers!BL160</f>
        <v>217654</v>
      </c>
      <c r="Q160" s="22">
        <f>[1]passengers!BM160</f>
        <v>100495</v>
      </c>
      <c r="R160" s="22">
        <f>[1]passengers!BN160</f>
        <v>117159</v>
      </c>
      <c r="S160" s="22">
        <f>[1]passengers!BO160</f>
        <v>0</v>
      </c>
      <c r="T160" s="22">
        <f t="shared" si="10"/>
        <v>873771</v>
      </c>
      <c r="U160" s="22">
        <f t="shared" si="10"/>
        <v>430938</v>
      </c>
      <c r="V160" s="22">
        <f t="shared" si="10"/>
        <v>442833</v>
      </c>
      <c r="W160" s="22">
        <f t="shared" si="10"/>
        <v>0</v>
      </c>
    </row>
    <row r="161" spans="1:23" ht="15" customHeight="1" x14ac:dyDescent="0.2">
      <c r="A161" s="23"/>
      <c r="C161" s="25" t="s">
        <v>142</v>
      </c>
      <c r="D161" s="22">
        <f>[1]passengers!P161</f>
        <v>0</v>
      </c>
      <c r="E161" s="22">
        <f>[1]passengers!Q161</f>
        <v>0</v>
      </c>
      <c r="F161" s="22">
        <f>[1]passengers!R161</f>
        <v>0</v>
      </c>
      <c r="G161" s="22">
        <f>[1]passengers!S161</f>
        <v>0</v>
      </c>
      <c r="H161" s="22">
        <f>[1]passengers!AF161</f>
        <v>0</v>
      </c>
      <c r="I161" s="22">
        <f>[1]passengers!AG161</f>
        <v>0</v>
      </c>
      <c r="J161" s="22">
        <f>[1]passengers!AH161</f>
        <v>0</v>
      </c>
      <c r="K161" s="22">
        <f>[1]passengers!AI161</f>
        <v>0</v>
      </c>
      <c r="L161" s="22">
        <f>[1]passengers!AV161</f>
        <v>0</v>
      </c>
      <c r="M161" s="22">
        <f>[1]passengers!AW161</f>
        <v>0</v>
      </c>
      <c r="N161" s="22">
        <f>[1]passengers!AX161</f>
        <v>0</v>
      </c>
      <c r="O161" s="22">
        <f>[1]passengers!AY161</f>
        <v>0</v>
      </c>
      <c r="P161" s="22">
        <f>[1]passengers!BL161</f>
        <v>0</v>
      </c>
      <c r="Q161" s="22">
        <f>[1]passengers!BM161</f>
        <v>0</v>
      </c>
      <c r="R161" s="22">
        <f>[1]passengers!BN161</f>
        <v>0</v>
      </c>
      <c r="S161" s="22">
        <f>[1]passengers!BO161</f>
        <v>0</v>
      </c>
      <c r="T161" s="22">
        <f t="shared" si="10"/>
        <v>0</v>
      </c>
      <c r="U161" s="22">
        <f t="shared" si="10"/>
        <v>0</v>
      </c>
      <c r="V161" s="22">
        <f t="shared" si="10"/>
        <v>0</v>
      </c>
      <c r="W161" s="22">
        <f t="shared" si="10"/>
        <v>0</v>
      </c>
    </row>
    <row r="162" spans="1:23" ht="15" customHeight="1" x14ac:dyDescent="0.2">
      <c r="A162" s="23"/>
      <c r="C162" s="21" t="s">
        <v>143</v>
      </c>
      <c r="D162" s="22">
        <f>[1]passengers!P162</f>
        <v>189045</v>
      </c>
      <c r="E162" s="22">
        <f>[1]passengers!Q162</f>
        <v>96284</v>
      </c>
      <c r="F162" s="22">
        <f>[1]passengers!R162</f>
        <v>92761</v>
      </c>
      <c r="G162" s="22">
        <f>[1]passengers!S162</f>
        <v>0</v>
      </c>
      <c r="H162" s="22">
        <f>[1]passengers!AF162</f>
        <v>294027</v>
      </c>
      <c r="I162" s="22">
        <f>[1]passengers!AG162</f>
        <v>160472</v>
      </c>
      <c r="J162" s="22">
        <f>[1]passengers!AH162</f>
        <v>133555</v>
      </c>
      <c r="K162" s="22">
        <f>[1]passengers!AI162</f>
        <v>0</v>
      </c>
      <c r="L162" s="22">
        <f>[1]passengers!AV162</f>
        <v>169073</v>
      </c>
      <c r="M162" s="22">
        <f>[1]passengers!AW162</f>
        <v>88929</v>
      </c>
      <c r="N162" s="22">
        <f>[1]passengers!AX162</f>
        <v>80144</v>
      </c>
      <c r="O162" s="22">
        <f>[1]passengers!AY162</f>
        <v>0</v>
      </c>
      <c r="P162" s="22">
        <f>[1]passengers!BL162</f>
        <v>213418</v>
      </c>
      <c r="Q162" s="22">
        <f>[1]passengers!BM162</f>
        <v>116772</v>
      </c>
      <c r="R162" s="22">
        <f>[1]passengers!BN162</f>
        <v>96646</v>
      </c>
      <c r="S162" s="22">
        <f>[1]passengers!BO162</f>
        <v>0</v>
      </c>
      <c r="T162" s="22">
        <f t="shared" si="10"/>
        <v>865563</v>
      </c>
      <c r="U162" s="22">
        <f t="shared" si="10"/>
        <v>462457</v>
      </c>
      <c r="V162" s="22">
        <f t="shared" si="10"/>
        <v>403106</v>
      </c>
      <c r="W162" s="22">
        <f t="shared" si="10"/>
        <v>0</v>
      </c>
    </row>
    <row r="163" spans="1:23" ht="15" customHeight="1" x14ac:dyDescent="0.2">
      <c r="A163" s="23"/>
      <c r="C163" s="25" t="s">
        <v>144</v>
      </c>
      <c r="D163" s="22">
        <f>[1]passengers!P163</f>
        <v>188995</v>
      </c>
      <c r="E163" s="22">
        <f>[1]passengers!Q163</f>
        <v>96284</v>
      </c>
      <c r="F163" s="22">
        <f>[1]passengers!R163</f>
        <v>92711</v>
      </c>
      <c r="G163" s="22">
        <f>[1]passengers!S163</f>
        <v>0</v>
      </c>
      <c r="H163" s="22">
        <f>[1]passengers!AF163</f>
        <v>294027</v>
      </c>
      <c r="I163" s="22">
        <f>[1]passengers!AG163</f>
        <v>160472</v>
      </c>
      <c r="J163" s="22">
        <f>[1]passengers!AH163</f>
        <v>133555</v>
      </c>
      <c r="K163" s="22">
        <f>[1]passengers!AI163</f>
        <v>0</v>
      </c>
      <c r="L163" s="22">
        <f>[1]passengers!AV163</f>
        <v>169073</v>
      </c>
      <c r="M163" s="22">
        <f>[1]passengers!AW163</f>
        <v>88929</v>
      </c>
      <c r="N163" s="22">
        <f>[1]passengers!AX163</f>
        <v>80144</v>
      </c>
      <c r="O163" s="22">
        <f>[1]passengers!AY163</f>
        <v>0</v>
      </c>
      <c r="P163" s="22">
        <f>[1]passengers!BL163</f>
        <v>213336</v>
      </c>
      <c r="Q163" s="22">
        <f>[1]passengers!BM163</f>
        <v>116737</v>
      </c>
      <c r="R163" s="22">
        <f>[1]passengers!BN163</f>
        <v>96599</v>
      </c>
      <c r="S163" s="22">
        <f>[1]passengers!BO163</f>
        <v>0</v>
      </c>
      <c r="T163" s="22">
        <f t="shared" si="10"/>
        <v>865431</v>
      </c>
      <c r="U163" s="22">
        <f t="shared" si="10"/>
        <v>462422</v>
      </c>
      <c r="V163" s="22">
        <f t="shared" si="10"/>
        <v>403009</v>
      </c>
      <c r="W163" s="22">
        <f t="shared" si="10"/>
        <v>0</v>
      </c>
    </row>
    <row r="164" spans="1:23" ht="15" customHeight="1" x14ac:dyDescent="0.2">
      <c r="A164" s="23"/>
      <c r="C164" s="25" t="s">
        <v>145</v>
      </c>
      <c r="D164" s="22">
        <f>[1]passengers!P164</f>
        <v>50</v>
      </c>
      <c r="E164" s="22">
        <f>[1]passengers!Q164</f>
        <v>0</v>
      </c>
      <c r="F164" s="22">
        <f>[1]passengers!R164</f>
        <v>50</v>
      </c>
      <c r="G164" s="22">
        <f>[1]passengers!S164</f>
        <v>0</v>
      </c>
      <c r="H164" s="22">
        <f>[1]passengers!AF164</f>
        <v>0</v>
      </c>
      <c r="I164" s="22">
        <f>[1]passengers!AG164</f>
        <v>0</v>
      </c>
      <c r="J164" s="22">
        <f>[1]passengers!AH164</f>
        <v>0</v>
      </c>
      <c r="K164" s="22">
        <f>[1]passengers!AI164</f>
        <v>0</v>
      </c>
      <c r="L164" s="22">
        <f>[1]passengers!AV164</f>
        <v>0</v>
      </c>
      <c r="M164" s="22">
        <f>[1]passengers!AW164</f>
        <v>0</v>
      </c>
      <c r="N164" s="22">
        <f>[1]passengers!AX164</f>
        <v>0</v>
      </c>
      <c r="O164" s="22">
        <f>[1]passengers!AY164</f>
        <v>0</v>
      </c>
      <c r="P164" s="22">
        <f>[1]passengers!BL164</f>
        <v>82</v>
      </c>
      <c r="Q164" s="22">
        <f>[1]passengers!BM164</f>
        <v>35</v>
      </c>
      <c r="R164" s="22">
        <f>[1]passengers!BN164</f>
        <v>47</v>
      </c>
      <c r="S164" s="22">
        <f>[1]passengers!BO164</f>
        <v>0</v>
      </c>
      <c r="T164" s="22">
        <f t="shared" si="10"/>
        <v>132</v>
      </c>
      <c r="U164" s="22">
        <f t="shared" si="10"/>
        <v>35</v>
      </c>
      <c r="V164" s="22">
        <f t="shared" si="10"/>
        <v>97</v>
      </c>
      <c r="W164" s="22">
        <f t="shared" si="10"/>
        <v>0</v>
      </c>
    </row>
    <row r="165" spans="1:23" ht="15" customHeight="1" x14ac:dyDescent="0.2">
      <c r="A165" s="23"/>
      <c r="C165" s="21" t="s">
        <v>146</v>
      </c>
      <c r="D165" s="22">
        <f>[1]passengers!P165</f>
        <v>3571</v>
      </c>
      <c r="E165" s="22">
        <f>[1]passengers!Q165</f>
        <v>1689</v>
      </c>
      <c r="F165" s="22">
        <f>[1]passengers!R165</f>
        <v>1882</v>
      </c>
      <c r="G165" s="22">
        <f>[1]passengers!S165</f>
        <v>0</v>
      </c>
      <c r="H165" s="22">
        <f>[1]passengers!AF165</f>
        <v>7219</v>
      </c>
      <c r="I165" s="22">
        <f>[1]passengers!AG165</f>
        <v>3410</v>
      </c>
      <c r="J165" s="22">
        <f>[1]passengers!AH165</f>
        <v>3809</v>
      </c>
      <c r="K165" s="22">
        <f>[1]passengers!AI165</f>
        <v>0</v>
      </c>
      <c r="L165" s="22">
        <f>[1]passengers!AV165</f>
        <v>3068</v>
      </c>
      <c r="M165" s="22">
        <f>[1]passengers!AW165</f>
        <v>1457</v>
      </c>
      <c r="N165" s="22">
        <f>[1]passengers!AX165</f>
        <v>1611</v>
      </c>
      <c r="O165" s="22">
        <f>[1]passengers!AY165</f>
        <v>0</v>
      </c>
      <c r="P165" s="22">
        <f>[1]passengers!BL165</f>
        <v>3500</v>
      </c>
      <c r="Q165" s="22">
        <f>[1]passengers!BM165</f>
        <v>1638</v>
      </c>
      <c r="R165" s="22">
        <f>[1]passengers!BN165</f>
        <v>1862</v>
      </c>
      <c r="S165" s="22">
        <f>[1]passengers!BO165</f>
        <v>0</v>
      </c>
      <c r="T165" s="22">
        <f t="shared" si="10"/>
        <v>17358</v>
      </c>
      <c r="U165" s="22">
        <f t="shared" si="10"/>
        <v>8194</v>
      </c>
      <c r="V165" s="22">
        <f t="shared" si="10"/>
        <v>9164</v>
      </c>
      <c r="W165" s="22">
        <f t="shared" si="10"/>
        <v>0</v>
      </c>
    </row>
    <row r="166" spans="1:23" ht="15" customHeight="1" x14ac:dyDescent="0.2">
      <c r="A166" s="23"/>
      <c r="C166" s="21" t="s">
        <v>58</v>
      </c>
      <c r="D166" s="22">
        <f>[1]passengers!P166</f>
        <v>0</v>
      </c>
      <c r="E166" s="22">
        <f>[1]passengers!Q166</f>
        <v>0</v>
      </c>
      <c r="F166" s="22">
        <f>[1]passengers!R166</f>
        <v>0</v>
      </c>
      <c r="G166" s="22">
        <f>[1]passengers!S166</f>
        <v>0</v>
      </c>
      <c r="H166" s="22">
        <f>[1]passengers!AF166</f>
        <v>2199</v>
      </c>
      <c r="I166" s="22">
        <f>[1]passengers!AG166</f>
        <v>1236</v>
      </c>
      <c r="J166" s="22">
        <f>[1]passengers!AH166</f>
        <v>963</v>
      </c>
      <c r="K166" s="22">
        <f>[1]passengers!AI166</f>
        <v>0</v>
      </c>
      <c r="L166" s="22">
        <f>[1]passengers!AV166</f>
        <v>566</v>
      </c>
      <c r="M166" s="22">
        <f>[1]passengers!AW166</f>
        <v>337</v>
      </c>
      <c r="N166" s="22">
        <f>[1]passengers!AX166</f>
        <v>229</v>
      </c>
      <c r="O166" s="22">
        <f>[1]passengers!AY166</f>
        <v>0</v>
      </c>
      <c r="P166" s="22">
        <f>[1]passengers!BL166</f>
        <v>1751</v>
      </c>
      <c r="Q166" s="22">
        <f>[1]passengers!BM166</f>
        <v>1110</v>
      </c>
      <c r="R166" s="22">
        <f>[1]passengers!BN166</f>
        <v>641</v>
      </c>
      <c r="S166" s="22">
        <f>[1]passengers!BO166</f>
        <v>0</v>
      </c>
      <c r="T166" s="22">
        <f t="shared" si="10"/>
        <v>4516</v>
      </c>
      <c r="U166" s="22">
        <f t="shared" si="10"/>
        <v>2683</v>
      </c>
      <c r="V166" s="22">
        <f t="shared" si="10"/>
        <v>1833</v>
      </c>
      <c r="W166" s="22">
        <f t="shared" si="10"/>
        <v>0</v>
      </c>
    </row>
    <row r="167" spans="1:23" ht="15" customHeight="1" x14ac:dyDescent="0.2">
      <c r="A167" s="23"/>
      <c r="C167" s="21" t="s">
        <v>26</v>
      </c>
      <c r="D167" s="22">
        <f>[1]passengers!P167</f>
        <v>0</v>
      </c>
      <c r="E167" s="22">
        <f>[1]passengers!Q167</f>
        <v>0</v>
      </c>
      <c r="F167" s="22">
        <f>[1]passengers!R167</f>
        <v>0</v>
      </c>
      <c r="G167" s="22">
        <f>[1]passengers!S167</f>
        <v>0</v>
      </c>
      <c r="H167" s="22">
        <f>[1]passengers!AF167</f>
        <v>0</v>
      </c>
      <c r="I167" s="22">
        <f>[1]passengers!AG167</f>
        <v>0</v>
      </c>
      <c r="J167" s="22">
        <f>[1]passengers!AH167</f>
        <v>0</v>
      </c>
      <c r="K167" s="22">
        <f>[1]passengers!AI167</f>
        <v>0</v>
      </c>
      <c r="L167" s="22">
        <f>[1]passengers!AV167</f>
        <v>0</v>
      </c>
      <c r="M167" s="22">
        <f>[1]passengers!AW167</f>
        <v>0</v>
      </c>
      <c r="N167" s="22">
        <f>[1]passengers!AX167</f>
        <v>0</v>
      </c>
      <c r="O167" s="22">
        <f>[1]passengers!AY167</f>
        <v>0</v>
      </c>
      <c r="P167" s="22">
        <f>[1]passengers!BL167</f>
        <v>0</v>
      </c>
      <c r="Q167" s="22">
        <f>[1]passengers!BM167</f>
        <v>0</v>
      </c>
      <c r="R167" s="22">
        <f>[1]passengers!BN167</f>
        <v>0</v>
      </c>
      <c r="S167" s="22">
        <f>[1]passengers!BO167</f>
        <v>0</v>
      </c>
      <c r="T167" s="22">
        <f t="shared" si="10"/>
        <v>0</v>
      </c>
      <c r="U167" s="22">
        <f t="shared" si="10"/>
        <v>0</v>
      </c>
      <c r="V167" s="22">
        <f t="shared" si="10"/>
        <v>0</v>
      </c>
      <c r="W167" s="22">
        <f t="shared" si="10"/>
        <v>0</v>
      </c>
    </row>
    <row r="168" spans="1:23" ht="15" customHeight="1" x14ac:dyDescent="0.2">
      <c r="A168" s="23"/>
      <c r="C168" s="25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5" customHeight="1" x14ac:dyDescent="0.2">
      <c r="A169" s="20"/>
      <c r="B169" s="1" t="s">
        <v>147</v>
      </c>
      <c r="C169" s="21"/>
      <c r="D169" s="22">
        <f>[1]passengers!P169</f>
        <v>234546</v>
      </c>
      <c r="E169" s="22">
        <f>[1]passengers!Q169</f>
        <v>121672</v>
      </c>
      <c r="F169" s="22">
        <f>[1]passengers!R169</f>
        <v>112874</v>
      </c>
      <c r="G169" s="22">
        <f>[1]passengers!S169</f>
        <v>0</v>
      </c>
      <c r="H169" s="22">
        <f>[1]passengers!AF169</f>
        <v>329565</v>
      </c>
      <c r="I169" s="22">
        <f>[1]passengers!AG169</f>
        <v>173383</v>
      </c>
      <c r="J169" s="22">
        <f>[1]passengers!AH169</f>
        <v>156182</v>
      </c>
      <c r="K169" s="22">
        <f>[1]passengers!AI169</f>
        <v>0</v>
      </c>
      <c r="L169" s="22">
        <f>[1]passengers!AV169</f>
        <v>208371</v>
      </c>
      <c r="M169" s="22">
        <f>[1]passengers!AW169</f>
        <v>109310</v>
      </c>
      <c r="N169" s="22">
        <f>[1]passengers!AX169</f>
        <v>99061</v>
      </c>
      <c r="O169" s="22">
        <f>[1]passengers!AY169</f>
        <v>0</v>
      </c>
      <c r="P169" s="22">
        <f>[1]passengers!BL169</f>
        <v>245971</v>
      </c>
      <c r="Q169" s="22">
        <f>[1]passengers!BM169</f>
        <v>132384</v>
      </c>
      <c r="R169" s="22">
        <f>[1]passengers!BN169</f>
        <v>113587</v>
      </c>
      <c r="S169" s="22">
        <f>[1]passengers!BO169</f>
        <v>0</v>
      </c>
      <c r="T169" s="22">
        <f t="shared" ref="T169:W174" si="11">D169+H169+L169+P169</f>
        <v>1018453</v>
      </c>
      <c r="U169" s="22">
        <f t="shared" si="11"/>
        <v>536749</v>
      </c>
      <c r="V169" s="22">
        <f t="shared" si="11"/>
        <v>481704</v>
      </c>
      <c r="W169" s="22">
        <f t="shared" si="11"/>
        <v>0</v>
      </c>
    </row>
    <row r="170" spans="1:23" ht="15" customHeight="1" x14ac:dyDescent="0.2">
      <c r="A170" s="23"/>
      <c r="C170" s="21" t="s">
        <v>148</v>
      </c>
      <c r="D170" s="22">
        <f>[1]passengers!P170</f>
        <v>219955</v>
      </c>
      <c r="E170" s="22">
        <f>[1]passengers!Q170</f>
        <v>114145</v>
      </c>
      <c r="F170" s="22">
        <f>[1]passengers!R170</f>
        <v>105810</v>
      </c>
      <c r="G170" s="22">
        <f>[1]passengers!S170</f>
        <v>0</v>
      </c>
      <c r="H170" s="22">
        <f>[1]passengers!AF170</f>
        <v>305342</v>
      </c>
      <c r="I170" s="22">
        <f>[1]passengers!AG170</f>
        <v>160910</v>
      </c>
      <c r="J170" s="22">
        <f>[1]passengers!AH170</f>
        <v>144432</v>
      </c>
      <c r="K170" s="22">
        <f>[1]passengers!AI170</f>
        <v>0</v>
      </c>
      <c r="L170" s="22">
        <f>[1]passengers!AV170</f>
        <v>170697</v>
      </c>
      <c r="M170" s="22">
        <f>[1]passengers!AW170</f>
        <v>90896</v>
      </c>
      <c r="N170" s="22">
        <f>[1]passengers!AX170</f>
        <v>79801</v>
      </c>
      <c r="O170" s="22">
        <f>[1]passengers!AY170</f>
        <v>0</v>
      </c>
      <c r="P170" s="22">
        <f>[1]passengers!BL170</f>
        <v>214104</v>
      </c>
      <c r="Q170" s="22">
        <f>[1]passengers!BM170</f>
        <v>116677</v>
      </c>
      <c r="R170" s="22">
        <f>[1]passengers!BN170</f>
        <v>97427</v>
      </c>
      <c r="S170" s="22">
        <f>[1]passengers!BO170</f>
        <v>0</v>
      </c>
      <c r="T170" s="22">
        <f t="shared" si="11"/>
        <v>910098</v>
      </c>
      <c r="U170" s="22">
        <f t="shared" si="11"/>
        <v>482628</v>
      </c>
      <c r="V170" s="22">
        <f t="shared" si="11"/>
        <v>427470</v>
      </c>
      <c r="W170" s="22">
        <f t="shared" si="11"/>
        <v>0</v>
      </c>
    </row>
    <row r="171" spans="1:23" ht="15" customHeight="1" x14ac:dyDescent="0.2">
      <c r="A171" s="23"/>
      <c r="C171" s="25" t="s">
        <v>149</v>
      </c>
      <c r="D171" s="22">
        <f>[1]passengers!P171</f>
        <v>164239</v>
      </c>
      <c r="E171" s="22">
        <f>[1]passengers!Q171</f>
        <v>86611</v>
      </c>
      <c r="F171" s="22">
        <f>[1]passengers!R171</f>
        <v>77628</v>
      </c>
      <c r="G171" s="22">
        <f>[1]passengers!S171</f>
        <v>0</v>
      </c>
      <c r="H171" s="22">
        <f>[1]passengers!AF171</f>
        <v>240819</v>
      </c>
      <c r="I171" s="22">
        <f>[1]passengers!AG171</f>
        <v>127984</v>
      </c>
      <c r="J171" s="22">
        <f>[1]passengers!AH171</f>
        <v>112835</v>
      </c>
      <c r="K171" s="22">
        <f>[1]passengers!AI171</f>
        <v>0</v>
      </c>
      <c r="L171" s="22">
        <f>[1]passengers!AV171</f>
        <v>121027</v>
      </c>
      <c r="M171" s="22">
        <f>[1]passengers!AW171</f>
        <v>65764</v>
      </c>
      <c r="N171" s="22">
        <f>[1]passengers!AX171</f>
        <v>55263</v>
      </c>
      <c r="O171" s="22">
        <f>[1]passengers!AY171</f>
        <v>0</v>
      </c>
      <c r="P171" s="22">
        <f>[1]passengers!BL171</f>
        <v>154990</v>
      </c>
      <c r="Q171" s="22">
        <f>[1]passengers!BM171</f>
        <v>86115</v>
      </c>
      <c r="R171" s="22">
        <f>[1]passengers!BN171</f>
        <v>68875</v>
      </c>
      <c r="S171" s="22">
        <f>[1]passengers!BO171</f>
        <v>0</v>
      </c>
      <c r="T171" s="22">
        <f t="shared" si="11"/>
        <v>681075</v>
      </c>
      <c r="U171" s="22">
        <f t="shared" si="11"/>
        <v>366474</v>
      </c>
      <c r="V171" s="22">
        <f t="shared" si="11"/>
        <v>314601</v>
      </c>
      <c r="W171" s="22">
        <f t="shared" si="11"/>
        <v>0</v>
      </c>
    </row>
    <row r="172" spans="1:23" ht="15" customHeight="1" x14ac:dyDescent="0.2">
      <c r="A172" s="23"/>
      <c r="C172" s="25" t="s">
        <v>150</v>
      </c>
      <c r="D172" s="22">
        <f>[1]passengers!P172</f>
        <v>55716</v>
      </c>
      <c r="E172" s="22">
        <f>[1]passengers!Q172</f>
        <v>27534</v>
      </c>
      <c r="F172" s="22">
        <f>[1]passengers!R172</f>
        <v>28182</v>
      </c>
      <c r="G172" s="22">
        <f>[1]passengers!S172</f>
        <v>0</v>
      </c>
      <c r="H172" s="22">
        <f>[1]passengers!AF172</f>
        <v>64523</v>
      </c>
      <c r="I172" s="22">
        <f>[1]passengers!AG172</f>
        <v>32926</v>
      </c>
      <c r="J172" s="22">
        <f>[1]passengers!AH172</f>
        <v>31597</v>
      </c>
      <c r="K172" s="22">
        <f>[1]passengers!AI172</f>
        <v>0</v>
      </c>
      <c r="L172" s="22">
        <f>[1]passengers!AV172</f>
        <v>49670</v>
      </c>
      <c r="M172" s="22">
        <f>[1]passengers!AW172</f>
        <v>25132</v>
      </c>
      <c r="N172" s="22">
        <f>[1]passengers!AX172</f>
        <v>24538</v>
      </c>
      <c r="O172" s="22">
        <f>[1]passengers!AY172</f>
        <v>0</v>
      </c>
      <c r="P172" s="22">
        <f>[1]passengers!BL172</f>
        <v>59114</v>
      </c>
      <c r="Q172" s="22">
        <f>[1]passengers!BM172</f>
        <v>30562</v>
      </c>
      <c r="R172" s="22">
        <f>[1]passengers!BN172</f>
        <v>28552</v>
      </c>
      <c r="S172" s="22">
        <f>[1]passengers!BO172</f>
        <v>0</v>
      </c>
      <c r="T172" s="22">
        <f t="shared" si="11"/>
        <v>229023</v>
      </c>
      <c r="U172" s="22">
        <f t="shared" si="11"/>
        <v>116154</v>
      </c>
      <c r="V172" s="22">
        <f t="shared" si="11"/>
        <v>112869</v>
      </c>
      <c r="W172" s="22">
        <f t="shared" si="11"/>
        <v>0</v>
      </c>
    </row>
    <row r="173" spans="1:23" ht="15" customHeight="1" x14ac:dyDescent="0.2">
      <c r="A173" s="23"/>
      <c r="C173" s="21" t="s">
        <v>58</v>
      </c>
      <c r="D173" s="22">
        <f>[1]passengers!P173</f>
        <v>14591</v>
      </c>
      <c r="E173" s="22">
        <f>[1]passengers!Q173</f>
        <v>7527</v>
      </c>
      <c r="F173" s="22">
        <f>[1]passengers!R173</f>
        <v>7064</v>
      </c>
      <c r="G173" s="22">
        <f>[1]passengers!S173</f>
        <v>0</v>
      </c>
      <c r="H173" s="22">
        <f>[1]passengers!AF173</f>
        <v>24223</v>
      </c>
      <c r="I173" s="22">
        <f>[1]passengers!AG173</f>
        <v>12473</v>
      </c>
      <c r="J173" s="22">
        <f>[1]passengers!AH173</f>
        <v>11750</v>
      </c>
      <c r="K173" s="22">
        <f>[1]passengers!AI173</f>
        <v>0</v>
      </c>
      <c r="L173" s="22">
        <f>[1]passengers!AV173</f>
        <v>37674</v>
      </c>
      <c r="M173" s="22">
        <f>[1]passengers!AW173</f>
        <v>18414</v>
      </c>
      <c r="N173" s="22">
        <f>[1]passengers!AX173</f>
        <v>19260</v>
      </c>
      <c r="O173" s="22">
        <f>[1]passengers!AY173</f>
        <v>0</v>
      </c>
      <c r="P173" s="22">
        <f>[1]passengers!BL173</f>
        <v>31867</v>
      </c>
      <c r="Q173" s="22">
        <f>[1]passengers!BM173</f>
        <v>15707</v>
      </c>
      <c r="R173" s="22">
        <f>[1]passengers!BN173</f>
        <v>16160</v>
      </c>
      <c r="S173" s="22">
        <f>[1]passengers!BO173</f>
        <v>0</v>
      </c>
      <c r="T173" s="22">
        <f t="shared" si="11"/>
        <v>108355</v>
      </c>
      <c r="U173" s="22">
        <f t="shared" si="11"/>
        <v>54121</v>
      </c>
      <c r="V173" s="22">
        <f t="shared" si="11"/>
        <v>54234</v>
      </c>
      <c r="W173" s="22">
        <f t="shared" si="11"/>
        <v>0</v>
      </c>
    </row>
    <row r="174" spans="1:23" ht="15" customHeight="1" x14ac:dyDescent="0.2">
      <c r="A174" s="23"/>
      <c r="C174" s="21" t="s">
        <v>26</v>
      </c>
      <c r="D174" s="22">
        <f>[1]passengers!P174</f>
        <v>0</v>
      </c>
      <c r="E174" s="22">
        <f>[1]passengers!Q174</f>
        <v>0</v>
      </c>
      <c r="F174" s="22">
        <f>[1]passengers!R174</f>
        <v>0</v>
      </c>
      <c r="G174" s="22">
        <f>[1]passengers!S174</f>
        <v>0</v>
      </c>
      <c r="H174" s="22">
        <f>[1]passengers!AF174</f>
        <v>0</v>
      </c>
      <c r="I174" s="22">
        <f>[1]passengers!AG174</f>
        <v>0</v>
      </c>
      <c r="J174" s="22">
        <f>[1]passengers!AH174</f>
        <v>0</v>
      </c>
      <c r="K174" s="22">
        <f>[1]passengers!AI174</f>
        <v>0</v>
      </c>
      <c r="L174" s="22">
        <f>[1]passengers!AV174</f>
        <v>0</v>
      </c>
      <c r="M174" s="22">
        <f>[1]passengers!AW174</f>
        <v>0</v>
      </c>
      <c r="N174" s="22">
        <f>[1]passengers!AX174</f>
        <v>0</v>
      </c>
      <c r="O174" s="22">
        <f>[1]passengers!AY174</f>
        <v>0</v>
      </c>
      <c r="P174" s="22">
        <f>[1]passengers!BL174</f>
        <v>0</v>
      </c>
      <c r="Q174" s="22">
        <f>[1]passengers!BM174</f>
        <v>0</v>
      </c>
      <c r="R174" s="22">
        <f>[1]passengers!BN174</f>
        <v>0</v>
      </c>
      <c r="S174" s="22">
        <f>[1]passengers!BO174</f>
        <v>0</v>
      </c>
      <c r="T174" s="22">
        <f t="shared" si="11"/>
        <v>0</v>
      </c>
      <c r="U174" s="22">
        <f t="shared" si="11"/>
        <v>0</v>
      </c>
      <c r="V174" s="22">
        <f t="shared" si="11"/>
        <v>0</v>
      </c>
      <c r="W174" s="22">
        <f t="shared" si="11"/>
        <v>0</v>
      </c>
    </row>
    <row r="175" spans="1:23" ht="15" customHeight="1" x14ac:dyDescent="0.2">
      <c r="A175" s="23"/>
      <c r="C175" s="2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5" customHeight="1" x14ac:dyDescent="0.2">
      <c r="A176" s="20" t="s">
        <v>151</v>
      </c>
      <c r="C176" s="21"/>
      <c r="D176" s="22">
        <f>[1]passengers!P176</f>
        <v>5814186</v>
      </c>
      <c r="E176" s="22">
        <f>[1]passengers!Q176</f>
        <v>2962716</v>
      </c>
      <c r="F176" s="22">
        <f>[1]passengers!R176</f>
        <v>2842954</v>
      </c>
      <c r="G176" s="22">
        <f>[1]passengers!S176</f>
        <v>8516</v>
      </c>
      <c r="H176" s="22">
        <f>[1]passengers!AF176</f>
        <v>8665813.3000000007</v>
      </c>
      <c r="I176" s="22">
        <f>[1]passengers!AG176</f>
        <v>4496613.3</v>
      </c>
      <c r="J176" s="22">
        <f>[1]passengers!AH176</f>
        <v>4169200</v>
      </c>
      <c r="K176" s="22">
        <f>[1]passengers!AI176</f>
        <v>0</v>
      </c>
      <c r="L176" s="22">
        <f>[1]passengers!AV176</f>
        <v>5604780</v>
      </c>
      <c r="M176" s="22">
        <f>[1]passengers!AW176</f>
        <v>2875721</v>
      </c>
      <c r="N176" s="22">
        <f>[1]passengers!AX176</f>
        <v>2725241</v>
      </c>
      <c r="O176" s="22">
        <f>[1]passengers!AY176</f>
        <v>3818</v>
      </c>
      <c r="P176" s="22">
        <f>[1]passengers!BL176</f>
        <v>6634560</v>
      </c>
      <c r="Q176" s="22">
        <f>[1]passengers!BM176</f>
        <v>3433093</v>
      </c>
      <c r="R176" s="22">
        <f>[1]passengers!BN176</f>
        <v>3188484</v>
      </c>
      <c r="S176" s="22">
        <f>[1]passengers!BO176</f>
        <v>12983</v>
      </c>
      <c r="T176" s="22">
        <f>D176+H176+L176+P176</f>
        <v>26719339.300000001</v>
      </c>
      <c r="U176" s="22">
        <f>E176+I176+M176+Q176</f>
        <v>13768143.300000001</v>
      </c>
      <c r="V176" s="22">
        <f>F176+J176+N176+R176</f>
        <v>12925879</v>
      </c>
      <c r="W176" s="22">
        <f>G176+K176+O176+S176</f>
        <v>25317</v>
      </c>
    </row>
    <row r="177" spans="1:23" ht="15" customHeight="1" x14ac:dyDescent="0.2">
      <c r="A177" s="20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ht="15" customHeight="1" x14ac:dyDescent="0.2">
      <c r="A178" s="20"/>
      <c r="B178" s="1" t="s">
        <v>152</v>
      </c>
      <c r="C178" s="21"/>
      <c r="D178" s="22">
        <f>[1]passengers!P178</f>
        <v>1132701</v>
      </c>
      <c r="E178" s="22">
        <f>[1]passengers!Q178</f>
        <v>575405</v>
      </c>
      <c r="F178" s="22">
        <f>[1]passengers!R178</f>
        <v>557296</v>
      </c>
      <c r="G178" s="22">
        <f>[1]passengers!S178</f>
        <v>0</v>
      </c>
      <c r="H178" s="22">
        <f>[1]passengers!AF178</f>
        <v>1607493</v>
      </c>
      <c r="I178" s="22">
        <f>[1]passengers!AG178</f>
        <v>840645</v>
      </c>
      <c r="J178" s="22">
        <f>[1]passengers!AH178</f>
        <v>766848</v>
      </c>
      <c r="K178" s="22">
        <f>[1]passengers!AI178</f>
        <v>0</v>
      </c>
      <c r="L178" s="22">
        <f>[1]passengers!AV178</f>
        <v>1109359</v>
      </c>
      <c r="M178" s="22">
        <f>[1]passengers!AW178</f>
        <v>567097</v>
      </c>
      <c r="N178" s="22">
        <f>[1]passengers!AX178</f>
        <v>542262</v>
      </c>
      <c r="O178" s="22">
        <f>[1]passengers!AY178</f>
        <v>0</v>
      </c>
      <c r="P178" s="22">
        <f>[1]passengers!BL178</f>
        <v>1250048</v>
      </c>
      <c r="Q178" s="22">
        <f>[1]passengers!BM178</f>
        <v>656585</v>
      </c>
      <c r="R178" s="22">
        <f>[1]passengers!BN178</f>
        <v>593463</v>
      </c>
      <c r="S178" s="22">
        <f>[1]passengers!BO178</f>
        <v>0</v>
      </c>
      <c r="T178" s="22">
        <f t="shared" ref="T178:W188" si="12">D178+H178+L178+P178</f>
        <v>5099601</v>
      </c>
      <c r="U178" s="22">
        <f t="shared" si="12"/>
        <v>2639732</v>
      </c>
      <c r="V178" s="22">
        <f t="shared" si="12"/>
        <v>2459869</v>
      </c>
      <c r="W178" s="22">
        <f t="shared" si="12"/>
        <v>0</v>
      </c>
    </row>
    <row r="179" spans="1:23" ht="15" customHeight="1" x14ac:dyDescent="0.2">
      <c r="A179" s="23"/>
      <c r="C179" s="21" t="s">
        <v>153</v>
      </c>
      <c r="D179" s="22">
        <f>[1]passengers!P179</f>
        <v>364235</v>
      </c>
      <c r="E179" s="22">
        <f>[1]passengers!Q179</f>
        <v>205237</v>
      </c>
      <c r="F179" s="22">
        <f>[1]passengers!R179</f>
        <v>158998</v>
      </c>
      <c r="G179" s="22">
        <f>[1]passengers!S179</f>
        <v>0</v>
      </c>
      <c r="H179" s="22">
        <f>[1]passengers!AF179</f>
        <v>521870</v>
      </c>
      <c r="I179" s="22">
        <f>[1]passengers!AG179</f>
        <v>290854</v>
      </c>
      <c r="J179" s="22">
        <f>[1]passengers!AH179</f>
        <v>231016</v>
      </c>
      <c r="K179" s="22">
        <f>[1]passengers!AI179</f>
        <v>0</v>
      </c>
      <c r="L179" s="22">
        <f>[1]passengers!AV179</f>
        <v>331521</v>
      </c>
      <c r="M179" s="22">
        <f>[1]passengers!AW179</f>
        <v>180608</v>
      </c>
      <c r="N179" s="22">
        <f>[1]passengers!AX179</f>
        <v>150913</v>
      </c>
      <c r="O179" s="22">
        <f>[1]passengers!AY179</f>
        <v>0</v>
      </c>
      <c r="P179" s="22">
        <f>[1]passengers!BL179</f>
        <v>386817</v>
      </c>
      <c r="Q179" s="22">
        <f>[1]passengers!BM179</f>
        <v>210613</v>
      </c>
      <c r="R179" s="22">
        <f>[1]passengers!BN179</f>
        <v>176204</v>
      </c>
      <c r="S179" s="22">
        <f>[1]passengers!BO179</f>
        <v>0</v>
      </c>
      <c r="T179" s="22">
        <f t="shared" si="12"/>
        <v>1604443</v>
      </c>
      <c r="U179" s="22">
        <f t="shared" si="12"/>
        <v>887312</v>
      </c>
      <c r="V179" s="22">
        <f t="shared" si="12"/>
        <v>717131</v>
      </c>
      <c r="W179" s="22">
        <f t="shared" si="12"/>
        <v>0</v>
      </c>
    </row>
    <row r="180" spans="1:23" ht="15" customHeight="1" x14ac:dyDescent="0.2">
      <c r="A180" s="23"/>
      <c r="C180" s="25" t="s">
        <v>154</v>
      </c>
      <c r="D180" s="22">
        <f>[1]passengers!P180</f>
        <v>245385</v>
      </c>
      <c r="E180" s="22">
        <f>[1]passengers!Q180</f>
        <v>134109</v>
      </c>
      <c r="F180" s="22">
        <f>[1]passengers!R180</f>
        <v>111276</v>
      </c>
      <c r="G180" s="22">
        <f>[1]passengers!S180</f>
        <v>0</v>
      </c>
      <c r="H180" s="22">
        <f>[1]passengers!AF180</f>
        <v>347720</v>
      </c>
      <c r="I180" s="22">
        <f>[1]passengers!AG180</f>
        <v>184963</v>
      </c>
      <c r="J180" s="22">
        <f>[1]passengers!AH180</f>
        <v>162757</v>
      </c>
      <c r="K180" s="22">
        <f>[1]passengers!AI180</f>
        <v>0</v>
      </c>
      <c r="L180" s="22">
        <f>[1]passengers!AV180</f>
        <v>238552</v>
      </c>
      <c r="M180" s="22">
        <f>[1]passengers!AW180</f>
        <v>125689</v>
      </c>
      <c r="N180" s="22">
        <f>[1]passengers!AX180</f>
        <v>112863</v>
      </c>
      <c r="O180" s="22">
        <f>[1]passengers!AY180</f>
        <v>0</v>
      </c>
      <c r="P180" s="22">
        <f>[1]passengers!BL180</f>
        <v>289377</v>
      </c>
      <c r="Q180" s="22">
        <f>[1]passengers!BM180</f>
        <v>151163</v>
      </c>
      <c r="R180" s="22">
        <f>[1]passengers!BN180</f>
        <v>138214</v>
      </c>
      <c r="S180" s="22">
        <f>[1]passengers!BO180</f>
        <v>0</v>
      </c>
      <c r="T180" s="22">
        <f t="shared" si="12"/>
        <v>1121034</v>
      </c>
      <c r="U180" s="22">
        <f t="shared" si="12"/>
        <v>595924</v>
      </c>
      <c r="V180" s="22">
        <f t="shared" si="12"/>
        <v>525110</v>
      </c>
      <c r="W180" s="22">
        <f t="shared" si="12"/>
        <v>0</v>
      </c>
    </row>
    <row r="181" spans="1:23" ht="15" customHeight="1" x14ac:dyDescent="0.2">
      <c r="A181" s="23"/>
      <c r="C181" s="25" t="s">
        <v>155</v>
      </c>
      <c r="D181" s="22">
        <f>[1]passengers!P181</f>
        <v>118850</v>
      </c>
      <c r="E181" s="22">
        <f>[1]passengers!Q181</f>
        <v>71128</v>
      </c>
      <c r="F181" s="22">
        <f>[1]passengers!R181</f>
        <v>47722</v>
      </c>
      <c r="G181" s="22">
        <f>[1]passengers!S181</f>
        <v>0</v>
      </c>
      <c r="H181" s="22">
        <f>[1]passengers!AF181</f>
        <v>174150</v>
      </c>
      <c r="I181" s="22">
        <f>[1]passengers!AG181</f>
        <v>105891</v>
      </c>
      <c r="J181" s="22">
        <f>[1]passengers!AH181</f>
        <v>68259</v>
      </c>
      <c r="K181" s="22">
        <f>[1]passengers!AI181</f>
        <v>0</v>
      </c>
      <c r="L181" s="22">
        <f>[1]passengers!AV181</f>
        <v>92969</v>
      </c>
      <c r="M181" s="22">
        <f>[1]passengers!AW181</f>
        <v>54919</v>
      </c>
      <c r="N181" s="22">
        <f>[1]passengers!AX181</f>
        <v>38050</v>
      </c>
      <c r="O181" s="22">
        <f>[1]passengers!AY181</f>
        <v>0</v>
      </c>
      <c r="P181" s="22">
        <f>[1]passengers!BL181</f>
        <v>97440</v>
      </c>
      <c r="Q181" s="22">
        <f>[1]passengers!BM181</f>
        <v>59450</v>
      </c>
      <c r="R181" s="22">
        <f>[1]passengers!BN181</f>
        <v>37990</v>
      </c>
      <c r="S181" s="22">
        <f>[1]passengers!BO181</f>
        <v>0</v>
      </c>
      <c r="T181" s="22">
        <f t="shared" si="12"/>
        <v>483409</v>
      </c>
      <c r="U181" s="22">
        <f t="shared" si="12"/>
        <v>291388</v>
      </c>
      <c r="V181" s="22">
        <f t="shared" si="12"/>
        <v>192021</v>
      </c>
      <c r="W181" s="22">
        <f t="shared" si="12"/>
        <v>0</v>
      </c>
    </row>
    <row r="182" spans="1:23" ht="15" customHeight="1" x14ac:dyDescent="0.2">
      <c r="A182" s="23"/>
      <c r="C182" s="21" t="s">
        <v>156</v>
      </c>
      <c r="D182" s="22">
        <f>[1]passengers!P182</f>
        <v>65376</v>
      </c>
      <c r="E182" s="22">
        <f>[1]passengers!Q182</f>
        <v>27996</v>
      </c>
      <c r="F182" s="22">
        <f>[1]passengers!R182</f>
        <v>37380</v>
      </c>
      <c r="G182" s="22">
        <f>[1]passengers!S182</f>
        <v>0</v>
      </c>
      <c r="H182" s="22">
        <f>[1]passengers!AF182</f>
        <v>122656</v>
      </c>
      <c r="I182" s="22">
        <f>[1]passengers!AG182</f>
        <v>53487</v>
      </c>
      <c r="J182" s="22">
        <f>[1]passengers!AH182</f>
        <v>69169</v>
      </c>
      <c r="K182" s="22">
        <f>[1]passengers!AI182</f>
        <v>0</v>
      </c>
      <c r="L182" s="22">
        <f>[1]passengers!AV182</f>
        <v>76972</v>
      </c>
      <c r="M182" s="22">
        <f>[1]passengers!AW182</f>
        <v>32016</v>
      </c>
      <c r="N182" s="22">
        <f>[1]passengers!AX182</f>
        <v>44956</v>
      </c>
      <c r="O182" s="22">
        <f>[1]passengers!AY182</f>
        <v>0</v>
      </c>
      <c r="P182" s="22">
        <f>[1]passengers!BL182</f>
        <v>87725</v>
      </c>
      <c r="Q182" s="22">
        <f>[1]passengers!BM182</f>
        <v>37736</v>
      </c>
      <c r="R182" s="22">
        <f>[1]passengers!BN182</f>
        <v>49989</v>
      </c>
      <c r="S182" s="22">
        <f>[1]passengers!BO182</f>
        <v>0</v>
      </c>
      <c r="T182" s="22">
        <f t="shared" si="12"/>
        <v>352729</v>
      </c>
      <c r="U182" s="22">
        <f t="shared" si="12"/>
        <v>151235</v>
      </c>
      <c r="V182" s="22">
        <f t="shared" si="12"/>
        <v>201494</v>
      </c>
      <c r="W182" s="22">
        <f t="shared" si="12"/>
        <v>0</v>
      </c>
    </row>
    <row r="183" spans="1:23" ht="15" customHeight="1" x14ac:dyDescent="0.2">
      <c r="A183" s="23"/>
      <c r="C183" s="25" t="s">
        <v>157</v>
      </c>
      <c r="D183" s="22">
        <f>[1]passengers!P183</f>
        <v>53253</v>
      </c>
      <c r="E183" s="22">
        <f>[1]passengers!Q183</f>
        <v>20973</v>
      </c>
      <c r="F183" s="22">
        <f>[1]passengers!R183</f>
        <v>32280</v>
      </c>
      <c r="G183" s="22">
        <f>[1]passengers!S183</f>
        <v>0</v>
      </c>
      <c r="H183" s="22">
        <f>[1]passengers!AF183</f>
        <v>96455</v>
      </c>
      <c r="I183" s="22">
        <f>[1]passengers!AG183</f>
        <v>39111</v>
      </c>
      <c r="J183" s="22">
        <f>[1]passengers!AH183</f>
        <v>57344</v>
      </c>
      <c r="K183" s="22">
        <f>[1]passengers!AI183</f>
        <v>0</v>
      </c>
      <c r="L183" s="22">
        <f>[1]passengers!AV183</f>
        <v>60998</v>
      </c>
      <c r="M183" s="22">
        <f>[1]passengers!AW183</f>
        <v>22992</v>
      </c>
      <c r="N183" s="22">
        <f>[1]passengers!AX183</f>
        <v>38006</v>
      </c>
      <c r="O183" s="22">
        <f>[1]passengers!AY183</f>
        <v>0</v>
      </c>
      <c r="P183" s="22">
        <f>[1]passengers!BL183</f>
        <v>65268</v>
      </c>
      <c r="Q183" s="22">
        <f>[1]passengers!BM183</f>
        <v>25352</v>
      </c>
      <c r="R183" s="22">
        <f>[1]passengers!BN183</f>
        <v>39916</v>
      </c>
      <c r="S183" s="22">
        <f>[1]passengers!BO183</f>
        <v>0</v>
      </c>
      <c r="T183" s="22">
        <f t="shared" si="12"/>
        <v>275974</v>
      </c>
      <c r="U183" s="22">
        <f t="shared" si="12"/>
        <v>108428</v>
      </c>
      <c r="V183" s="22">
        <f t="shared" si="12"/>
        <v>167546</v>
      </c>
      <c r="W183" s="22">
        <f t="shared" si="12"/>
        <v>0</v>
      </c>
    </row>
    <row r="184" spans="1:23" ht="15" customHeight="1" x14ac:dyDescent="0.2">
      <c r="A184" s="23"/>
      <c r="C184" s="25" t="s">
        <v>158</v>
      </c>
      <c r="D184" s="22">
        <f>[1]passengers!P184</f>
        <v>12123</v>
      </c>
      <c r="E184" s="22">
        <f>[1]passengers!Q184</f>
        <v>7023</v>
      </c>
      <c r="F184" s="22">
        <f>[1]passengers!R184</f>
        <v>5100</v>
      </c>
      <c r="G184" s="22">
        <f>[1]passengers!S184</f>
        <v>0</v>
      </c>
      <c r="H184" s="22">
        <f>[1]passengers!AF184</f>
        <v>26201</v>
      </c>
      <c r="I184" s="22">
        <f>[1]passengers!AG184</f>
        <v>14376</v>
      </c>
      <c r="J184" s="22">
        <f>[1]passengers!AH184</f>
        <v>11825</v>
      </c>
      <c r="K184" s="22">
        <f>[1]passengers!AI184</f>
        <v>0</v>
      </c>
      <c r="L184" s="22">
        <f>[1]passengers!AV184</f>
        <v>15974</v>
      </c>
      <c r="M184" s="22">
        <f>[1]passengers!AW184</f>
        <v>9024</v>
      </c>
      <c r="N184" s="22">
        <f>[1]passengers!AX184</f>
        <v>6950</v>
      </c>
      <c r="O184" s="22">
        <f>[1]passengers!AY184</f>
        <v>0</v>
      </c>
      <c r="P184" s="22">
        <f>[1]passengers!BL184</f>
        <v>22457</v>
      </c>
      <c r="Q184" s="22">
        <f>[1]passengers!BM184</f>
        <v>12384</v>
      </c>
      <c r="R184" s="22">
        <f>[1]passengers!BN184</f>
        <v>10073</v>
      </c>
      <c r="S184" s="22">
        <f>[1]passengers!BO184</f>
        <v>0</v>
      </c>
      <c r="T184" s="22">
        <f t="shared" si="12"/>
        <v>76755</v>
      </c>
      <c r="U184" s="22">
        <f t="shared" si="12"/>
        <v>42807</v>
      </c>
      <c r="V184" s="22">
        <f t="shared" si="12"/>
        <v>33948</v>
      </c>
      <c r="W184" s="22">
        <f t="shared" si="12"/>
        <v>0</v>
      </c>
    </row>
    <row r="185" spans="1:23" ht="15" customHeight="1" x14ac:dyDescent="0.2">
      <c r="A185" s="23"/>
      <c r="C185" s="21" t="s">
        <v>159</v>
      </c>
      <c r="D185" s="22">
        <f>[1]passengers!P185</f>
        <v>0</v>
      </c>
      <c r="E185" s="22">
        <f>[1]passengers!Q185</f>
        <v>0</v>
      </c>
      <c r="F185" s="22">
        <f>[1]passengers!R185</f>
        <v>0</v>
      </c>
      <c r="G185" s="22">
        <f>[1]passengers!S185</f>
        <v>0</v>
      </c>
      <c r="H185" s="22">
        <f>[1]passengers!AF185</f>
        <v>0</v>
      </c>
      <c r="I185" s="22">
        <f>[1]passengers!AG185</f>
        <v>0</v>
      </c>
      <c r="J185" s="22">
        <f>[1]passengers!AH185</f>
        <v>0</v>
      </c>
      <c r="K185" s="22">
        <f>[1]passengers!AI185</f>
        <v>0</v>
      </c>
      <c r="L185" s="22">
        <f>[1]passengers!AV185</f>
        <v>0</v>
      </c>
      <c r="M185" s="22">
        <f>[1]passengers!AW185</f>
        <v>0</v>
      </c>
      <c r="N185" s="22">
        <f>[1]passengers!AX185</f>
        <v>0</v>
      </c>
      <c r="O185" s="22">
        <f>[1]passengers!AY185</f>
        <v>0</v>
      </c>
      <c r="P185" s="22">
        <f>[1]passengers!BL185</f>
        <v>396</v>
      </c>
      <c r="Q185" s="22">
        <f>[1]passengers!BM185</f>
        <v>396</v>
      </c>
      <c r="R185" s="22">
        <f>[1]passengers!BN185</f>
        <v>0</v>
      </c>
      <c r="S185" s="22">
        <f>[1]passengers!BO185</f>
        <v>0</v>
      </c>
      <c r="T185" s="22">
        <f t="shared" si="12"/>
        <v>396</v>
      </c>
      <c r="U185" s="22">
        <f t="shared" si="12"/>
        <v>396</v>
      </c>
      <c r="V185" s="22">
        <f t="shared" si="12"/>
        <v>0</v>
      </c>
      <c r="W185" s="22">
        <f t="shared" si="12"/>
        <v>0</v>
      </c>
    </row>
    <row r="186" spans="1:23" ht="15" customHeight="1" x14ac:dyDescent="0.2">
      <c r="A186" s="23"/>
      <c r="C186" s="25" t="s">
        <v>160</v>
      </c>
      <c r="D186" s="22">
        <f>[1]passengers!P186</f>
        <v>0</v>
      </c>
      <c r="E186" s="22">
        <f>[1]passengers!Q186</f>
        <v>0</v>
      </c>
      <c r="F186" s="22">
        <f>[1]passengers!R186</f>
        <v>0</v>
      </c>
      <c r="G186" s="22">
        <f>[1]passengers!S186</f>
        <v>0</v>
      </c>
      <c r="H186" s="22">
        <f>[1]passengers!AF186</f>
        <v>0</v>
      </c>
      <c r="I186" s="22">
        <f>[1]passengers!AG186</f>
        <v>0</v>
      </c>
      <c r="J186" s="22">
        <f>[1]passengers!AH186</f>
        <v>0</v>
      </c>
      <c r="K186" s="22">
        <f>[1]passengers!AI186</f>
        <v>0</v>
      </c>
      <c r="L186" s="22">
        <f>[1]passengers!AV186</f>
        <v>824</v>
      </c>
      <c r="M186" s="22">
        <f>[1]passengers!AW186</f>
        <v>455</v>
      </c>
      <c r="N186" s="22">
        <f>[1]passengers!AX186</f>
        <v>369</v>
      </c>
      <c r="O186" s="22">
        <f>[1]passengers!AY186</f>
        <v>0</v>
      </c>
      <c r="P186" s="22">
        <f>[1]passengers!BL186</f>
        <v>0</v>
      </c>
      <c r="Q186" s="22">
        <f>[1]passengers!BM186</f>
        <v>0</v>
      </c>
      <c r="R186" s="22">
        <f>[1]passengers!BN186</f>
        <v>0</v>
      </c>
      <c r="S186" s="22">
        <f>[1]passengers!BO186</f>
        <v>0</v>
      </c>
      <c r="T186" s="22">
        <f t="shared" si="12"/>
        <v>824</v>
      </c>
      <c r="U186" s="22">
        <f t="shared" si="12"/>
        <v>455</v>
      </c>
      <c r="V186" s="22">
        <f t="shared" si="12"/>
        <v>369</v>
      </c>
      <c r="W186" s="22">
        <f t="shared" si="12"/>
        <v>0</v>
      </c>
    </row>
    <row r="187" spans="1:23" ht="15" customHeight="1" x14ac:dyDescent="0.2">
      <c r="A187" s="23"/>
      <c r="C187" s="21" t="s">
        <v>58</v>
      </c>
      <c r="D187" s="22">
        <f>[1]passengers!P187</f>
        <v>444994</v>
      </c>
      <c r="E187" s="22">
        <f>[1]passengers!Q187</f>
        <v>214830</v>
      </c>
      <c r="F187" s="22">
        <f>[1]passengers!R187</f>
        <v>230164</v>
      </c>
      <c r="G187" s="22">
        <f>[1]passengers!S187</f>
        <v>0</v>
      </c>
      <c r="H187" s="22">
        <f>[1]passengers!AF187</f>
        <v>644800</v>
      </c>
      <c r="I187" s="22">
        <f>[1]passengers!AG187</f>
        <v>330021</v>
      </c>
      <c r="J187" s="22">
        <f>[1]passengers!AH187</f>
        <v>314779</v>
      </c>
      <c r="K187" s="22">
        <f>[1]passengers!AI187</f>
        <v>0</v>
      </c>
      <c r="L187" s="22">
        <f>[1]passengers!AV187</f>
        <v>454163</v>
      </c>
      <c r="M187" s="22">
        <f>[1]passengers!AW187</f>
        <v>224839</v>
      </c>
      <c r="N187" s="22">
        <f>[1]passengers!AX187</f>
        <v>229324</v>
      </c>
      <c r="O187" s="22">
        <f>[1]passengers!AY187</f>
        <v>0</v>
      </c>
      <c r="P187" s="22">
        <f>[1]passengers!BL187</f>
        <v>477840</v>
      </c>
      <c r="Q187" s="22">
        <f>[1]passengers!BM187</f>
        <v>241282</v>
      </c>
      <c r="R187" s="22">
        <f>[1]passengers!BN187</f>
        <v>236558</v>
      </c>
      <c r="S187" s="22">
        <f>[1]passengers!BO187</f>
        <v>0</v>
      </c>
      <c r="T187" s="22">
        <f t="shared" si="12"/>
        <v>2021797</v>
      </c>
      <c r="U187" s="22">
        <f t="shared" si="12"/>
        <v>1010972</v>
      </c>
      <c r="V187" s="22">
        <f t="shared" si="12"/>
        <v>1010825</v>
      </c>
      <c r="W187" s="22">
        <f t="shared" si="12"/>
        <v>0</v>
      </c>
    </row>
    <row r="188" spans="1:23" ht="15" customHeight="1" x14ac:dyDescent="0.2">
      <c r="A188" s="23"/>
      <c r="C188" s="21" t="s">
        <v>26</v>
      </c>
      <c r="D188" s="22">
        <f>[1]passengers!P188</f>
        <v>258096</v>
      </c>
      <c r="E188" s="22">
        <f>[1]passengers!Q188</f>
        <v>127342</v>
      </c>
      <c r="F188" s="22">
        <f>[1]passengers!R188</f>
        <v>130754</v>
      </c>
      <c r="G188" s="22">
        <f>[1]passengers!S188</f>
        <v>0</v>
      </c>
      <c r="H188" s="22">
        <f>[1]passengers!AF188</f>
        <v>318167</v>
      </c>
      <c r="I188" s="22">
        <f>[1]passengers!AG188</f>
        <v>166283</v>
      </c>
      <c r="J188" s="22">
        <f>[1]passengers!AH188</f>
        <v>151884</v>
      </c>
      <c r="K188" s="22">
        <f>[1]passengers!AI188</f>
        <v>0</v>
      </c>
      <c r="L188" s="22">
        <f>[1]passengers!AV188</f>
        <v>245879</v>
      </c>
      <c r="M188" s="22">
        <f>[1]passengers!AW188</f>
        <v>129179</v>
      </c>
      <c r="N188" s="22">
        <f>[1]passengers!AX188</f>
        <v>116700</v>
      </c>
      <c r="O188" s="22">
        <f>[1]passengers!AY188</f>
        <v>0</v>
      </c>
      <c r="P188" s="22">
        <f>[1]passengers!BL188</f>
        <v>297270</v>
      </c>
      <c r="Q188" s="22">
        <f>[1]passengers!BM188</f>
        <v>166558</v>
      </c>
      <c r="R188" s="22">
        <f>[1]passengers!BN188</f>
        <v>130712</v>
      </c>
      <c r="S188" s="22">
        <f>[1]passengers!BO188</f>
        <v>0</v>
      </c>
      <c r="T188" s="22">
        <f t="shared" si="12"/>
        <v>1119412</v>
      </c>
      <c r="U188" s="22">
        <f t="shared" si="12"/>
        <v>589362</v>
      </c>
      <c r="V188" s="22">
        <f t="shared" si="12"/>
        <v>530050</v>
      </c>
      <c r="W188" s="22">
        <f t="shared" si="12"/>
        <v>0</v>
      </c>
    </row>
    <row r="189" spans="1:23" ht="15" customHeight="1" x14ac:dyDescent="0.2">
      <c r="A189" s="23"/>
      <c r="C189" s="2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5" customHeight="1" x14ac:dyDescent="0.2">
      <c r="A190" s="20"/>
      <c r="B190" s="1" t="s">
        <v>161</v>
      </c>
      <c r="C190" s="21"/>
      <c r="D190" s="22">
        <f>[1]passengers!P190</f>
        <v>952247</v>
      </c>
      <c r="E190" s="22">
        <f>[1]passengers!Q190</f>
        <v>489418</v>
      </c>
      <c r="F190" s="22">
        <f>[1]passengers!R190</f>
        <v>455320</v>
      </c>
      <c r="G190" s="22">
        <f>[1]passengers!S190</f>
        <v>7509</v>
      </c>
      <c r="H190" s="22">
        <f>[1]passengers!AF190</f>
        <v>1402983</v>
      </c>
      <c r="I190" s="22">
        <f>[1]passengers!AG190</f>
        <v>703655</v>
      </c>
      <c r="J190" s="22">
        <f>[1]passengers!AH190</f>
        <v>699328</v>
      </c>
      <c r="K190" s="22">
        <f>[1]passengers!AI190</f>
        <v>0</v>
      </c>
      <c r="L190" s="22">
        <f>[1]passengers!AV190</f>
        <v>885848</v>
      </c>
      <c r="M190" s="22">
        <f>[1]passengers!AW190</f>
        <v>439172</v>
      </c>
      <c r="N190" s="22">
        <f>[1]passengers!AX190</f>
        <v>442858</v>
      </c>
      <c r="O190" s="22">
        <f>[1]passengers!AY190</f>
        <v>3818</v>
      </c>
      <c r="P190" s="22">
        <f>[1]passengers!BL190</f>
        <v>1130662</v>
      </c>
      <c r="Q190" s="22">
        <f>[1]passengers!BM190</f>
        <v>548487</v>
      </c>
      <c r="R190" s="22">
        <f>[1]passengers!BN190</f>
        <v>569192</v>
      </c>
      <c r="S190" s="22">
        <f>[1]passengers!BO190</f>
        <v>12983</v>
      </c>
      <c r="T190" s="22">
        <f t="shared" ref="T190:W213" si="13">D190+H190+L190+P190</f>
        <v>4371740</v>
      </c>
      <c r="U190" s="22">
        <f t="shared" si="13"/>
        <v>2180732</v>
      </c>
      <c r="V190" s="22">
        <f t="shared" si="13"/>
        <v>2166698</v>
      </c>
      <c r="W190" s="22">
        <f t="shared" si="13"/>
        <v>24310</v>
      </c>
    </row>
    <row r="191" spans="1:23" ht="15" customHeight="1" x14ac:dyDescent="0.2">
      <c r="A191" s="23"/>
      <c r="C191" s="21" t="s">
        <v>162</v>
      </c>
      <c r="D191" s="22">
        <f>[1]passengers!P191</f>
        <v>522484</v>
      </c>
      <c r="E191" s="22">
        <f>[1]passengers!Q191</f>
        <v>271236</v>
      </c>
      <c r="F191" s="22">
        <f>[1]passengers!R191</f>
        <v>251248</v>
      </c>
      <c r="G191" s="22">
        <f>[1]passengers!S191</f>
        <v>0</v>
      </c>
      <c r="H191" s="22">
        <f>[1]passengers!AF191</f>
        <v>753927</v>
      </c>
      <c r="I191" s="22">
        <f>[1]passengers!AG191</f>
        <v>375186</v>
      </c>
      <c r="J191" s="22">
        <f>[1]passengers!AH191</f>
        <v>378741</v>
      </c>
      <c r="K191" s="22">
        <f>[1]passengers!AI191</f>
        <v>0</v>
      </c>
      <c r="L191" s="22">
        <f>[1]passengers!AV191</f>
        <v>501488</v>
      </c>
      <c r="M191" s="22">
        <f>[1]passengers!AW191</f>
        <v>250864</v>
      </c>
      <c r="N191" s="22">
        <f>[1]passengers!AX191</f>
        <v>250624</v>
      </c>
      <c r="O191" s="22">
        <f>[1]passengers!AY191</f>
        <v>0</v>
      </c>
      <c r="P191" s="22">
        <f>[1]passengers!BL191</f>
        <v>624849</v>
      </c>
      <c r="Q191" s="22">
        <f>[1]passengers!BM191</f>
        <v>310914</v>
      </c>
      <c r="R191" s="22">
        <f>[1]passengers!BN191</f>
        <v>313935</v>
      </c>
      <c r="S191" s="22">
        <f>[1]passengers!BO191</f>
        <v>0</v>
      </c>
      <c r="T191" s="22">
        <f t="shared" si="13"/>
        <v>2402748</v>
      </c>
      <c r="U191" s="22">
        <f t="shared" si="13"/>
        <v>1208200</v>
      </c>
      <c r="V191" s="22">
        <f t="shared" si="13"/>
        <v>1194548</v>
      </c>
      <c r="W191" s="22">
        <f t="shared" si="13"/>
        <v>0</v>
      </c>
    </row>
    <row r="192" spans="1:23" ht="15" customHeight="1" x14ac:dyDescent="0.2">
      <c r="A192" s="23"/>
      <c r="C192" s="25" t="s">
        <v>163</v>
      </c>
      <c r="D192" s="22">
        <f>[1]passengers!P192</f>
        <v>65119</v>
      </c>
      <c r="E192" s="22">
        <f>[1]passengers!Q192</f>
        <v>34528</v>
      </c>
      <c r="F192" s="22">
        <f>[1]passengers!R192</f>
        <v>30591</v>
      </c>
      <c r="G192" s="22">
        <f>[1]passengers!S192</f>
        <v>0</v>
      </c>
      <c r="H192" s="22">
        <f>[1]passengers!AF192</f>
        <v>106100</v>
      </c>
      <c r="I192" s="22">
        <f>[1]passengers!AG192</f>
        <v>58767</v>
      </c>
      <c r="J192" s="22">
        <f>[1]passengers!AH192</f>
        <v>47333</v>
      </c>
      <c r="K192" s="22">
        <f>[1]passengers!AI192</f>
        <v>0</v>
      </c>
      <c r="L192" s="22">
        <f>[1]passengers!AV192</f>
        <v>50253</v>
      </c>
      <c r="M192" s="22">
        <f>[1]passengers!AW192</f>
        <v>26905</v>
      </c>
      <c r="N192" s="22">
        <f>[1]passengers!AX192</f>
        <v>23348</v>
      </c>
      <c r="O192" s="22">
        <f>[1]passengers!AY192</f>
        <v>0</v>
      </c>
      <c r="P192" s="22">
        <f>[1]passengers!BL192</f>
        <v>61388</v>
      </c>
      <c r="Q192" s="22">
        <f>[1]passengers!BM192</f>
        <v>33766</v>
      </c>
      <c r="R192" s="22">
        <f>[1]passengers!BN192</f>
        <v>27622</v>
      </c>
      <c r="S192" s="22">
        <f>[1]passengers!BO192</f>
        <v>0</v>
      </c>
      <c r="T192" s="22">
        <f t="shared" si="13"/>
        <v>282860</v>
      </c>
      <c r="U192" s="22">
        <f t="shared" si="13"/>
        <v>153966</v>
      </c>
      <c r="V192" s="22">
        <f t="shared" si="13"/>
        <v>128894</v>
      </c>
      <c r="W192" s="22">
        <f t="shared" si="13"/>
        <v>0</v>
      </c>
    </row>
    <row r="193" spans="1:23" ht="15" customHeight="1" x14ac:dyDescent="0.2">
      <c r="A193" s="23"/>
      <c r="C193" s="25" t="s">
        <v>164</v>
      </c>
      <c r="D193" s="22">
        <f>[1]passengers!P193</f>
        <v>38440</v>
      </c>
      <c r="E193" s="22">
        <f>[1]passengers!Q193</f>
        <v>20857</v>
      </c>
      <c r="F193" s="22">
        <f>[1]passengers!R193</f>
        <v>17583</v>
      </c>
      <c r="G193" s="22">
        <f>[1]passengers!S193</f>
        <v>0</v>
      </c>
      <c r="H193" s="22">
        <f>[1]passengers!AF193</f>
        <v>60971</v>
      </c>
      <c r="I193" s="22">
        <f>[1]passengers!AG193</f>
        <v>28268</v>
      </c>
      <c r="J193" s="22">
        <f>[1]passengers!AH193</f>
        <v>32703</v>
      </c>
      <c r="K193" s="22">
        <f>[1]passengers!AI193</f>
        <v>0</v>
      </c>
      <c r="L193" s="22">
        <f>[1]passengers!AV193</f>
        <v>38016</v>
      </c>
      <c r="M193" s="22">
        <f>[1]passengers!AW193</f>
        <v>18057</v>
      </c>
      <c r="N193" s="22">
        <f>[1]passengers!AX193</f>
        <v>19959</v>
      </c>
      <c r="O193" s="22">
        <f>[1]passengers!AY193</f>
        <v>0</v>
      </c>
      <c r="P193" s="22">
        <f>[1]passengers!BL193</f>
        <v>41501</v>
      </c>
      <c r="Q193" s="22">
        <f>[1]passengers!BM193</f>
        <v>19226</v>
      </c>
      <c r="R193" s="22">
        <f>[1]passengers!BN193</f>
        <v>22275</v>
      </c>
      <c r="S193" s="22">
        <f>[1]passengers!BO193</f>
        <v>0</v>
      </c>
      <c r="T193" s="22">
        <f t="shared" si="13"/>
        <v>178928</v>
      </c>
      <c r="U193" s="22">
        <f t="shared" si="13"/>
        <v>86408</v>
      </c>
      <c r="V193" s="22">
        <f t="shared" si="13"/>
        <v>92520</v>
      </c>
      <c r="W193" s="22">
        <f t="shared" si="13"/>
        <v>0</v>
      </c>
    </row>
    <row r="194" spans="1:23" ht="15" customHeight="1" x14ac:dyDescent="0.2">
      <c r="A194" s="23"/>
      <c r="C194" s="25" t="s">
        <v>165</v>
      </c>
      <c r="D194" s="22">
        <f>[1]passengers!P194</f>
        <v>51942</v>
      </c>
      <c r="E194" s="22">
        <f>[1]passengers!Q194</f>
        <v>26762</v>
      </c>
      <c r="F194" s="22">
        <f>[1]passengers!R194</f>
        <v>25180</v>
      </c>
      <c r="G194" s="22">
        <f>[1]passengers!S194</f>
        <v>0</v>
      </c>
      <c r="H194" s="22">
        <f>[1]passengers!AF194</f>
        <v>66791</v>
      </c>
      <c r="I194" s="22">
        <f>[1]passengers!AG194</f>
        <v>29204</v>
      </c>
      <c r="J194" s="22">
        <f>[1]passengers!AH194</f>
        <v>37587</v>
      </c>
      <c r="K194" s="22">
        <f>[1]passengers!AI194</f>
        <v>0</v>
      </c>
      <c r="L194" s="22">
        <f>[1]passengers!AV194</f>
        <v>42486</v>
      </c>
      <c r="M194" s="22">
        <f>[1]passengers!AW194</f>
        <v>21234</v>
      </c>
      <c r="N194" s="22">
        <f>[1]passengers!AX194</f>
        <v>21252</v>
      </c>
      <c r="O194" s="22">
        <f>[1]passengers!AY194</f>
        <v>0</v>
      </c>
      <c r="P194" s="22">
        <f>[1]passengers!BL194</f>
        <v>61085</v>
      </c>
      <c r="Q194" s="22">
        <f>[1]passengers!BM194</f>
        <v>27924</v>
      </c>
      <c r="R194" s="22">
        <f>[1]passengers!BN194</f>
        <v>33161</v>
      </c>
      <c r="S194" s="22">
        <f>[1]passengers!BO194</f>
        <v>0</v>
      </c>
      <c r="T194" s="22">
        <f t="shared" si="13"/>
        <v>222304</v>
      </c>
      <c r="U194" s="22">
        <f t="shared" si="13"/>
        <v>105124</v>
      </c>
      <c r="V194" s="22">
        <f t="shared" si="13"/>
        <v>117180</v>
      </c>
      <c r="W194" s="22">
        <f t="shared" si="13"/>
        <v>0</v>
      </c>
    </row>
    <row r="195" spans="1:23" ht="15" customHeight="1" x14ac:dyDescent="0.2">
      <c r="A195" s="23"/>
      <c r="C195" s="25" t="s">
        <v>166</v>
      </c>
      <c r="D195" s="22">
        <f>[1]passengers!P195</f>
        <v>3489</v>
      </c>
      <c r="E195" s="22">
        <f>[1]passengers!Q195</f>
        <v>1769</v>
      </c>
      <c r="F195" s="22">
        <f>[1]passengers!R195</f>
        <v>1720</v>
      </c>
      <c r="G195" s="22">
        <f>[1]passengers!S195</f>
        <v>0</v>
      </c>
      <c r="H195" s="22">
        <f>[1]passengers!AF195</f>
        <v>5602</v>
      </c>
      <c r="I195" s="22">
        <f>[1]passengers!AG195</f>
        <v>2607</v>
      </c>
      <c r="J195" s="22">
        <f>[1]passengers!AH195</f>
        <v>2995</v>
      </c>
      <c r="K195" s="22">
        <f>[1]passengers!AI195</f>
        <v>0</v>
      </c>
      <c r="L195" s="22">
        <f>[1]passengers!AV195</f>
        <v>3205</v>
      </c>
      <c r="M195" s="22">
        <f>[1]passengers!AW195</f>
        <v>1644</v>
      </c>
      <c r="N195" s="22">
        <f>[1]passengers!AX195</f>
        <v>1561</v>
      </c>
      <c r="O195" s="22">
        <f>[1]passengers!AY195</f>
        <v>0</v>
      </c>
      <c r="P195" s="22">
        <f>[1]passengers!BL195</f>
        <v>2939</v>
      </c>
      <c r="Q195" s="22">
        <f>[1]passengers!BM195</f>
        <v>1582</v>
      </c>
      <c r="R195" s="22">
        <f>[1]passengers!BN195</f>
        <v>1357</v>
      </c>
      <c r="S195" s="22">
        <f>[1]passengers!BO195</f>
        <v>0</v>
      </c>
      <c r="T195" s="22">
        <f t="shared" si="13"/>
        <v>15235</v>
      </c>
      <c r="U195" s="22">
        <f t="shared" si="13"/>
        <v>7602</v>
      </c>
      <c r="V195" s="22">
        <f t="shared" si="13"/>
        <v>7633</v>
      </c>
      <c r="W195" s="22">
        <f t="shared" si="13"/>
        <v>0</v>
      </c>
    </row>
    <row r="196" spans="1:23" ht="15" customHeight="1" x14ac:dyDescent="0.2">
      <c r="A196" s="23"/>
      <c r="C196" s="25" t="s">
        <v>167</v>
      </c>
      <c r="D196" s="22">
        <f>[1]passengers!P196</f>
        <v>363494</v>
      </c>
      <c r="E196" s="22">
        <f>[1]passengers!Q196</f>
        <v>187320</v>
      </c>
      <c r="F196" s="22">
        <f>[1]passengers!R196</f>
        <v>176174</v>
      </c>
      <c r="G196" s="22">
        <f>[1]passengers!S196</f>
        <v>0</v>
      </c>
      <c r="H196" s="22">
        <f>[1]passengers!AF196</f>
        <v>514463</v>
      </c>
      <c r="I196" s="22">
        <f>[1]passengers!AG196</f>
        <v>256340</v>
      </c>
      <c r="J196" s="22">
        <f>[1]passengers!AH196</f>
        <v>258123</v>
      </c>
      <c r="K196" s="22">
        <f>[1]passengers!AI196</f>
        <v>0</v>
      </c>
      <c r="L196" s="22">
        <f>[1]passengers!AV196</f>
        <v>367528</v>
      </c>
      <c r="M196" s="22">
        <f>[1]passengers!AW196</f>
        <v>183024</v>
      </c>
      <c r="N196" s="22">
        <f>[1]passengers!AX196</f>
        <v>184504</v>
      </c>
      <c r="O196" s="22">
        <f>[1]passengers!AY196</f>
        <v>0</v>
      </c>
      <c r="P196" s="22">
        <f>[1]passengers!BL196</f>
        <v>457936</v>
      </c>
      <c r="Q196" s="22">
        <f>[1]passengers!BM196</f>
        <v>228416</v>
      </c>
      <c r="R196" s="22">
        <f>[1]passengers!BN196</f>
        <v>229520</v>
      </c>
      <c r="S196" s="22">
        <f>[1]passengers!BO196</f>
        <v>0</v>
      </c>
      <c r="T196" s="22">
        <f t="shared" si="13"/>
        <v>1703421</v>
      </c>
      <c r="U196" s="22">
        <f t="shared" si="13"/>
        <v>855100</v>
      </c>
      <c r="V196" s="22">
        <f t="shared" si="13"/>
        <v>848321</v>
      </c>
      <c r="W196" s="22">
        <f t="shared" si="13"/>
        <v>0</v>
      </c>
    </row>
    <row r="197" spans="1:23" ht="15" customHeight="1" x14ac:dyDescent="0.2">
      <c r="A197" s="23"/>
      <c r="C197" s="25" t="s">
        <v>168</v>
      </c>
      <c r="D197" s="22">
        <f>[1]passengers!P197</f>
        <v>0</v>
      </c>
      <c r="E197" s="22">
        <f>[1]passengers!Q197</f>
        <v>0</v>
      </c>
      <c r="F197" s="22">
        <f>[1]passengers!R197</f>
        <v>0</v>
      </c>
      <c r="G197" s="22">
        <f>[1]passengers!S197</f>
        <v>0</v>
      </c>
      <c r="H197" s="22">
        <f>[1]passengers!AF197</f>
        <v>0</v>
      </c>
      <c r="I197" s="22">
        <f>[1]passengers!AG197</f>
        <v>0</v>
      </c>
      <c r="J197" s="22">
        <f>[1]passengers!AH197</f>
        <v>0</v>
      </c>
      <c r="K197" s="22">
        <f>[1]passengers!AI197</f>
        <v>0</v>
      </c>
      <c r="L197" s="22">
        <f>[1]passengers!AV197</f>
        <v>0</v>
      </c>
      <c r="M197" s="22">
        <f>[1]passengers!AW197</f>
        <v>0</v>
      </c>
      <c r="N197" s="22">
        <f>[1]passengers!AX197</f>
        <v>0</v>
      </c>
      <c r="O197" s="22">
        <f>[1]passengers!AY197</f>
        <v>0</v>
      </c>
      <c r="P197" s="22">
        <f>[1]passengers!BL197</f>
        <v>0</v>
      </c>
      <c r="Q197" s="22">
        <f>[1]passengers!BM197</f>
        <v>0</v>
      </c>
      <c r="R197" s="22">
        <f>[1]passengers!BN197</f>
        <v>0</v>
      </c>
      <c r="S197" s="22">
        <f>[1]passengers!BO197</f>
        <v>0</v>
      </c>
      <c r="T197" s="22">
        <f t="shared" si="13"/>
        <v>0</v>
      </c>
      <c r="U197" s="22">
        <f t="shared" si="13"/>
        <v>0</v>
      </c>
      <c r="V197" s="22">
        <f t="shared" si="13"/>
        <v>0</v>
      </c>
      <c r="W197" s="22">
        <f t="shared" si="13"/>
        <v>0</v>
      </c>
    </row>
    <row r="198" spans="1:23" ht="15" customHeight="1" x14ac:dyDescent="0.2">
      <c r="A198" s="23"/>
      <c r="C198" s="25" t="s">
        <v>169</v>
      </c>
      <c r="D198" s="22">
        <f>[1]passengers!P198</f>
        <v>0</v>
      </c>
      <c r="E198" s="22">
        <f>[1]passengers!Q198</f>
        <v>0</v>
      </c>
      <c r="F198" s="22">
        <f>[1]passengers!R198</f>
        <v>0</v>
      </c>
      <c r="G198" s="22">
        <f>[1]passengers!S198</f>
        <v>0</v>
      </c>
      <c r="H198" s="22">
        <f>[1]passengers!AF198</f>
        <v>0</v>
      </c>
      <c r="I198" s="22">
        <f>[1]passengers!AG198</f>
        <v>0</v>
      </c>
      <c r="J198" s="22">
        <f>[1]passengers!AH198</f>
        <v>0</v>
      </c>
      <c r="K198" s="22">
        <f>[1]passengers!AI198</f>
        <v>0</v>
      </c>
      <c r="L198" s="22">
        <f>[1]passengers!AV198</f>
        <v>0</v>
      </c>
      <c r="M198" s="22">
        <f>[1]passengers!AW198</f>
        <v>0</v>
      </c>
      <c r="N198" s="22">
        <f>[1]passengers!AX198</f>
        <v>0</v>
      </c>
      <c r="O198" s="22">
        <f>[1]passengers!AY198</f>
        <v>0</v>
      </c>
      <c r="P198" s="22">
        <f>[1]passengers!BL198</f>
        <v>0</v>
      </c>
      <c r="Q198" s="22">
        <f>[1]passengers!BM198</f>
        <v>0</v>
      </c>
      <c r="R198" s="22">
        <f>[1]passengers!BN198</f>
        <v>0</v>
      </c>
      <c r="S198" s="22">
        <f>[1]passengers!BO198</f>
        <v>0</v>
      </c>
      <c r="T198" s="22">
        <f t="shared" si="13"/>
        <v>0</v>
      </c>
      <c r="U198" s="22">
        <f t="shared" si="13"/>
        <v>0</v>
      </c>
      <c r="V198" s="22">
        <f t="shared" si="13"/>
        <v>0</v>
      </c>
      <c r="W198" s="22">
        <f t="shared" si="13"/>
        <v>0</v>
      </c>
    </row>
    <row r="199" spans="1:23" ht="15" customHeight="1" x14ac:dyDescent="0.2">
      <c r="A199" s="23"/>
      <c r="C199" s="21" t="s">
        <v>170</v>
      </c>
      <c r="D199" s="22">
        <f>[1]passengers!P199</f>
        <v>0</v>
      </c>
      <c r="E199" s="22">
        <f>[1]passengers!Q199</f>
        <v>0</v>
      </c>
      <c r="F199" s="22">
        <f>[1]passengers!R199</f>
        <v>0</v>
      </c>
      <c r="G199" s="22">
        <f>[1]passengers!S199</f>
        <v>0</v>
      </c>
      <c r="H199" s="22">
        <f>[1]passengers!AF199</f>
        <v>0</v>
      </c>
      <c r="I199" s="22">
        <f>[1]passengers!AG199</f>
        <v>0</v>
      </c>
      <c r="J199" s="22">
        <f>[1]passengers!AH199</f>
        <v>0</v>
      </c>
      <c r="K199" s="22">
        <f>[1]passengers!AI199</f>
        <v>0</v>
      </c>
      <c r="L199" s="22">
        <f>[1]passengers!AV199</f>
        <v>0</v>
      </c>
      <c r="M199" s="22">
        <f>[1]passengers!AW199</f>
        <v>0</v>
      </c>
      <c r="N199" s="22">
        <f>[1]passengers!AX199</f>
        <v>0</v>
      </c>
      <c r="O199" s="22">
        <f>[1]passengers!AY199</f>
        <v>0</v>
      </c>
      <c r="P199" s="22">
        <f>[1]passengers!BL199</f>
        <v>0</v>
      </c>
      <c r="Q199" s="22">
        <f>[1]passengers!BM199</f>
        <v>0</v>
      </c>
      <c r="R199" s="22">
        <f>[1]passengers!BN199</f>
        <v>0</v>
      </c>
      <c r="S199" s="22">
        <f>[1]passengers!BO199</f>
        <v>0</v>
      </c>
      <c r="T199" s="22">
        <f t="shared" si="13"/>
        <v>0</v>
      </c>
      <c r="U199" s="22">
        <f t="shared" si="13"/>
        <v>0</v>
      </c>
      <c r="V199" s="22">
        <f t="shared" si="13"/>
        <v>0</v>
      </c>
      <c r="W199" s="22">
        <f t="shared" si="13"/>
        <v>0</v>
      </c>
    </row>
    <row r="200" spans="1:23" ht="15" customHeight="1" x14ac:dyDescent="0.2">
      <c r="A200" s="23"/>
      <c r="C200" s="21" t="s">
        <v>171</v>
      </c>
      <c r="D200" s="22">
        <f>[1]passengers!P200</f>
        <v>0</v>
      </c>
      <c r="E200" s="22">
        <f>[1]passengers!Q200</f>
        <v>0</v>
      </c>
      <c r="F200" s="22">
        <f>[1]passengers!R200</f>
        <v>0</v>
      </c>
      <c r="G200" s="22">
        <f>[1]passengers!S200</f>
        <v>0</v>
      </c>
      <c r="H200" s="22">
        <f>[1]passengers!AF200</f>
        <v>0</v>
      </c>
      <c r="I200" s="22">
        <f>[1]passengers!AG200</f>
        <v>0</v>
      </c>
      <c r="J200" s="22">
        <f>[1]passengers!AH200</f>
        <v>0</v>
      </c>
      <c r="K200" s="22">
        <f>[1]passengers!AI200</f>
        <v>0</v>
      </c>
      <c r="L200" s="22">
        <f>[1]passengers!AV200</f>
        <v>0</v>
      </c>
      <c r="M200" s="22">
        <f>[1]passengers!AW200</f>
        <v>0</v>
      </c>
      <c r="N200" s="22">
        <f>[1]passengers!AX200</f>
        <v>0</v>
      </c>
      <c r="O200" s="22">
        <f>[1]passengers!AY200</f>
        <v>0</v>
      </c>
      <c r="P200" s="22">
        <f>[1]passengers!BL200</f>
        <v>0</v>
      </c>
      <c r="Q200" s="22">
        <f>[1]passengers!BM200</f>
        <v>0</v>
      </c>
      <c r="R200" s="22">
        <f>[1]passengers!BN200</f>
        <v>0</v>
      </c>
      <c r="S200" s="22">
        <f>[1]passengers!BO200</f>
        <v>0</v>
      </c>
      <c r="T200" s="22">
        <f t="shared" si="13"/>
        <v>0</v>
      </c>
      <c r="U200" s="22">
        <f t="shared" si="13"/>
        <v>0</v>
      </c>
      <c r="V200" s="22">
        <f t="shared" si="13"/>
        <v>0</v>
      </c>
      <c r="W200" s="22">
        <f t="shared" si="13"/>
        <v>0</v>
      </c>
    </row>
    <row r="201" spans="1:23" ht="15" customHeight="1" x14ac:dyDescent="0.2">
      <c r="A201" s="23"/>
      <c r="C201" s="21" t="s">
        <v>172</v>
      </c>
      <c r="D201" s="22">
        <f>[1]passengers!P201</f>
        <v>24259</v>
      </c>
      <c r="E201" s="22">
        <f>[1]passengers!Q201</f>
        <v>11650</v>
      </c>
      <c r="F201" s="22">
        <f>[1]passengers!R201</f>
        <v>12609</v>
      </c>
      <c r="G201" s="22">
        <f>[1]passengers!S201</f>
        <v>0</v>
      </c>
      <c r="H201" s="22">
        <f>[1]passengers!AF201</f>
        <v>32580</v>
      </c>
      <c r="I201" s="22">
        <f>[1]passengers!AG201</f>
        <v>16111</v>
      </c>
      <c r="J201" s="22">
        <f>[1]passengers!AH201</f>
        <v>16469</v>
      </c>
      <c r="K201" s="22">
        <f>[1]passengers!AI201</f>
        <v>0</v>
      </c>
      <c r="L201" s="22">
        <f>[1]passengers!AV201</f>
        <v>22345</v>
      </c>
      <c r="M201" s="22">
        <f>[1]passengers!AW201</f>
        <v>10457</v>
      </c>
      <c r="N201" s="22">
        <f>[1]passengers!AX201</f>
        <v>11888</v>
      </c>
      <c r="O201" s="22">
        <f>[1]passengers!AY201</f>
        <v>0</v>
      </c>
      <c r="P201" s="22">
        <f>[1]passengers!BL201</f>
        <v>23922</v>
      </c>
      <c r="Q201" s="22">
        <f>[1]passengers!BM201</f>
        <v>11203</v>
      </c>
      <c r="R201" s="22">
        <f>[1]passengers!BN201</f>
        <v>12719</v>
      </c>
      <c r="S201" s="22">
        <f>[1]passengers!BO201</f>
        <v>0</v>
      </c>
      <c r="T201" s="22">
        <f t="shared" si="13"/>
        <v>103106</v>
      </c>
      <c r="U201" s="22">
        <f t="shared" si="13"/>
        <v>49421</v>
      </c>
      <c r="V201" s="22">
        <f t="shared" si="13"/>
        <v>53685</v>
      </c>
      <c r="W201" s="22">
        <f t="shared" si="13"/>
        <v>0</v>
      </c>
    </row>
    <row r="202" spans="1:23" ht="15" customHeight="1" x14ac:dyDescent="0.2">
      <c r="A202" s="23"/>
      <c r="C202" s="25" t="s">
        <v>173</v>
      </c>
      <c r="D202" s="22">
        <f>[1]passengers!P202</f>
        <v>21847</v>
      </c>
      <c r="E202" s="22">
        <f>[1]passengers!Q202</f>
        <v>10298</v>
      </c>
      <c r="F202" s="22">
        <f>[1]passengers!R202</f>
        <v>11549</v>
      </c>
      <c r="G202" s="22">
        <f>[1]passengers!S202</f>
        <v>0</v>
      </c>
      <c r="H202" s="22">
        <f>[1]passengers!AF202</f>
        <v>28040</v>
      </c>
      <c r="I202" s="22">
        <f>[1]passengers!AG202</f>
        <v>13743</v>
      </c>
      <c r="J202" s="22">
        <f>[1]passengers!AH202</f>
        <v>14297</v>
      </c>
      <c r="K202" s="22">
        <f>[1]passengers!AI202</f>
        <v>0</v>
      </c>
      <c r="L202" s="22">
        <f>[1]passengers!AV202</f>
        <v>19901</v>
      </c>
      <c r="M202" s="22">
        <f>[1]passengers!AW202</f>
        <v>9076</v>
      </c>
      <c r="N202" s="22">
        <f>[1]passengers!AX202</f>
        <v>10825</v>
      </c>
      <c r="O202" s="22">
        <f>[1]passengers!AY202</f>
        <v>0</v>
      </c>
      <c r="P202" s="22">
        <f>[1]passengers!BL202</f>
        <v>21120</v>
      </c>
      <c r="Q202" s="22">
        <f>[1]passengers!BM202</f>
        <v>9717</v>
      </c>
      <c r="R202" s="22">
        <f>[1]passengers!BN202</f>
        <v>11403</v>
      </c>
      <c r="S202" s="22">
        <f>[1]passengers!BO202</f>
        <v>0</v>
      </c>
      <c r="T202" s="22">
        <f t="shared" si="13"/>
        <v>90908</v>
      </c>
      <c r="U202" s="22">
        <f t="shared" si="13"/>
        <v>42834</v>
      </c>
      <c r="V202" s="22">
        <f t="shared" si="13"/>
        <v>48074</v>
      </c>
      <c r="W202" s="22">
        <f t="shared" si="13"/>
        <v>0</v>
      </c>
    </row>
    <row r="203" spans="1:23" ht="15" customHeight="1" x14ac:dyDescent="0.2">
      <c r="A203" s="23"/>
      <c r="C203" s="25" t="s">
        <v>174</v>
      </c>
      <c r="D203" s="22">
        <f>[1]passengers!P203</f>
        <v>2412</v>
      </c>
      <c r="E203" s="22">
        <f>[1]passengers!Q203</f>
        <v>1352</v>
      </c>
      <c r="F203" s="22">
        <f>[1]passengers!R203</f>
        <v>1060</v>
      </c>
      <c r="G203" s="22">
        <f>[1]passengers!S203</f>
        <v>0</v>
      </c>
      <c r="H203" s="22">
        <f>[1]passengers!AF203</f>
        <v>4540</v>
      </c>
      <c r="I203" s="22">
        <f>[1]passengers!AG203</f>
        <v>2368</v>
      </c>
      <c r="J203" s="22">
        <f>[1]passengers!AH203</f>
        <v>2172</v>
      </c>
      <c r="K203" s="22">
        <f>[1]passengers!AI203</f>
        <v>0</v>
      </c>
      <c r="L203" s="22">
        <f>[1]passengers!AV203</f>
        <v>2444</v>
      </c>
      <c r="M203" s="22">
        <f>[1]passengers!AW203</f>
        <v>1381</v>
      </c>
      <c r="N203" s="22">
        <f>[1]passengers!AX203</f>
        <v>1063</v>
      </c>
      <c r="O203" s="22">
        <f>[1]passengers!AY203</f>
        <v>0</v>
      </c>
      <c r="P203" s="22">
        <f>[1]passengers!BL203</f>
        <v>2802</v>
      </c>
      <c r="Q203" s="22">
        <f>[1]passengers!BM203</f>
        <v>1486</v>
      </c>
      <c r="R203" s="22">
        <f>[1]passengers!BN203</f>
        <v>1316</v>
      </c>
      <c r="S203" s="22">
        <f>[1]passengers!BO203</f>
        <v>0</v>
      </c>
      <c r="T203" s="22">
        <f t="shared" si="13"/>
        <v>12198</v>
      </c>
      <c r="U203" s="22">
        <f t="shared" si="13"/>
        <v>6587</v>
      </c>
      <c r="V203" s="22">
        <f t="shared" si="13"/>
        <v>5611</v>
      </c>
      <c r="W203" s="22">
        <f t="shared" si="13"/>
        <v>0</v>
      </c>
    </row>
    <row r="204" spans="1:23" ht="15" customHeight="1" x14ac:dyDescent="0.2">
      <c r="A204" s="23"/>
      <c r="C204" s="21" t="s">
        <v>175</v>
      </c>
      <c r="D204" s="22">
        <f>[1]passengers!P204</f>
        <v>38440</v>
      </c>
      <c r="E204" s="22">
        <f>[1]passengers!Q204</f>
        <v>20857</v>
      </c>
      <c r="F204" s="22">
        <f>[1]passengers!R204</f>
        <v>17583</v>
      </c>
      <c r="G204" s="22">
        <f>[1]passengers!S204</f>
        <v>0</v>
      </c>
      <c r="H204" s="22">
        <f>[1]passengers!AF204</f>
        <v>60971</v>
      </c>
      <c r="I204" s="22">
        <f>[1]passengers!AG204</f>
        <v>32703</v>
      </c>
      <c r="J204" s="22">
        <f>[1]passengers!AH204</f>
        <v>28268</v>
      </c>
      <c r="K204" s="22">
        <f>[1]passengers!AI204</f>
        <v>0</v>
      </c>
      <c r="L204" s="22">
        <f>[1]passengers!AV204</f>
        <v>38016</v>
      </c>
      <c r="M204" s="22">
        <f>[1]passengers!AW204</f>
        <v>19959</v>
      </c>
      <c r="N204" s="22">
        <f>[1]passengers!AX204</f>
        <v>18057</v>
      </c>
      <c r="O204" s="22">
        <f>[1]passengers!AY204</f>
        <v>0</v>
      </c>
      <c r="P204" s="22">
        <f>[1]passengers!BL204</f>
        <v>41501</v>
      </c>
      <c r="Q204" s="22">
        <f>[1]passengers!BM204</f>
        <v>22275</v>
      </c>
      <c r="R204" s="22">
        <f>[1]passengers!BN204</f>
        <v>19226</v>
      </c>
      <c r="S204" s="22">
        <f>[1]passengers!BO204</f>
        <v>0</v>
      </c>
      <c r="T204" s="22">
        <f t="shared" si="13"/>
        <v>178928</v>
      </c>
      <c r="U204" s="22">
        <f t="shared" si="13"/>
        <v>95794</v>
      </c>
      <c r="V204" s="22">
        <f t="shared" si="13"/>
        <v>83134</v>
      </c>
      <c r="W204" s="22">
        <f t="shared" si="13"/>
        <v>0</v>
      </c>
    </row>
    <row r="205" spans="1:23" ht="15" customHeight="1" x14ac:dyDescent="0.2">
      <c r="A205" s="23"/>
      <c r="C205" s="25" t="s">
        <v>176</v>
      </c>
      <c r="D205" s="22">
        <f>[1]passengers!P205</f>
        <v>38440</v>
      </c>
      <c r="E205" s="22">
        <f>[1]passengers!Q205</f>
        <v>20857</v>
      </c>
      <c r="F205" s="22">
        <f>[1]passengers!R205</f>
        <v>17583</v>
      </c>
      <c r="G205" s="22">
        <f>[1]passengers!S205</f>
        <v>0</v>
      </c>
      <c r="H205" s="22">
        <f>[1]passengers!AF205</f>
        <v>60971</v>
      </c>
      <c r="I205" s="22">
        <f>[1]passengers!AG205</f>
        <v>32703</v>
      </c>
      <c r="J205" s="22">
        <f>[1]passengers!AH205</f>
        <v>28268</v>
      </c>
      <c r="K205" s="22">
        <f>[1]passengers!AI205</f>
        <v>0</v>
      </c>
      <c r="L205" s="22">
        <f>[1]passengers!AV205</f>
        <v>38016</v>
      </c>
      <c r="M205" s="22">
        <f>[1]passengers!AW205</f>
        <v>19959</v>
      </c>
      <c r="N205" s="22">
        <f>[1]passengers!AX205</f>
        <v>18057</v>
      </c>
      <c r="O205" s="22">
        <f>[1]passengers!AY205</f>
        <v>0</v>
      </c>
      <c r="P205" s="22">
        <f>[1]passengers!BL205</f>
        <v>41501</v>
      </c>
      <c r="Q205" s="22">
        <f>[1]passengers!BM205</f>
        <v>22275</v>
      </c>
      <c r="R205" s="22">
        <f>[1]passengers!BN205</f>
        <v>19226</v>
      </c>
      <c r="S205" s="22">
        <f>[1]passengers!BO205</f>
        <v>0</v>
      </c>
      <c r="T205" s="22">
        <f t="shared" si="13"/>
        <v>178928</v>
      </c>
      <c r="U205" s="22">
        <f t="shared" si="13"/>
        <v>95794</v>
      </c>
      <c r="V205" s="22">
        <f t="shared" si="13"/>
        <v>83134</v>
      </c>
      <c r="W205" s="22">
        <f t="shared" si="13"/>
        <v>0</v>
      </c>
    </row>
    <row r="206" spans="1:23" ht="15" customHeight="1" x14ac:dyDescent="0.2">
      <c r="A206" s="23"/>
      <c r="C206" s="25" t="s">
        <v>177</v>
      </c>
      <c r="D206" s="22">
        <f>[1]passengers!P206</f>
        <v>0</v>
      </c>
      <c r="E206" s="22">
        <f>[1]passengers!Q206</f>
        <v>0</v>
      </c>
      <c r="F206" s="22">
        <f>[1]passengers!R206</f>
        <v>0</v>
      </c>
      <c r="G206" s="22">
        <f>[1]passengers!S206</f>
        <v>0</v>
      </c>
      <c r="H206" s="22">
        <f>[1]passengers!AF206</f>
        <v>0</v>
      </c>
      <c r="I206" s="22">
        <f>[1]passengers!AG206</f>
        <v>0</v>
      </c>
      <c r="J206" s="22">
        <f>[1]passengers!AH206</f>
        <v>0</v>
      </c>
      <c r="K206" s="22">
        <f>[1]passengers!AI206</f>
        <v>0</v>
      </c>
      <c r="L206" s="22">
        <f>[1]passengers!AV206</f>
        <v>0</v>
      </c>
      <c r="M206" s="22">
        <f>[1]passengers!AW206</f>
        <v>0</v>
      </c>
      <c r="N206" s="22">
        <f>[1]passengers!AX206</f>
        <v>0</v>
      </c>
      <c r="O206" s="22">
        <f>[1]passengers!AY206</f>
        <v>0</v>
      </c>
      <c r="P206" s="22">
        <f>[1]passengers!BL206</f>
        <v>0</v>
      </c>
      <c r="Q206" s="22">
        <f>[1]passengers!BM206</f>
        <v>0</v>
      </c>
      <c r="R206" s="22">
        <f>[1]passengers!BN206</f>
        <v>0</v>
      </c>
      <c r="S206" s="22">
        <f>[1]passengers!BO206</f>
        <v>0</v>
      </c>
      <c r="T206" s="22">
        <f t="shared" si="13"/>
        <v>0</v>
      </c>
      <c r="U206" s="22">
        <f t="shared" si="13"/>
        <v>0</v>
      </c>
      <c r="V206" s="22">
        <f t="shared" si="13"/>
        <v>0</v>
      </c>
      <c r="W206" s="22">
        <f t="shared" si="13"/>
        <v>0</v>
      </c>
    </row>
    <row r="207" spans="1:23" ht="15" customHeight="1" x14ac:dyDescent="0.2">
      <c r="A207" s="23"/>
      <c r="C207" s="21" t="s">
        <v>178</v>
      </c>
      <c r="D207" s="22">
        <f>[1]passengers!P207</f>
        <v>338415</v>
      </c>
      <c r="E207" s="22">
        <f>[1]passengers!Q207</f>
        <v>175371</v>
      </c>
      <c r="F207" s="22">
        <f>[1]passengers!R207</f>
        <v>163044</v>
      </c>
      <c r="G207" s="22">
        <f>[1]passengers!S207</f>
        <v>0</v>
      </c>
      <c r="H207" s="22">
        <f>[1]passengers!AF207</f>
        <v>516869</v>
      </c>
      <c r="I207" s="22">
        <f>[1]passengers!AG207</f>
        <v>260314</v>
      </c>
      <c r="J207" s="22">
        <f>[1]passengers!AH207</f>
        <v>256555</v>
      </c>
      <c r="K207" s="22">
        <f>[1]passengers!AI207</f>
        <v>0</v>
      </c>
      <c r="L207" s="22">
        <f>[1]passengers!AV207</f>
        <v>310199</v>
      </c>
      <c r="M207" s="22">
        <f>[1]passengers!AW207</f>
        <v>152569</v>
      </c>
      <c r="N207" s="22">
        <f>[1]passengers!AX207</f>
        <v>157630</v>
      </c>
      <c r="O207" s="22">
        <f>[1]passengers!AY207</f>
        <v>0</v>
      </c>
      <c r="P207" s="22">
        <f>[1]passengers!BL207</f>
        <v>406213</v>
      </c>
      <c r="Q207" s="22">
        <f>[1]passengers!BM207</f>
        <v>193252</v>
      </c>
      <c r="R207" s="22">
        <f>[1]passengers!BN207</f>
        <v>212961</v>
      </c>
      <c r="S207" s="22">
        <f>[1]passengers!BO207</f>
        <v>0</v>
      </c>
      <c r="T207" s="22">
        <f t="shared" si="13"/>
        <v>1571696</v>
      </c>
      <c r="U207" s="22">
        <f t="shared" si="13"/>
        <v>781506</v>
      </c>
      <c r="V207" s="22">
        <f t="shared" si="13"/>
        <v>790190</v>
      </c>
      <c r="W207" s="22">
        <f t="shared" si="13"/>
        <v>0</v>
      </c>
    </row>
    <row r="208" spans="1:23" ht="15" customHeight="1" x14ac:dyDescent="0.2">
      <c r="A208" s="23"/>
      <c r="C208" s="25" t="s">
        <v>179</v>
      </c>
      <c r="D208" s="22">
        <f>[1]passengers!P208</f>
        <v>336646</v>
      </c>
      <c r="E208" s="22">
        <f>[1]passengers!Q208</f>
        <v>174539</v>
      </c>
      <c r="F208" s="22">
        <f>[1]passengers!R208</f>
        <v>162107</v>
      </c>
      <c r="G208" s="22">
        <f>[1]passengers!S208</f>
        <v>0</v>
      </c>
      <c r="H208" s="22">
        <f>[1]passengers!AF208</f>
        <v>516869</v>
      </c>
      <c r="I208" s="22">
        <f>[1]passengers!AG208</f>
        <v>260314</v>
      </c>
      <c r="J208" s="22">
        <f>[1]passengers!AH208</f>
        <v>256555</v>
      </c>
      <c r="K208" s="22">
        <f>[1]passengers!AI208</f>
        <v>0</v>
      </c>
      <c r="L208" s="22">
        <f>[1]passengers!AV208</f>
        <v>310199</v>
      </c>
      <c r="M208" s="22">
        <f>[1]passengers!AW208</f>
        <v>152569</v>
      </c>
      <c r="N208" s="22">
        <f>[1]passengers!AX208</f>
        <v>157630</v>
      </c>
      <c r="O208" s="22">
        <f>[1]passengers!AY208</f>
        <v>0</v>
      </c>
      <c r="P208" s="22">
        <f>[1]passengers!BL208</f>
        <v>406213</v>
      </c>
      <c r="Q208" s="22">
        <f>[1]passengers!BM208</f>
        <v>193252</v>
      </c>
      <c r="R208" s="22">
        <f>[1]passengers!BN208</f>
        <v>212961</v>
      </c>
      <c r="S208" s="22">
        <f>[1]passengers!BO208</f>
        <v>0</v>
      </c>
      <c r="T208" s="22">
        <f t="shared" si="13"/>
        <v>1569927</v>
      </c>
      <c r="U208" s="22">
        <f t="shared" si="13"/>
        <v>780674</v>
      </c>
      <c r="V208" s="22">
        <f t="shared" si="13"/>
        <v>789253</v>
      </c>
      <c r="W208" s="22">
        <f t="shared" si="13"/>
        <v>0</v>
      </c>
    </row>
    <row r="209" spans="1:23" ht="15" customHeight="1" x14ac:dyDescent="0.2">
      <c r="A209" s="23"/>
      <c r="C209" s="25" t="s">
        <v>180</v>
      </c>
      <c r="D209" s="22">
        <f>[1]passengers!P209</f>
        <v>0</v>
      </c>
      <c r="E209" s="22">
        <f>[1]passengers!Q209</f>
        <v>0</v>
      </c>
      <c r="F209" s="22">
        <f>[1]passengers!R209</f>
        <v>0</v>
      </c>
      <c r="G209" s="22">
        <f>[1]passengers!S209</f>
        <v>0</v>
      </c>
      <c r="H209" s="22">
        <f>[1]passengers!AF209</f>
        <v>0</v>
      </c>
      <c r="I209" s="22">
        <f>[1]passengers!AG209</f>
        <v>0</v>
      </c>
      <c r="J209" s="22">
        <f>[1]passengers!AH209</f>
        <v>0</v>
      </c>
      <c r="K209" s="22">
        <f>[1]passengers!AI209</f>
        <v>0</v>
      </c>
      <c r="L209" s="22">
        <f>[1]passengers!AV209</f>
        <v>0</v>
      </c>
      <c r="M209" s="22">
        <f>[1]passengers!AW209</f>
        <v>0</v>
      </c>
      <c r="N209" s="22">
        <f>[1]passengers!AX209</f>
        <v>0</v>
      </c>
      <c r="O209" s="22">
        <f>[1]passengers!AY209</f>
        <v>0</v>
      </c>
      <c r="P209" s="22">
        <f>[1]passengers!BL209</f>
        <v>0</v>
      </c>
      <c r="Q209" s="22">
        <f>[1]passengers!BM209</f>
        <v>0</v>
      </c>
      <c r="R209" s="22">
        <f>[1]passengers!BN209</f>
        <v>0</v>
      </c>
      <c r="S209" s="22">
        <f>[1]passengers!BO209</f>
        <v>0</v>
      </c>
      <c r="T209" s="22">
        <f t="shared" si="13"/>
        <v>0</v>
      </c>
      <c r="U209" s="22">
        <f t="shared" si="13"/>
        <v>0</v>
      </c>
      <c r="V209" s="22">
        <f t="shared" si="13"/>
        <v>0</v>
      </c>
      <c r="W209" s="22">
        <f t="shared" si="13"/>
        <v>0</v>
      </c>
    </row>
    <row r="210" spans="1:23" ht="15" customHeight="1" x14ac:dyDescent="0.2">
      <c r="A210" s="23"/>
      <c r="C210" s="25" t="s">
        <v>181</v>
      </c>
      <c r="D210" s="22">
        <f>[1]passengers!P210</f>
        <v>1769</v>
      </c>
      <c r="E210" s="22">
        <f>[1]passengers!Q210</f>
        <v>832</v>
      </c>
      <c r="F210" s="22">
        <f>[1]passengers!R210</f>
        <v>937</v>
      </c>
      <c r="G210" s="22">
        <f>[1]passengers!S210</f>
        <v>0</v>
      </c>
      <c r="H210" s="22">
        <f>[1]passengers!AF210</f>
        <v>0</v>
      </c>
      <c r="I210" s="22">
        <f>[1]passengers!AG210</f>
        <v>0</v>
      </c>
      <c r="J210" s="22">
        <f>[1]passengers!AH210</f>
        <v>0</v>
      </c>
      <c r="K210" s="22">
        <f>[1]passengers!AI210</f>
        <v>0</v>
      </c>
      <c r="L210" s="22">
        <f>[1]passengers!AV210</f>
        <v>0</v>
      </c>
      <c r="M210" s="22">
        <f>[1]passengers!AW210</f>
        <v>0</v>
      </c>
      <c r="N210" s="22">
        <f>[1]passengers!AX210</f>
        <v>0</v>
      </c>
      <c r="O210" s="22">
        <f>[1]passengers!AY210</f>
        <v>0</v>
      </c>
      <c r="P210" s="22">
        <f>[1]passengers!BL210</f>
        <v>0</v>
      </c>
      <c r="Q210" s="22">
        <f>[1]passengers!BM210</f>
        <v>0</v>
      </c>
      <c r="R210" s="22">
        <f>[1]passengers!BN210</f>
        <v>0</v>
      </c>
      <c r="S210" s="22">
        <f>[1]passengers!BO210</f>
        <v>0</v>
      </c>
      <c r="T210" s="22">
        <f t="shared" si="13"/>
        <v>1769</v>
      </c>
      <c r="U210" s="22">
        <f t="shared" si="13"/>
        <v>832</v>
      </c>
      <c r="V210" s="22">
        <f t="shared" si="13"/>
        <v>937</v>
      </c>
      <c r="W210" s="22">
        <f t="shared" si="13"/>
        <v>0</v>
      </c>
    </row>
    <row r="211" spans="1:23" ht="15" customHeight="1" x14ac:dyDescent="0.2">
      <c r="A211" s="23"/>
      <c r="C211" s="25" t="s">
        <v>182</v>
      </c>
      <c r="D211" s="22">
        <f>[1]passengers!P211</f>
        <v>0</v>
      </c>
      <c r="E211" s="22">
        <f>[1]passengers!Q211</f>
        <v>0</v>
      </c>
      <c r="F211" s="22">
        <f>[1]passengers!R211</f>
        <v>0</v>
      </c>
      <c r="G211" s="22">
        <f>[1]passengers!S211</f>
        <v>0</v>
      </c>
      <c r="H211" s="22">
        <f>[1]passengers!AF211</f>
        <v>0</v>
      </c>
      <c r="I211" s="22">
        <f>[1]passengers!AG211</f>
        <v>0</v>
      </c>
      <c r="J211" s="22">
        <f>[1]passengers!AH211</f>
        <v>0</v>
      </c>
      <c r="K211" s="22">
        <f>[1]passengers!AI211</f>
        <v>0</v>
      </c>
      <c r="L211" s="22">
        <f>[1]passengers!AV211</f>
        <v>0</v>
      </c>
      <c r="M211" s="22">
        <f>[1]passengers!AW211</f>
        <v>0</v>
      </c>
      <c r="N211" s="22">
        <f>[1]passengers!AX211</f>
        <v>0</v>
      </c>
      <c r="O211" s="22">
        <f>[1]passengers!AY211</f>
        <v>0</v>
      </c>
      <c r="P211" s="22">
        <f>[1]passengers!BL211</f>
        <v>0</v>
      </c>
      <c r="Q211" s="22">
        <f>[1]passengers!BM211</f>
        <v>0</v>
      </c>
      <c r="R211" s="22">
        <f>[1]passengers!BN211</f>
        <v>0</v>
      </c>
      <c r="S211" s="22">
        <f>[1]passengers!BO211</f>
        <v>0</v>
      </c>
      <c r="T211" s="22">
        <f t="shared" si="13"/>
        <v>0</v>
      </c>
      <c r="U211" s="22">
        <f t="shared" si="13"/>
        <v>0</v>
      </c>
      <c r="V211" s="22">
        <f t="shared" si="13"/>
        <v>0</v>
      </c>
      <c r="W211" s="22">
        <f t="shared" si="13"/>
        <v>0</v>
      </c>
    </row>
    <row r="212" spans="1:23" ht="15" customHeight="1" x14ac:dyDescent="0.2">
      <c r="A212" s="23"/>
      <c r="C212" s="21" t="s">
        <v>58</v>
      </c>
      <c r="D212" s="22">
        <f>[1]passengers!P212</f>
        <v>22343</v>
      </c>
      <c r="E212" s="22">
        <f>[1]passengers!Q212</f>
        <v>7401</v>
      </c>
      <c r="F212" s="22">
        <f>[1]passengers!R212</f>
        <v>7433</v>
      </c>
      <c r="G212" s="22">
        <f>[1]passengers!S212</f>
        <v>7509</v>
      </c>
      <c r="H212" s="22">
        <f>[1]passengers!AF212</f>
        <v>27700</v>
      </c>
      <c r="I212" s="22">
        <f>[1]passengers!AG212</f>
        <v>14159</v>
      </c>
      <c r="J212" s="22">
        <f>[1]passengers!AH212</f>
        <v>13541</v>
      </c>
      <c r="K212" s="22">
        <f>[1]passengers!AI212</f>
        <v>0</v>
      </c>
      <c r="L212" s="22">
        <f>[1]passengers!AV212</f>
        <v>9121</v>
      </c>
      <c r="M212" s="22">
        <f>[1]passengers!AW212</f>
        <v>3104</v>
      </c>
      <c r="N212" s="22">
        <f>[1]passengers!AX212</f>
        <v>2199</v>
      </c>
      <c r="O212" s="22">
        <f>[1]passengers!AY212</f>
        <v>3818</v>
      </c>
      <c r="P212" s="22">
        <f>[1]passengers!BL212</f>
        <v>26841</v>
      </c>
      <c r="Q212" s="22">
        <f>[1]passengers!BM212</f>
        <v>7195</v>
      </c>
      <c r="R212" s="22">
        <f>[1]passengers!BN212</f>
        <v>6663</v>
      </c>
      <c r="S212" s="22">
        <f>[1]passengers!BO212</f>
        <v>12983</v>
      </c>
      <c r="T212" s="22">
        <f t="shared" si="13"/>
        <v>86005</v>
      </c>
      <c r="U212" s="22">
        <f t="shared" si="13"/>
        <v>31859</v>
      </c>
      <c r="V212" s="22">
        <f t="shared" si="13"/>
        <v>29836</v>
      </c>
      <c r="W212" s="22">
        <f t="shared" si="13"/>
        <v>24310</v>
      </c>
    </row>
    <row r="213" spans="1:23" ht="15" customHeight="1" x14ac:dyDescent="0.2">
      <c r="A213" s="23"/>
      <c r="C213" s="21" t="s">
        <v>26</v>
      </c>
      <c r="D213" s="22">
        <f>[1]passengers!P213</f>
        <v>6306</v>
      </c>
      <c r="E213" s="22">
        <f>[1]passengers!Q213</f>
        <v>2903</v>
      </c>
      <c r="F213" s="22">
        <f>[1]passengers!R213</f>
        <v>3403</v>
      </c>
      <c r="G213" s="22">
        <f>[1]passengers!S213</f>
        <v>0</v>
      </c>
      <c r="H213" s="22">
        <f>[1]passengers!AF213</f>
        <v>10936</v>
      </c>
      <c r="I213" s="22">
        <f>[1]passengers!AG213</f>
        <v>5182</v>
      </c>
      <c r="J213" s="22">
        <f>[1]passengers!AH213</f>
        <v>5754</v>
      </c>
      <c r="K213" s="22">
        <f>[1]passengers!AI213</f>
        <v>0</v>
      </c>
      <c r="L213" s="22">
        <f>[1]passengers!AV213</f>
        <v>4679</v>
      </c>
      <c r="M213" s="22">
        <f>[1]passengers!AW213</f>
        <v>2219</v>
      </c>
      <c r="N213" s="22">
        <f>[1]passengers!AX213</f>
        <v>2460</v>
      </c>
      <c r="O213" s="22">
        <f>[1]passengers!AY213</f>
        <v>0</v>
      </c>
      <c r="P213" s="22">
        <f>[1]passengers!BL213</f>
        <v>7336</v>
      </c>
      <c r="Q213" s="22">
        <f>[1]passengers!BM213</f>
        <v>3648</v>
      </c>
      <c r="R213" s="22">
        <f>[1]passengers!BN213</f>
        <v>3688</v>
      </c>
      <c r="S213" s="22">
        <f>[1]passengers!BO213</f>
        <v>0</v>
      </c>
      <c r="T213" s="22">
        <f t="shared" si="13"/>
        <v>29257</v>
      </c>
      <c r="U213" s="22">
        <f t="shared" si="13"/>
        <v>13952</v>
      </c>
      <c r="V213" s="22">
        <f t="shared" si="13"/>
        <v>15305</v>
      </c>
      <c r="W213" s="22">
        <f t="shared" si="13"/>
        <v>0</v>
      </c>
    </row>
    <row r="214" spans="1:23" ht="15" customHeight="1" x14ac:dyDescent="0.2">
      <c r="A214" s="23"/>
      <c r="C214" s="2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ht="15" customHeight="1" x14ac:dyDescent="0.2">
      <c r="A215" s="20"/>
      <c r="B215" s="1" t="s">
        <v>183</v>
      </c>
      <c r="C215" s="21"/>
      <c r="D215" s="22">
        <f>[1]passengers!P215</f>
        <v>734640</v>
      </c>
      <c r="E215" s="22">
        <f>[1]passengers!Q215</f>
        <v>392681</v>
      </c>
      <c r="F215" s="22">
        <f>[1]passengers!R215</f>
        <v>341959</v>
      </c>
      <c r="G215" s="22">
        <f>[1]passengers!S215</f>
        <v>0</v>
      </c>
      <c r="H215" s="22">
        <f>[1]passengers!AF215</f>
        <v>1268053</v>
      </c>
      <c r="I215" s="22">
        <f>[1]passengers!AG215</f>
        <v>697368</v>
      </c>
      <c r="J215" s="22">
        <f>[1]passengers!AH215</f>
        <v>570685</v>
      </c>
      <c r="K215" s="22">
        <f>[1]passengers!AI215</f>
        <v>0</v>
      </c>
      <c r="L215" s="22">
        <f>[1]passengers!AV215</f>
        <v>676833</v>
      </c>
      <c r="M215" s="22">
        <f>[1]passengers!AW215</f>
        <v>366179</v>
      </c>
      <c r="N215" s="22">
        <f>[1]passengers!AX215</f>
        <v>310654</v>
      </c>
      <c r="O215" s="22">
        <f>[1]passengers!AY215</f>
        <v>0</v>
      </c>
      <c r="P215" s="22">
        <f>[1]passengers!BL215</f>
        <v>730291</v>
      </c>
      <c r="Q215" s="22">
        <f>[1]passengers!BM215</f>
        <v>400271</v>
      </c>
      <c r="R215" s="22">
        <f>[1]passengers!BN215</f>
        <v>330020</v>
      </c>
      <c r="S215" s="22">
        <f>[1]passengers!BO215</f>
        <v>0</v>
      </c>
      <c r="T215" s="22">
        <f t="shared" ref="T215:W226" si="14">D215+H215+L215+P215</f>
        <v>3409817</v>
      </c>
      <c r="U215" s="22">
        <f t="shared" si="14"/>
        <v>1856499</v>
      </c>
      <c r="V215" s="22">
        <f t="shared" si="14"/>
        <v>1553318</v>
      </c>
      <c r="W215" s="22">
        <f t="shared" si="14"/>
        <v>0</v>
      </c>
    </row>
    <row r="216" spans="1:23" ht="15" customHeight="1" x14ac:dyDescent="0.2">
      <c r="A216" s="23"/>
      <c r="B216" s="24"/>
      <c r="C216" s="21" t="s">
        <v>184</v>
      </c>
      <c r="D216" s="22">
        <f>[1]passengers!P216</f>
        <v>0</v>
      </c>
      <c r="E216" s="22">
        <f>[1]passengers!Q216</f>
        <v>0</v>
      </c>
      <c r="F216" s="22">
        <f>[1]passengers!R216</f>
        <v>0</v>
      </c>
      <c r="G216" s="22">
        <f>[1]passengers!S216</f>
        <v>0</v>
      </c>
      <c r="H216" s="22">
        <f>[1]passengers!AF216</f>
        <v>0</v>
      </c>
      <c r="I216" s="22">
        <f>[1]passengers!AG216</f>
        <v>0</v>
      </c>
      <c r="J216" s="22">
        <f>[1]passengers!AH216</f>
        <v>0</v>
      </c>
      <c r="K216" s="22">
        <f>[1]passengers!AI216</f>
        <v>0</v>
      </c>
      <c r="L216" s="22">
        <f>[1]passengers!AV216</f>
        <v>0</v>
      </c>
      <c r="M216" s="22">
        <f>[1]passengers!AW216</f>
        <v>0</v>
      </c>
      <c r="N216" s="22">
        <f>[1]passengers!AX216</f>
        <v>0</v>
      </c>
      <c r="O216" s="22">
        <f>[1]passengers!AY216</f>
        <v>0</v>
      </c>
      <c r="P216" s="22">
        <f>[1]passengers!BL216</f>
        <v>0</v>
      </c>
      <c r="Q216" s="22">
        <f>[1]passengers!BM216</f>
        <v>0</v>
      </c>
      <c r="R216" s="22">
        <f>[1]passengers!BN216</f>
        <v>0</v>
      </c>
      <c r="S216" s="22">
        <f>[1]passengers!BO216</f>
        <v>0</v>
      </c>
      <c r="T216" s="22">
        <f>D216+H216+L216+P216</f>
        <v>0</v>
      </c>
      <c r="U216" s="22">
        <f t="shared" si="14"/>
        <v>0</v>
      </c>
      <c r="V216" s="22">
        <f t="shared" si="14"/>
        <v>0</v>
      </c>
      <c r="W216" s="22">
        <f t="shared" si="14"/>
        <v>0</v>
      </c>
    </row>
    <row r="217" spans="1:23" ht="15" customHeight="1" x14ac:dyDescent="0.2">
      <c r="A217" s="23"/>
      <c r="B217" s="24"/>
      <c r="C217" s="21" t="s">
        <v>185</v>
      </c>
      <c r="D217" s="22">
        <f>[1]passengers!P217</f>
        <v>0</v>
      </c>
      <c r="E217" s="22">
        <f>[1]passengers!Q217</f>
        <v>0</v>
      </c>
      <c r="F217" s="22">
        <f>[1]passengers!R217</f>
        <v>0</v>
      </c>
      <c r="G217" s="22">
        <f>[1]passengers!S217</f>
        <v>0</v>
      </c>
      <c r="H217" s="22">
        <f>[1]passengers!AF217</f>
        <v>0</v>
      </c>
      <c r="I217" s="22">
        <f>[1]passengers!AG217</f>
        <v>0</v>
      </c>
      <c r="J217" s="22">
        <f>[1]passengers!AH217</f>
        <v>0</v>
      </c>
      <c r="K217" s="22">
        <f>[1]passengers!AI217</f>
        <v>0</v>
      </c>
      <c r="L217" s="22">
        <f>[1]passengers!AV217</f>
        <v>0</v>
      </c>
      <c r="M217" s="22">
        <f>[1]passengers!AW217</f>
        <v>0</v>
      </c>
      <c r="N217" s="22">
        <f>[1]passengers!AX217</f>
        <v>0</v>
      </c>
      <c r="O217" s="22">
        <f>[1]passengers!AY217</f>
        <v>0</v>
      </c>
      <c r="P217" s="22">
        <f>[1]passengers!BL217</f>
        <v>0</v>
      </c>
      <c r="Q217" s="22">
        <f>[1]passengers!BM217</f>
        <v>0</v>
      </c>
      <c r="R217" s="22">
        <f>[1]passengers!BN217</f>
        <v>0</v>
      </c>
      <c r="S217" s="22">
        <f>[1]passengers!BO217</f>
        <v>0</v>
      </c>
      <c r="T217" s="22">
        <f t="shared" si="14"/>
        <v>0</v>
      </c>
      <c r="U217" s="22">
        <f t="shared" si="14"/>
        <v>0</v>
      </c>
      <c r="V217" s="22">
        <f t="shared" si="14"/>
        <v>0</v>
      </c>
      <c r="W217" s="22">
        <f t="shared" si="14"/>
        <v>0</v>
      </c>
    </row>
    <row r="218" spans="1:23" ht="15" customHeight="1" x14ac:dyDescent="0.2">
      <c r="A218" s="23"/>
      <c r="B218" s="24"/>
      <c r="C218" s="21" t="s">
        <v>186</v>
      </c>
      <c r="D218" s="22">
        <f>[1]passengers!P218</f>
        <v>0</v>
      </c>
      <c r="E218" s="22">
        <f>[1]passengers!Q218</f>
        <v>0</v>
      </c>
      <c r="F218" s="22">
        <f>[1]passengers!R218</f>
        <v>0</v>
      </c>
      <c r="G218" s="22">
        <f>[1]passengers!S218</f>
        <v>0</v>
      </c>
      <c r="H218" s="22">
        <f>[1]passengers!AF218</f>
        <v>0</v>
      </c>
      <c r="I218" s="22">
        <f>[1]passengers!AG218</f>
        <v>0</v>
      </c>
      <c r="J218" s="22">
        <f>[1]passengers!AH218</f>
        <v>0</v>
      </c>
      <c r="K218" s="22">
        <f>[1]passengers!AI218</f>
        <v>0</v>
      </c>
      <c r="L218" s="22">
        <f>[1]passengers!AV218</f>
        <v>0</v>
      </c>
      <c r="M218" s="22">
        <f>[1]passengers!AW218</f>
        <v>0</v>
      </c>
      <c r="N218" s="22">
        <f>[1]passengers!AX218</f>
        <v>0</v>
      </c>
      <c r="O218" s="22">
        <f>[1]passengers!AY218</f>
        <v>0</v>
      </c>
      <c r="P218" s="22">
        <f>[1]passengers!BL218</f>
        <v>933</v>
      </c>
      <c r="Q218" s="22">
        <f>[1]passengers!BM218</f>
        <v>547</v>
      </c>
      <c r="R218" s="22">
        <f>[1]passengers!BN218</f>
        <v>386</v>
      </c>
      <c r="S218" s="22">
        <f>[1]passengers!BO218</f>
        <v>0</v>
      </c>
      <c r="T218" s="22">
        <f t="shared" si="14"/>
        <v>933</v>
      </c>
      <c r="U218" s="22">
        <f t="shared" si="14"/>
        <v>547</v>
      </c>
      <c r="V218" s="22">
        <f t="shared" si="14"/>
        <v>386</v>
      </c>
      <c r="W218" s="22">
        <f t="shared" si="14"/>
        <v>0</v>
      </c>
    </row>
    <row r="219" spans="1:23" ht="15" customHeight="1" x14ac:dyDescent="0.2">
      <c r="A219" s="23"/>
      <c r="B219" s="24"/>
      <c r="C219" s="21" t="s">
        <v>187</v>
      </c>
      <c r="D219" s="22">
        <f>[1]passengers!P219</f>
        <v>27284</v>
      </c>
      <c r="E219" s="22">
        <f>[1]passengers!Q219</f>
        <v>13870</v>
      </c>
      <c r="F219" s="22">
        <f>[1]passengers!R219</f>
        <v>13414</v>
      </c>
      <c r="G219" s="22">
        <f>[1]passengers!S219</f>
        <v>0</v>
      </c>
      <c r="H219" s="22">
        <f>[1]passengers!AF219</f>
        <v>31271</v>
      </c>
      <c r="I219" s="22">
        <f>[1]passengers!AG219</f>
        <v>15732</v>
      </c>
      <c r="J219" s="22">
        <f>[1]passengers!AH219</f>
        <v>15539</v>
      </c>
      <c r="K219" s="22">
        <f>[1]passengers!AI219</f>
        <v>0</v>
      </c>
      <c r="L219" s="22">
        <f>[1]passengers!AV219</f>
        <v>28559</v>
      </c>
      <c r="M219" s="22">
        <f>[1]passengers!AW219</f>
        <v>14035</v>
      </c>
      <c r="N219" s="22">
        <f>[1]passengers!AX219</f>
        <v>14524</v>
      </c>
      <c r="O219" s="22">
        <f>[1]passengers!AY219</f>
        <v>0</v>
      </c>
      <c r="P219" s="22">
        <f>[1]passengers!BL219</f>
        <v>30095</v>
      </c>
      <c r="Q219" s="22">
        <f>[1]passengers!BM219</f>
        <v>14452</v>
      </c>
      <c r="R219" s="22">
        <f>[1]passengers!BN219</f>
        <v>15643</v>
      </c>
      <c r="S219" s="22">
        <f>[1]passengers!BO219</f>
        <v>0</v>
      </c>
      <c r="T219" s="22">
        <f t="shared" si="14"/>
        <v>117209</v>
      </c>
      <c r="U219" s="22">
        <f t="shared" si="14"/>
        <v>58089</v>
      </c>
      <c r="V219" s="22">
        <f t="shared" si="14"/>
        <v>59120</v>
      </c>
      <c r="W219" s="22">
        <f t="shared" si="14"/>
        <v>0</v>
      </c>
    </row>
    <row r="220" spans="1:23" ht="15" customHeight="1" x14ac:dyDescent="0.2">
      <c r="A220" s="23"/>
      <c r="B220" s="24"/>
      <c r="C220" s="21" t="s">
        <v>188</v>
      </c>
      <c r="D220" s="22">
        <f>[1]passengers!P220</f>
        <v>0</v>
      </c>
      <c r="E220" s="22">
        <f>[1]passengers!Q220</f>
        <v>0</v>
      </c>
      <c r="F220" s="22">
        <f>[1]passengers!R220</f>
        <v>0</v>
      </c>
      <c r="G220" s="22">
        <f>[1]passengers!S220</f>
        <v>0</v>
      </c>
      <c r="H220" s="22">
        <f>[1]passengers!AF220</f>
        <v>0</v>
      </c>
      <c r="I220" s="22">
        <f>[1]passengers!AG220</f>
        <v>0</v>
      </c>
      <c r="J220" s="22">
        <f>[1]passengers!AH220</f>
        <v>0</v>
      </c>
      <c r="K220" s="22">
        <f>[1]passengers!AI220</f>
        <v>0</v>
      </c>
      <c r="L220" s="22">
        <f>[1]passengers!AV220</f>
        <v>0</v>
      </c>
      <c r="M220" s="22">
        <f>[1]passengers!AW220</f>
        <v>0</v>
      </c>
      <c r="N220" s="22">
        <f>[1]passengers!AX220</f>
        <v>0</v>
      </c>
      <c r="O220" s="22">
        <f>[1]passengers!AY220</f>
        <v>0</v>
      </c>
      <c r="P220" s="22">
        <f>[1]passengers!BL220</f>
        <v>0</v>
      </c>
      <c r="Q220" s="22">
        <f>[1]passengers!BM220</f>
        <v>0</v>
      </c>
      <c r="R220" s="22">
        <f>[1]passengers!BN220</f>
        <v>0</v>
      </c>
      <c r="S220" s="22">
        <f>[1]passengers!BO220</f>
        <v>0</v>
      </c>
      <c r="T220" s="22">
        <f t="shared" si="14"/>
        <v>0</v>
      </c>
      <c r="U220" s="22">
        <f t="shared" si="14"/>
        <v>0</v>
      </c>
      <c r="V220" s="22">
        <f t="shared" si="14"/>
        <v>0</v>
      </c>
      <c r="W220" s="22">
        <f t="shared" si="14"/>
        <v>0</v>
      </c>
    </row>
    <row r="221" spans="1:23" ht="15" customHeight="1" x14ac:dyDescent="0.2">
      <c r="A221" s="23"/>
      <c r="B221" s="24"/>
      <c r="C221" s="21" t="s">
        <v>189</v>
      </c>
      <c r="D221" s="22">
        <f>[1]passengers!P221</f>
        <v>80031</v>
      </c>
      <c r="E221" s="22">
        <f>[1]passengers!Q221</f>
        <v>36349</v>
      </c>
      <c r="F221" s="22">
        <f>[1]passengers!R221</f>
        <v>43682</v>
      </c>
      <c r="G221" s="22">
        <f>[1]passengers!S221</f>
        <v>0</v>
      </c>
      <c r="H221" s="22">
        <f>[1]passengers!AF221</f>
        <v>243187</v>
      </c>
      <c r="I221" s="22">
        <f>[1]passengers!AG221</f>
        <v>117454</v>
      </c>
      <c r="J221" s="22">
        <f>[1]passengers!AH221</f>
        <v>125733</v>
      </c>
      <c r="K221" s="22">
        <f>[1]passengers!AI221</f>
        <v>0</v>
      </c>
      <c r="L221" s="22">
        <f>[1]passengers!AV221</f>
        <v>110289</v>
      </c>
      <c r="M221" s="22">
        <f>[1]passengers!AW221</f>
        <v>51522</v>
      </c>
      <c r="N221" s="22">
        <f>[1]passengers!AX221</f>
        <v>58767</v>
      </c>
      <c r="O221" s="22">
        <f>[1]passengers!AY221</f>
        <v>0</v>
      </c>
      <c r="P221" s="22">
        <f>[1]passengers!BL221</f>
        <v>108499</v>
      </c>
      <c r="Q221" s="22">
        <f>[1]passengers!BM221</f>
        <v>48664</v>
      </c>
      <c r="R221" s="22">
        <f>[1]passengers!BN221</f>
        <v>59835</v>
      </c>
      <c r="S221" s="22">
        <f>[1]passengers!BO221</f>
        <v>0</v>
      </c>
      <c r="T221" s="22">
        <f t="shared" si="14"/>
        <v>542006</v>
      </c>
      <c r="U221" s="22">
        <f t="shared" si="14"/>
        <v>253989</v>
      </c>
      <c r="V221" s="22">
        <f t="shared" si="14"/>
        <v>288017</v>
      </c>
      <c r="W221" s="22">
        <f t="shared" si="14"/>
        <v>0</v>
      </c>
    </row>
    <row r="222" spans="1:23" ht="15" customHeight="1" x14ac:dyDescent="0.2">
      <c r="A222" s="23"/>
      <c r="B222" s="24"/>
      <c r="C222" s="21" t="s">
        <v>190</v>
      </c>
      <c r="D222" s="22">
        <f>[1]passengers!P222</f>
        <v>118020</v>
      </c>
      <c r="E222" s="22">
        <f>[1]passengers!Q222</f>
        <v>55716</v>
      </c>
      <c r="F222" s="22">
        <f>[1]passengers!R222</f>
        <v>62304</v>
      </c>
      <c r="G222" s="22">
        <f>[1]passengers!S222</f>
        <v>0</v>
      </c>
      <c r="H222" s="22">
        <f>[1]passengers!AF222</f>
        <v>150330</v>
      </c>
      <c r="I222" s="22">
        <f>[1]passengers!AG222</f>
        <v>74727</v>
      </c>
      <c r="J222" s="22">
        <f>[1]passengers!AH222</f>
        <v>75603</v>
      </c>
      <c r="K222" s="22">
        <f>[1]passengers!AI222</f>
        <v>0</v>
      </c>
      <c r="L222" s="22">
        <f>[1]passengers!AV222</f>
        <v>100826</v>
      </c>
      <c r="M222" s="22">
        <f>[1]passengers!AW222</f>
        <v>51325</v>
      </c>
      <c r="N222" s="22">
        <f>[1]passengers!AX222</f>
        <v>49501</v>
      </c>
      <c r="O222" s="22">
        <f>[1]passengers!AY222</f>
        <v>0</v>
      </c>
      <c r="P222" s="22">
        <f>[1]passengers!BL222</f>
        <v>113413</v>
      </c>
      <c r="Q222" s="22">
        <f>[1]passengers!BM222</f>
        <v>59068</v>
      </c>
      <c r="R222" s="22">
        <f>[1]passengers!BN222</f>
        <v>54345</v>
      </c>
      <c r="S222" s="22">
        <f>[1]passengers!BO222</f>
        <v>0</v>
      </c>
      <c r="T222" s="22">
        <f t="shared" si="14"/>
        <v>482589</v>
      </c>
      <c r="U222" s="22">
        <f t="shared" si="14"/>
        <v>240836</v>
      </c>
      <c r="V222" s="22">
        <f t="shared" si="14"/>
        <v>241753</v>
      </c>
      <c r="W222" s="22">
        <f t="shared" si="14"/>
        <v>0</v>
      </c>
    </row>
    <row r="223" spans="1:23" ht="15" customHeight="1" x14ac:dyDescent="0.2">
      <c r="A223" s="23"/>
      <c r="B223" s="24"/>
      <c r="C223" s="25" t="s">
        <v>191</v>
      </c>
      <c r="D223" s="22">
        <f>[1]passengers!P223</f>
        <v>118020</v>
      </c>
      <c r="E223" s="22">
        <f>[1]passengers!Q223</f>
        <v>55716</v>
      </c>
      <c r="F223" s="22">
        <f>[1]passengers!R223</f>
        <v>62304</v>
      </c>
      <c r="G223" s="22">
        <f>[1]passengers!S223</f>
        <v>0</v>
      </c>
      <c r="H223" s="22">
        <f>[1]passengers!AF223</f>
        <v>150330</v>
      </c>
      <c r="I223" s="22">
        <f>[1]passengers!AG223</f>
        <v>74727</v>
      </c>
      <c r="J223" s="22">
        <f>[1]passengers!AH223</f>
        <v>75603</v>
      </c>
      <c r="K223" s="22">
        <f>[1]passengers!AI223</f>
        <v>0</v>
      </c>
      <c r="L223" s="22">
        <f>[1]passengers!AV223</f>
        <v>100826</v>
      </c>
      <c r="M223" s="22">
        <f>[1]passengers!AW223</f>
        <v>51325</v>
      </c>
      <c r="N223" s="22">
        <f>[1]passengers!AX223</f>
        <v>49501</v>
      </c>
      <c r="O223" s="22">
        <f>[1]passengers!AY223</f>
        <v>0</v>
      </c>
      <c r="P223" s="22">
        <f>[1]passengers!BL223</f>
        <v>113413</v>
      </c>
      <c r="Q223" s="22">
        <f>[1]passengers!BM223</f>
        <v>59068</v>
      </c>
      <c r="R223" s="22">
        <f>[1]passengers!BN223</f>
        <v>54345</v>
      </c>
      <c r="S223" s="22">
        <f>[1]passengers!BO223</f>
        <v>0</v>
      </c>
      <c r="T223" s="22">
        <f t="shared" si="14"/>
        <v>482589</v>
      </c>
      <c r="U223" s="22">
        <f t="shared" si="14"/>
        <v>240836</v>
      </c>
      <c r="V223" s="22">
        <f t="shared" si="14"/>
        <v>241753</v>
      </c>
      <c r="W223" s="22">
        <f t="shared" si="14"/>
        <v>0</v>
      </c>
    </row>
    <row r="224" spans="1:23" ht="15" customHeight="1" x14ac:dyDescent="0.2">
      <c r="A224" s="23"/>
      <c r="B224" s="24"/>
      <c r="C224" s="25" t="s">
        <v>192</v>
      </c>
      <c r="D224" s="22">
        <f>[1]passengers!P224</f>
        <v>0</v>
      </c>
      <c r="E224" s="22">
        <f>[1]passengers!Q224</f>
        <v>0</v>
      </c>
      <c r="F224" s="22">
        <f>[1]passengers!R224</f>
        <v>0</v>
      </c>
      <c r="G224" s="22">
        <f>[1]passengers!S224</f>
        <v>0</v>
      </c>
      <c r="H224" s="22">
        <f>[1]passengers!AF224</f>
        <v>0</v>
      </c>
      <c r="I224" s="22">
        <f>[1]passengers!AG224</f>
        <v>0</v>
      </c>
      <c r="J224" s="22">
        <f>[1]passengers!AH224</f>
        <v>0</v>
      </c>
      <c r="K224" s="22">
        <f>[1]passengers!AI224</f>
        <v>0</v>
      </c>
      <c r="L224" s="22">
        <f>[1]passengers!AV224</f>
        <v>0</v>
      </c>
      <c r="M224" s="22">
        <f>[1]passengers!AW224</f>
        <v>0</v>
      </c>
      <c r="N224" s="22">
        <f>[1]passengers!AX224</f>
        <v>0</v>
      </c>
      <c r="O224" s="22">
        <f>[1]passengers!AY224</f>
        <v>0</v>
      </c>
      <c r="P224" s="22">
        <f>[1]passengers!BL224</f>
        <v>0</v>
      </c>
      <c r="Q224" s="22">
        <f>[1]passengers!BM224</f>
        <v>0</v>
      </c>
      <c r="R224" s="22">
        <f>[1]passengers!BN224</f>
        <v>0</v>
      </c>
      <c r="S224" s="22">
        <f>[1]passengers!BO224</f>
        <v>0</v>
      </c>
      <c r="T224" s="22">
        <f t="shared" si="14"/>
        <v>0</v>
      </c>
      <c r="U224" s="22">
        <f t="shared" si="14"/>
        <v>0</v>
      </c>
      <c r="V224" s="22">
        <f t="shared" si="14"/>
        <v>0</v>
      </c>
      <c r="W224" s="22">
        <f t="shared" si="14"/>
        <v>0</v>
      </c>
    </row>
    <row r="225" spans="1:23" ht="15" customHeight="1" x14ac:dyDescent="0.2">
      <c r="A225" s="23"/>
      <c r="B225" s="24"/>
      <c r="C225" s="21" t="s">
        <v>58</v>
      </c>
      <c r="D225" s="22">
        <f>[1]passengers!P225</f>
        <v>129655</v>
      </c>
      <c r="E225" s="22">
        <f>[1]passengers!Q225</f>
        <v>69125</v>
      </c>
      <c r="F225" s="22">
        <f>[1]passengers!R225</f>
        <v>60530</v>
      </c>
      <c r="G225" s="22">
        <f>[1]passengers!S225</f>
        <v>0</v>
      </c>
      <c r="H225" s="22">
        <f>[1]passengers!AF225</f>
        <v>117559</v>
      </c>
      <c r="I225" s="22">
        <f>[1]passengers!AG225</f>
        <v>58810</v>
      </c>
      <c r="J225" s="22">
        <f>[1]passengers!AH225</f>
        <v>58749</v>
      </c>
      <c r="K225" s="22">
        <f>[1]passengers!AI225</f>
        <v>0</v>
      </c>
      <c r="L225" s="22">
        <f>[1]passengers!AV225</f>
        <v>85661</v>
      </c>
      <c r="M225" s="22">
        <f>[1]passengers!AW225</f>
        <v>44081</v>
      </c>
      <c r="N225" s="22">
        <f>[1]passengers!AX225</f>
        <v>41580</v>
      </c>
      <c r="O225" s="22">
        <f>[1]passengers!AY225</f>
        <v>0</v>
      </c>
      <c r="P225" s="22">
        <f>[1]passengers!BL225</f>
        <v>103171</v>
      </c>
      <c r="Q225" s="22">
        <f>[1]passengers!BM225</f>
        <v>51855</v>
      </c>
      <c r="R225" s="22">
        <f>[1]passengers!BN225</f>
        <v>51316</v>
      </c>
      <c r="S225" s="22">
        <f>[1]passengers!BO225</f>
        <v>0</v>
      </c>
      <c r="T225" s="22">
        <f t="shared" si="14"/>
        <v>436046</v>
      </c>
      <c r="U225" s="22">
        <f t="shared" si="14"/>
        <v>223871</v>
      </c>
      <c r="V225" s="22">
        <f t="shared" si="14"/>
        <v>212175</v>
      </c>
      <c r="W225" s="22">
        <f t="shared" si="14"/>
        <v>0</v>
      </c>
    </row>
    <row r="226" spans="1:23" ht="15" customHeight="1" x14ac:dyDescent="0.2">
      <c r="A226" s="23"/>
      <c r="B226" s="24"/>
      <c r="C226" s="21" t="s">
        <v>26</v>
      </c>
      <c r="D226" s="22">
        <f>[1]passengers!P226</f>
        <v>379650</v>
      </c>
      <c r="E226" s="22">
        <f>[1]passengers!Q226</f>
        <v>217621</v>
      </c>
      <c r="F226" s="22">
        <f>[1]passengers!R226</f>
        <v>162029</v>
      </c>
      <c r="G226" s="22">
        <f>[1]passengers!S226</f>
        <v>0</v>
      </c>
      <c r="H226" s="22">
        <f>[1]passengers!AF226</f>
        <v>725706</v>
      </c>
      <c r="I226" s="22">
        <f>[1]passengers!AG226</f>
        <v>430645</v>
      </c>
      <c r="J226" s="22">
        <f>[1]passengers!AH226</f>
        <v>295061</v>
      </c>
      <c r="K226" s="22">
        <f>[1]passengers!AI226</f>
        <v>0</v>
      </c>
      <c r="L226" s="22">
        <f>[1]passengers!AV226</f>
        <v>351498</v>
      </c>
      <c r="M226" s="22">
        <f>[1]passengers!AW226</f>
        <v>205216</v>
      </c>
      <c r="N226" s="22">
        <f>[1]passengers!AX226</f>
        <v>146282</v>
      </c>
      <c r="O226" s="22">
        <f>[1]passengers!AY226</f>
        <v>0</v>
      </c>
      <c r="P226" s="22">
        <f>[1]passengers!BL226</f>
        <v>374180</v>
      </c>
      <c r="Q226" s="22">
        <f>[1]passengers!BM226</f>
        <v>225685</v>
      </c>
      <c r="R226" s="22">
        <f>[1]passengers!BN226</f>
        <v>148495</v>
      </c>
      <c r="S226" s="22">
        <f>[1]passengers!BO226</f>
        <v>0</v>
      </c>
      <c r="T226" s="22">
        <f t="shared" si="14"/>
        <v>1831034</v>
      </c>
      <c r="U226" s="22">
        <f t="shared" si="14"/>
        <v>1079167</v>
      </c>
      <c r="V226" s="22">
        <f t="shared" si="14"/>
        <v>751867</v>
      </c>
      <c r="W226" s="22">
        <f t="shared" si="14"/>
        <v>0</v>
      </c>
    </row>
    <row r="227" spans="1:23" ht="15" customHeight="1" x14ac:dyDescent="0.2">
      <c r="A227" s="23"/>
      <c r="B227" s="24"/>
      <c r="C227" s="2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ht="15" customHeight="1" x14ac:dyDescent="0.2">
      <c r="A228" s="20"/>
      <c r="B228" s="1" t="s">
        <v>193</v>
      </c>
      <c r="C228" s="21"/>
      <c r="D228" s="22">
        <f>[1]passengers!P228</f>
        <v>1121348</v>
      </c>
      <c r="E228" s="22">
        <f>[1]passengers!Q228</f>
        <v>565874</v>
      </c>
      <c r="F228" s="22">
        <f>[1]passengers!R228</f>
        <v>555474</v>
      </c>
      <c r="G228" s="22">
        <f>[1]passengers!S228</f>
        <v>0</v>
      </c>
      <c r="H228" s="22">
        <f>[1]passengers!AF228</f>
        <v>1657988.3</v>
      </c>
      <c r="I228" s="22">
        <f>[1]passengers!AG228</f>
        <v>859698.3</v>
      </c>
      <c r="J228" s="22">
        <f>[1]passengers!AH228</f>
        <v>798290</v>
      </c>
      <c r="K228" s="22">
        <f>[1]passengers!AI228</f>
        <v>0</v>
      </c>
      <c r="L228" s="22">
        <f>[1]passengers!AV228</f>
        <v>1081427</v>
      </c>
      <c r="M228" s="22">
        <f>[1]passengers!AW228</f>
        <v>563715</v>
      </c>
      <c r="N228" s="22">
        <f>[1]passengers!AX228</f>
        <v>517712</v>
      </c>
      <c r="O228" s="22">
        <f>[1]passengers!AY228</f>
        <v>0</v>
      </c>
      <c r="P228" s="22">
        <f>[1]passengers!BL228</f>
        <v>1383223</v>
      </c>
      <c r="Q228" s="22">
        <f>[1]passengers!BM228</f>
        <v>742232</v>
      </c>
      <c r="R228" s="22">
        <f>[1]passengers!BN228</f>
        <v>640991</v>
      </c>
      <c r="S228" s="22">
        <f>[1]passengers!BO228</f>
        <v>0</v>
      </c>
      <c r="T228" s="22">
        <f t="shared" ref="T228:W245" si="15">D228+H228+L228+P228</f>
        <v>5243986.3</v>
      </c>
      <c r="U228" s="22">
        <f t="shared" si="15"/>
        <v>2731519.3</v>
      </c>
      <c r="V228" s="22">
        <f t="shared" si="15"/>
        <v>2512467</v>
      </c>
      <c r="W228" s="22">
        <f t="shared" si="15"/>
        <v>0</v>
      </c>
    </row>
    <row r="229" spans="1:23" ht="15" customHeight="1" x14ac:dyDescent="0.2">
      <c r="A229" s="23"/>
      <c r="C229" s="21" t="s">
        <v>194</v>
      </c>
      <c r="D229" s="22">
        <f>[1]passengers!P229</f>
        <v>51788</v>
      </c>
      <c r="E229" s="22">
        <f>[1]passengers!Q229</f>
        <v>30356</v>
      </c>
      <c r="F229" s="22">
        <f>[1]passengers!R229</f>
        <v>21432</v>
      </c>
      <c r="G229" s="22">
        <f>[1]passengers!S229</f>
        <v>0</v>
      </c>
      <c r="H229" s="22">
        <f>[1]passengers!AF229</f>
        <v>66431</v>
      </c>
      <c r="I229" s="22">
        <f>[1]passengers!AG229</f>
        <v>38757</v>
      </c>
      <c r="J229" s="22">
        <f>[1]passengers!AH229</f>
        <v>27674</v>
      </c>
      <c r="K229" s="22">
        <f>[1]passengers!AI229</f>
        <v>0</v>
      </c>
      <c r="L229" s="22">
        <f>[1]passengers!AV229</f>
        <v>43104</v>
      </c>
      <c r="M229" s="22">
        <f>[1]passengers!AW229</f>
        <v>26449</v>
      </c>
      <c r="N229" s="22">
        <f>[1]passengers!AX229</f>
        <v>16655</v>
      </c>
      <c r="O229" s="22">
        <f>[1]passengers!AY229</f>
        <v>0</v>
      </c>
      <c r="P229" s="22">
        <f>[1]passengers!BL229</f>
        <v>62318</v>
      </c>
      <c r="Q229" s="22">
        <f>[1]passengers!BM229</f>
        <v>36685</v>
      </c>
      <c r="R229" s="22">
        <f>[1]passengers!BN229</f>
        <v>25633</v>
      </c>
      <c r="S229" s="22">
        <f>[1]passengers!BO229</f>
        <v>0</v>
      </c>
      <c r="T229" s="22">
        <f t="shared" si="15"/>
        <v>223641</v>
      </c>
      <c r="U229" s="22">
        <f t="shared" si="15"/>
        <v>132247</v>
      </c>
      <c r="V229" s="22">
        <f t="shared" si="15"/>
        <v>91394</v>
      </c>
      <c r="W229" s="22">
        <f t="shared" si="15"/>
        <v>0</v>
      </c>
    </row>
    <row r="230" spans="1:23" ht="15" customHeight="1" x14ac:dyDescent="0.2">
      <c r="A230" s="23"/>
      <c r="C230" s="25" t="s">
        <v>195</v>
      </c>
      <c r="D230" s="22">
        <f>[1]passengers!P230</f>
        <v>51788</v>
      </c>
      <c r="E230" s="22">
        <f>[1]passengers!Q230</f>
        <v>30356</v>
      </c>
      <c r="F230" s="22">
        <f>[1]passengers!R230</f>
        <v>21432</v>
      </c>
      <c r="G230" s="22">
        <f>[1]passengers!S230</f>
        <v>0</v>
      </c>
      <c r="H230" s="22">
        <f>[1]passengers!AF230</f>
        <v>66431</v>
      </c>
      <c r="I230" s="22">
        <f>[1]passengers!AG230</f>
        <v>38757</v>
      </c>
      <c r="J230" s="22">
        <f>[1]passengers!AH230</f>
        <v>27674</v>
      </c>
      <c r="K230" s="22">
        <f>[1]passengers!AI230</f>
        <v>0</v>
      </c>
      <c r="L230" s="22">
        <f>[1]passengers!AV230</f>
        <v>43104</v>
      </c>
      <c r="M230" s="22">
        <f>[1]passengers!AW230</f>
        <v>26449</v>
      </c>
      <c r="N230" s="22">
        <f>[1]passengers!AX230</f>
        <v>16655</v>
      </c>
      <c r="O230" s="22">
        <f>[1]passengers!AY230</f>
        <v>0</v>
      </c>
      <c r="P230" s="22">
        <f>[1]passengers!BL230</f>
        <v>62318</v>
      </c>
      <c r="Q230" s="22">
        <f>[1]passengers!BM230</f>
        <v>36685</v>
      </c>
      <c r="R230" s="22">
        <f>[1]passengers!BN230</f>
        <v>25633</v>
      </c>
      <c r="S230" s="22">
        <f>[1]passengers!BO230</f>
        <v>0</v>
      </c>
      <c r="T230" s="22">
        <f t="shared" si="15"/>
        <v>223641</v>
      </c>
      <c r="U230" s="22">
        <f t="shared" si="15"/>
        <v>132247</v>
      </c>
      <c r="V230" s="22">
        <f t="shared" si="15"/>
        <v>91394</v>
      </c>
      <c r="W230" s="22">
        <f t="shared" si="15"/>
        <v>0</v>
      </c>
    </row>
    <row r="231" spans="1:23" ht="15" customHeight="1" x14ac:dyDescent="0.2">
      <c r="A231" s="23"/>
      <c r="C231" s="25" t="s">
        <v>196</v>
      </c>
      <c r="D231" s="22">
        <f>[1]passengers!P231</f>
        <v>0</v>
      </c>
      <c r="E231" s="22">
        <f>[1]passengers!Q231</f>
        <v>0</v>
      </c>
      <c r="F231" s="22">
        <f>[1]passengers!R231</f>
        <v>0</v>
      </c>
      <c r="G231" s="22">
        <f>[1]passengers!S231</f>
        <v>0</v>
      </c>
      <c r="H231" s="22">
        <f>[1]passengers!AF231</f>
        <v>0</v>
      </c>
      <c r="I231" s="22">
        <f>[1]passengers!AG231</f>
        <v>0</v>
      </c>
      <c r="J231" s="22">
        <f>[1]passengers!AH231</f>
        <v>0</v>
      </c>
      <c r="K231" s="22">
        <f>[1]passengers!AI231</f>
        <v>0</v>
      </c>
      <c r="L231" s="22">
        <f>[1]passengers!AV231</f>
        <v>0</v>
      </c>
      <c r="M231" s="22">
        <f>[1]passengers!AW231</f>
        <v>0</v>
      </c>
      <c r="N231" s="22">
        <f>[1]passengers!AX231</f>
        <v>0</v>
      </c>
      <c r="O231" s="22">
        <f>[1]passengers!AY231</f>
        <v>0</v>
      </c>
      <c r="P231" s="22">
        <f>[1]passengers!BL231</f>
        <v>0</v>
      </c>
      <c r="Q231" s="22">
        <f>[1]passengers!BM231</f>
        <v>0</v>
      </c>
      <c r="R231" s="22">
        <f>[1]passengers!BN231</f>
        <v>0</v>
      </c>
      <c r="S231" s="22">
        <f>[1]passengers!BO231</f>
        <v>0</v>
      </c>
      <c r="T231" s="22">
        <f t="shared" si="15"/>
        <v>0</v>
      </c>
      <c r="U231" s="22">
        <f t="shared" si="15"/>
        <v>0</v>
      </c>
      <c r="V231" s="22">
        <f t="shared" si="15"/>
        <v>0</v>
      </c>
      <c r="W231" s="22">
        <f t="shared" si="15"/>
        <v>0</v>
      </c>
    </row>
    <row r="232" spans="1:23" ht="15" customHeight="1" x14ac:dyDescent="0.2">
      <c r="A232" s="23"/>
      <c r="C232" s="21" t="s">
        <v>197</v>
      </c>
      <c r="D232" s="22">
        <f>[1]passengers!P232</f>
        <v>0</v>
      </c>
      <c r="E232" s="22">
        <f>[1]passengers!Q232</f>
        <v>0</v>
      </c>
      <c r="F232" s="22">
        <f>[1]passengers!R232</f>
        <v>0</v>
      </c>
      <c r="G232" s="22">
        <f>[1]passengers!S232</f>
        <v>0</v>
      </c>
      <c r="H232" s="22">
        <f>[1]passengers!AF232</f>
        <v>0</v>
      </c>
      <c r="I232" s="22">
        <f>[1]passengers!AG232</f>
        <v>0</v>
      </c>
      <c r="J232" s="22">
        <f>[1]passengers!AH232</f>
        <v>0</v>
      </c>
      <c r="K232" s="22">
        <f>[1]passengers!AI232</f>
        <v>0</v>
      </c>
      <c r="L232" s="22">
        <f>[1]passengers!AV232</f>
        <v>0</v>
      </c>
      <c r="M232" s="22">
        <f>[1]passengers!AW232</f>
        <v>0</v>
      </c>
      <c r="N232" s="22">
        <f>[1]passengers!AX232</f>
        <v>0</v>
      </c>
      <c r="O232" s="22">
        <f>[1]passengers!AY232</f>
        <v>0</v>
      </c>
      <c r="P232" s="22">
        <f>[1]passengers!BL232</f>
        <v>1872</v>
      </c>
      <c r="Q232" s="22">
        <f>[1]passengers!BM232</f>
        <v>1058</v>
      </c>
      <c r="R232" s="22">
        <f>[1]passengers!BN232</f>
        <v>814</v>
      </c>
      <c r="S232" s="22">
        <f>[1]passengers!BO232</f>
        <v>0</v>
      </c>
      <c r="T232" s="22">
        <f t="shared" si="15"/>
        <v>1872</v>
      </c>
      <c r="U232" s="22">
        <f t="shared" si="15"/>
        <v>1058</v>
      </c>
      <c r="V232" s="22">
        <f t="shared" si="15"/>
        <v>814</v>
      </c>
      <c r="W232" s="22">
        <f t="shared" si="15"/>
        <v>0</v>
      </c>
    </row>
    <row r="233" spans="1:23" ht="15" customHeight="1" x14ac:dyDescent="0.2">
      <c r="A233" s="23"/>
      <c r="C233" s="25" t="s">
        <v>198</v>
      </c>
      <c r="D233" s="22">
        <f>[1]passengers!P233</f>
        <v>0</v>
      </c>
      <c r="E233" s="22">
        <f>[1]passengers!Q233</f>
        <v>0</v>
      </c>
      <c r="F233" s="22">
        <f>[1]passengers!R233</f>
        <v>0</v>
      </c>
      <c r="G233" s="22">
        <f>[1]passengers!S233</f>
        <v>0</v>
      </c>
      <c r="H233" s="22">
        <f>[1]passengers!AF233</f>
        <v>0</v>
      </c>
      <c r="I233" s="22">
        <f>[1]passengers!AG233</f>
        <v>0</v>
      </c>
      <c r="J233" s="22">
        <f>[1]passengers!AH233</f>
        <v>0</v>
      </c>
      <c r="K233" s="22">
        <f>[1]passengers!AI233</f>
        <v>0</v>
      </c>
      <c r="L233" s="22">
        <f>[1]passengers!AV233</f>
        <v>0</v>
      </c>
      <c r="M233" s="22">
        <f>[1]passengers!AW233</f>
        <v>0</v>
      </c>
      <c r="N233" s="22">
        <f>[1]passengers!AX233</f>
        <v>0</v>
      </c>
      <c r="O233" s="22">
        <f>[1]passengers!AY233</f>
        <v>0</v>
      </c>
      <c r="P233" s="22">
        <f>[1]passengers!BL233</f>
        <v>1872</v>
      </c>
      <c r="Q233" s="22">
        <f>[1]passengers!BM233</f>
        <v>1058</v>
      </c>
      <c r="R233" s="22">
        <f>[1]passengers!BN233</f>
        <v>814</v>
      </c>
      <c r="S233" s="22">
        <f>[1]passengers!BO233</f>
        <v>0</v>
      </c>
      <c r="T233" s="22">
        <f t="shared" si="15"/>
        <v>1872</v>
      </c>
      <c r="U233" s="22">
        <f t="shared" si="15"/>
        <v>1058</v>
      </c>
      <c r="V233" s="22">
        <f t="shared" si="15"/>
        <v>814</v>
      </c>
      <c r="W233" s="22">
        <f t="shared" si="15"/>
        <v>0</v>
      </c>
    </row>
    <row r="234" spans="1:23" ht="15" customHeight="1" x14ac:dyDescent="0.2">
      <c r="A234" s="23"/>
      <c r="C234" s="25" t="s">
        <v>199</v>
      </c>
      <c r="D234" s="22">
        <f>[1]passengers!P234</f>
        <v>0</v>
      </c>
      <c r="E234" s="22">
        <f>[1]passengers!Q234</f>
        <v>0</v>
      </c>
      <c r="F234" s="22">
        <f>[1]passengers!R234</f>
        <v>0</v>
      </c>
      <c r="G234" s="22">
        <f>[1]passengers!S234</f>
        <v>0</v>
      </c>
      <c r="H234" s="22">
        <f>[1]passengers!AF234</f>
        <v>0</v>
      </c>
      <c r="I234" s="22">
        <f>[1]passengers!AG234</f>
        <v>0</v>
      </c>
      <c r="J234" s="22">
        <f>[1]passengers!AH234</f>
        <v>0</v>
      </c>
      <c r="K234" s="22">
        <f>[1]passengers!AI234</f>
        <v>0</v>
      </c>
      <c r="L234" s="22">
        <f>[1]passengers!AV234</f>
        <v>0</v>
      </c>
      <c r="M234" s="22">
        <f>[1]passengers!AW234</f>
        <v>0</v>
      </c>
      <c r="N234" s="22">
        <f>[1]passengers!AX234</f>
        <v>0</v>
      </c>
      <c r="O234" s="22">
        <f>[1]passengers!AY234</f>
        <v>0</v>
      </c>
      <c r="P234" s="22">
        <f>[1]passengers!BL234</f>
        <v>0</v>
      </c>
      <c r="Q234" s="22">
        <f>[1]passengers!BM234</f>
        <v>0</v>
      </c>
      <c r="R234" s="22">
        <f>[1]passengers!BN234</f>
        <v>0</v>
      </c>
      <c r="S234" s="22">
        <f>[1]passengers!BO234</f>
        <v>0</v>
      </c>
      <c r="T234" s="22">
        <f t="shared" si="15"/>
        <v>0</v>
      </c>
      <c r="U234" s="22">
        <f t="shared" si="15"/>
        <v>0</v>
      </c>
      <c r="V234" s="22">
        <f t="shared" si="15"/>
        <v>0</v>
      </c>
      <c r="W234" s="22">
        <f t="shared" si="15"/>
        <v>0</v>
      </c>
    </row>
    <row r="235" spans="1:23" ht="15" customHeight="1" x14ac:dyDescent="0.2">
      <c r="A235" s="23"/>
      <c r="C235" s="21" t="s">
        <v>200</v>
      </c>
      <c r="D235" s="22">
        <f>[1]passengers!P235</f>
        <v>0</v>
      </c>
      <c r="E235" s="22">
        <f>[1]passengers!Q235</f>
        <v>0</v>
      </c>
      <c r="F235" s="22">
        <f>[1]passengers!R235</f>
        <v>0</v>
      </c>
      <c r="G235" s="22">
        <f>[1]passengers!S235</f>
        <v>0</v>
      </c>
      <c r="H235" s="22">
        <f>[1]passengers!AF235</f>
        <v>0</v>
      </c>
      <c r="I235" s="22">
        <f>[1]passengers!AG235</f>
        <v>0</v>
      </c>
      <c r="J235" s="22">
        <f>[1]passengers!AH235</f>
        <v>0</v>
      </c>
      <c r="K235" s="22">
        <f>[1]passengers!AI235</f>
        <v>0</v>
      </c>
      <c r="L235" s="22">
        <f>[1]passengers!AV235</f>
        <v>0</v>
      </c>
      <c r="M235" s="22">
        <f>[1]passengers!AW235</f>
        <v>0</v>
      </c>
      <c r="N235" s="22">
        <f>[1]passengers!AX235</f>
        <v>0</v>
      </c>
      <c r="O235" s="22">
        <f>[1]passengers!AY235</f>
        <v>0</v>
      </c>
      <c r="P235" s="22">
        <f>[1]passengers!BL235</f>
        <v>0</v>
      </c>
      <c r="Q235" s="22">
        <f>[1]passengers!BM235</f>
        <v>0</v>
      </c>
      <c r="R235" s="22">
        <f>[1]passengers!BN235</f>
        <v>0</v>
      </c>
      <c r="S235" s="22">
        <f>[1]passengers!BO235</f>
        <v>0</v>
      </c>
      <c r="T235" s="22">
        <f t="shared" si="15"/>
        <v>0</v>
      </c>
      <c r="U235" s="22">
        <f t="shared" si="15"/>
        <v>0</v>
      </c>
      <c r="V235" s="22">
        <f t="shared" si="15"/>
        <v>0</v>
      </c>
      <c r="W235" s="22">
        <f t="shared" si="15"/>
        <v>0</v>
      </c>
    </row>
    <row r="236" spans="1:23" ht="15" customHeight="1" x14ac:dyDescent="0.2">
      <c r="A236" s="23"/>
      <c r="C236" s="21" t="s">
        <v>201</v>
      </c>
      <c r="D236" s="22">
        <f>[1]passengers!P236</f>
        <v>14800</v>
      </c>
      <c r="E236" s="22">
        <f>[1]passengers!Q236</f>
        <v>7444</v>
      </c>
      <c r="F236" s="22">
        <f>[1]passengers!R236</f>
        <v>7356</v>
      </c>
      <c r="G236" s="22">
        <f>[1]passengers!S236</f>
        <v>0</v>
      </c>
      <c r="H236" s="22">
        <f>[1]passengers!AF236</f>
        <v>25379</v>
      </c>
      <c r="I236" s="22">
        <f>[1]passengers!AG236</f>
        <v>12328</v>
      </c>
      <c r="J236" s="22">
        <f>[1]passengers!AH236</f>
        <v>13051</v>
      </c>
      <c r="K236" s="22">
        <f>[1]passengers!AI236</f>
        <v>0</v>
      </c>
      <c r="L236" s="22">
        <f>[1]passengers!AV236</f>
        <v>3107</v>
      </c>
      <c r="M236" s="22">
        <f>[1]passengers!AW236</f>
        <v>1573</v>
      </c>
      <c r="N236" s="22">
        <f>[1]passengers!AX236</f>
        <v>1534</v>
      </c>
      <c r="O236" s="22">
        <f>[1]passengers!AY236</f>
        <v>0</v>
      </c>
      <c r="P236" s="22">
        <f>[1]passengers!BL236</f>
        <v>7886</v>
      </c>
      <c r="Q236" s="22">
        <f>[1]passengers!BM236</f>
        <v>4208</v>
      </c>
      <c r="R236" s="22">
        <f>[1]passengers!BN236</f>
        <v>3678</v>
      </c>
      <c r="S236" s="22">
        <f>[1]passengers!BO236</f>
        <v>0</v>
      </c>
      <c r="T236" s="22">
        <f t="shared" si="15"/>
        <v>51172</v>
      </c>
      <c r="U236" s="22">
        <f t="shared" si="15"/>
        <v>25553</v>
      </c>
      <c r="V236" s="22">
        <f t="shared" si="15"/>
        <v>25619</v>
      </c>
      <c r="W236" s="22">
        <f t="shared" si="15"/>
        <v>0</v>
      </c>
    </row>
    <row r="237" spans="1:23" ht="15" customHeight="1" x14ac:dyDescent="0.2">
      <c r="A237" s="23"/>
      <c r="C237" s="25" t="s">
        <v>202</v>
      </c>
      <c r="D237" s="22">
        <f>[1]passengers!P237</f>
        <v>14800</v>
      </c>
      <c r="E237" s="22">
        <f>[1]passengers!Q237</f>
        <v>7444</v>
      </c>
      <c r="F237" s="22">
        <f>[1]passengers!R237</f>
        <v>7356</v>
      </c>
      <c r="G237" s="22">
        <f>[1]passengers!S237</f>
        <v>0</v>
      </c>
      <c r="H237" s="22">
        <f>[1]passengers!AF237</f>
        <v>25379</v>
      </c>
      <c r="I237" s="22">
        <f>[1]passengers!AG237</f>
        <v>12328</v>
      </c>
      <c r="J237" s="22">
        <f>[1]passengers!AH237</f>
        <v>13051</v>
      </c>
      <c r="K237" s="22">
        <f>[1]passengers!AI237</f>
        <v>0</v>
      </c>
      <c r="L237" s="22">
        <f>[1]passengers!AV237</f>
        <v>3107</v>
      </c>
      <c r="M237" s="22">
        <f>[1]passengers!AW237</f>
        <v>1573</v>
      </c>
      <c r="N237" s="22">
        <f>[1]passengers!AX237</f>
        <v>1534</v>
      </c>
      <c r="O237" s="22">
        <f>[1]passengers!AY237</f>
        <v>0</v>
      </c>
      <c r="P237" s="22">
        <f>[1]passengers!BL237</f>
        <v>7886</v>
      </c>
      <c r="Q237" s="22">
        <f>[1]passengers!BM237</f>
        <v>4208</v>
      </c>
      <c r="R237" s="22">
        <f>[1]passengers!BN237</f>
        <v>3678</v>
      </c>
      <c r="S237" s="22">
        <f>[1]passengers!BO237</f>
        <v>0</v>
      </c>
      <c r="T237" s="22">
        <f t="shared" si="15"/>
        <v>51172</v>
      </c>
      <c r="U237" s="22">
        <f t="shared" si="15"/>
        <v>25553</v>
      </c>
      <c r="V237" s="22">
        <f t="shared" si="15"/>
        <v>25619</v>
      </c>
      <c r="W237" s="22">
        <f t="shared" si="15"/>
        <v>0</v>
      </c>
    </row>
    <row r="238" spans="1:23" ht="15" customHeight="1" x14ac:dyDescent="0.2">
      <c r="A238" s="23"/>
      <c r="C238" s="25" t="s">
        <v>203</v>
      </c>
      <c r="D238" s="22">
        <f>[1]passengers!P238</f>
        <v>0</v>
      </c>
      <c r="E238" s="22">
        <f>[1]passengers!Q238</f>
        <v>0</v>
      </c>
      <c r="F238" s="22">
        <f>[1]passengers!R238</f>
        <v>0</v>
      </c>
      <c r="G238" s="22">
        <f>[1]passengers!S238</f>
        <v>0</v>
      </c>
      <c r="H238" s="22">
        <f>[1]passengers!AF238</f>
        <v>0</v>
      </c>
      <c r="I238" s="22">
        <f>[1]passengers!AG238</f>
        <v>0</v>
      </c>
      <c r="J238" s="22">
        <f>[1]passengers!AH238</f>
        <v>0</v>
      </c>
      <c r="K238" s="22">
        <f>[1]passengers!AI238</f>
        <v>0</v>
      </c>
      <c r="L238" s="22">
        <f>[1]passengers!AV238</f>
        <v>0</v>
      </c>
      <c r="M238" s="22">
        <f>[1]passengers!AW238</f>
        <v>0</v>
      </c>
      <c r="N238" s="22">
        <f>[1]passengers!AX238</f>
        <v>0</v>
      </c>
      <c r="O238" s="22">
        <f>[1]passengers!AY238</f>
        <v>0</v>
      </c>
      <c r="P238" s="22">
        <f>[1]passengers!BL238</f>
        <v>0</v>
      </c>
      <c r="Q238" s="22">
        <f>[1]passengers!BM238</f>
        <v>0</v>
      </c>
      <c r="R238" s="22">
        <f>[1]passengers!BN238</f>
        <v>0</v>
      </c>
      <c r="S238" s="22">
        <f>[1]passengers!BO238</f>
        <v>0</v>
      </c>
      <c r="T238" s="22">
        <f t="shared" si="15"/>
        <v>0</v>
      </c>
      <c r="U238" s="22">
        <f t="shared" si="15"/>
        <v>0</v>
      </c>
      <c r="V238" s="22">
        <f t="shared" si="15"/>
        <v>0</v>
      </c>
      <c r="W238" s="22">
        <f t="shared" si="15"/>
        <v>0</v>
      </c>
    </row>
    <row r="239" spans="1:23" ht="15" customHeight="1" x14ac:dyDescent="0.2">
      <c r="A239" s="23"/>
      <c r="C239" s="21" t="s">
        <v>204</v>
      </c>
      <c r="D239" s="22">
        <f>[1]passengers!P239</f>
        <v>207838</v>
      </c>
      <c r="E239" s="22">
        <f>[1]passengers!Q239</f>
        <v>95264</v>
      </c>
      <c r="F239" s="22">
        <f>[1]passengers!R239</f>
        <v>112574</v>
      </c>
      <c r="G239" s="22">
        <f>[1]passengers!S239</f>
        <v>0</v>
      </c>
      <c r="H239" s="22">
        <f>[1]passengers!AF239</f>
        <v>317694</v>
      </c>
      <c r="I239" s="22">
        <f>[1]passengers!AG239</f>
        <v>151554</v>
      </c>
      <c r="J239" s="22">
        <f>[1]passengers!AH239</f>
        <v>166140</v>
      </c>
      <c r="K239" s="22">
        <f>[1]passengers!AI239</f>
        <v>0</v>
      </c>
      <c r="L239" s="22">
        <f>[1]passengers!AV239</f>
        <v>226677</v>
      </c>
      <c r="M239" s="22">
        <f>[1]passengers!AW239</f>
        <v>106739</v>
      </c>
      <c r="N239" s="22">
        <f>[1]passengers!AX239</f>
        <v>119938</v>
      </c>
      <c r="O239" s="22">
        <f>[1]passengers!AY239</f>
        <v>0</v>
      </c>
      <c r="P239" s="22">
        <f>[1]passengers!BL239</f>
        <v>287116</v>
      </c>
      <c r="Q239" s="22">
        <f>[1]passengers!BM239</f>
        <v>143289</v>
      </c>
      <c r="R239" s="22">
        <f>[1]passengers!BN239</f>
        <v>143827</v>
      </c>
      <c r="S239" s="22">
        <f>[1]passengers!BO239</f>
        <v>0</v>
      </c>
      <c r="T239" s="22">
        <f t="shared" si="15"/>
        <v>1039325</v>
      </c>
      <c r="U239" s="22">
        <f t="shared" si="15"/>
        <v>496846</v>
      </c>
      <c r="V239" s="22">
        <f t="shared" si="15"/>
        <v>542479</v>
      </c>
      <c r="W239" s="22">
        <f t="shared" si="15"/>
        <v>0</v>
      </c>
    </row>
    <row r="240" spans="1:23" ht="15" customHeight="1" x14ac:dyDescent="0.2">
      <c r="A240" s="23"/>
      <c r="C240" s="25" t="s">
        <v>205</v>
      </c>
      <c r="D240" s="22">
        <f>[1]passengers!P240</f>
        <v>183108</v>
      </c>
      <c r="E240" s="22">
        <f>[1]passengers!Q240</f>
        <v>82646</v>
      </c>
      <c r="F240" s="22">
        <f>[1]passengers!R240</f>
        <v>100462</v>
      </c>
      <c r="G240" s="22">
        <f>[1]passengers!S240</f>
        <v>0</v>
      </c>
      <c r="H240" s="22">
        <f>[1]passengers!AF240</f>
        <v>281973</v>
      </c>
      <c r="I240" s="22">
        <f>[1]passengers!AG240</f>
        <v>134352</v>
      </c>
      <c r="J240" s="22">
        <f>[1]passengers!AH240</f>
        <v>147621</v>
      </c>
      <c r="K240" s="22">
        <f>[1]passengers!AI240</f>
        <v>0</v>
      </c>
      <c r="L240" s="22">
        <f>[1]passengers!AV240</f>
        <v>201669</v>
      </c>
      <c r="M240" s="22">
        <f>[1]passengers!AW240</f>
        <v>94542</v>
      </c>
      <c r="N240" s="22">
        <f>[1]passengers!AX240</f>
        <v>107127</v>
      </c>
      <c r="O240" s="22">
        <f>[1]passengers!AY240</f>
        <v>0</v>
      </c>
      <c r="P240" s="22">
        <f>[1]passengers!BL240</f>
        <v>253752</v>
      </c>
      <c r="Q240" s="22">
        <f>[1]passengers!BM240</f>
        <v>125468</v>
      </c>
      <c r="R240" s="22">
        <f>[1]passengers!BN240</f>
        <v>128284</v>
      </c>
      <c r="S240" s="22">
        <f>[1]passengers!BO240</f>
        <v>0</v>
      </c>
      <c r="T240" s="22">
        <f t="shared" si="15"/>
        <v>920502</v>
      </c>
      <c r="U240" s="22">
        <f t="shared" si="15"/>
        <v>437008</v>
      </c>
      <c r="V240" s="22">
        <f t="shared" si="15"/>
        <v>483494</v>
      </c>
      <c r="W240" s="22">
        <f t="shared" si="15"/>
        <v>0</v>
      </c>
    </row>
    <row r="241" spans="1:23" ht="15" customHeight="1" x14ac:dyDescent="0.2">
      <c r="A241" s="23"/>
      <c r="C241" s="25" t="s">
        <v>206</v>
      </c>
      <c r="D241" s="22">
        <f>[1]passengers!P241</f>
        <v>24730</v>
      </c>
      <c r="E241" s="22">
        <f>[1]passengers!Q241</f>
        <v>12618</v>
      </c>
      <c r="F241" s="22">
        <f>[1]passengers!R241</f>
        <v>12112</v>
      </c>
      <c r="G241" s="22">
        <f>[1]passengers!S241</f>
        <v>0</v>
      </c>
      <c r="H241" s="22">
        <f>[1]passengers!AF241</f>
        <v>35721</v>
      </c>
      <c r="I241" s="22">
        <f>[1]passengers!AG241</f>
        <v>17202</v>
      </c>
      <c r="J241" s="22">
        <f>[1]passengers!AH241</f>
        <v>18519</v>
      </c>
      <c r="K241" s="22">
        <f>[1]passengers!AI241</f>
        <v>0</v>
      </c>
      <c r="L241" s="22">
        <f>[1]passengers!AV241</f>
        <v>25008</v>
      </c>
      <c r="M241" s="22">
        <f>[1]passengers!AW241</f>
        <v>12197</v>
      </c>
      <c r="N241" s="22">
        <f>[1]passengers!AX241</f>
        <v>12811</v>
      </c>
      <c r="O241" s="22">
        <f>[1]passengers!AY241</f>
        <v>0</v>
      </c>
      <c r="P241" s="22">
        <f>[1]passengers!BL241</f>
        <v>33364</v>
      </c>
      <c r="Q241" s="22">
        <f>[1]passengers!BM241</f>
        <v>17821</v>
      </c>
      <c r="R241" s="22">
        <f>[1]passengers!BN241</f>
        <v>15543</v>
      </c>
      <c r="S241" s="22">
        <f>[1]passengers!BO241</f>
        <v>0</v>
      </c>
      <c r="T241" s="22">
        <f t="shared" si="15"/>
        <v>118823</v>
      </c>
      <c r="U241" s="22">
        <f t="shared" si="15"/>
        <v>59838</v>
      </c>
      <c r="V241" s="22">
        <f t="shared" si="15"/>
        <v>58985</v>
      </c>
      <c r="W241" s="22">
        <f t="shared" si="15"/>
        <v>0</v>
      </c>
    </row>
    <row r="242" spans="1:23" ht="15" customHeight="1" x14ac:dyDescent="0.2">
      <c r="A242" s="23"/>
      <c r="C242" s="25" t="s">
        <v>207</v>
      </c>
      <c r="D242" s="22">
        <f>[1]passengers!P242</f>
        <v>0</v>
      </c>
      <c r="E242" s="22">
        <f>[1]passengers!Q242</f>
        <v>0</v>
      </c>
      <c r="F242" s="22">
        <f>[1]passengers!R242</f>
        <v>0</v>
      </c>
      <c r="G242" s="22">
        <f>[1]passengers!S242</f>
        <v>0</v>
      </c>
      <c r="H242" s="22">
        <f>[1]passengers!AF242</f>
        <v>0</v>
      </c>
      <c r="I242" s="22">
        <f>[1]passengers!AG242</f>
        <v>0</v>
      </c>
      <c r="J242" s="22">
        <f>[1]passengers!AH242</f>
        <v>0</v>
      </c>
      <c r="K242" s="22">
        <f>[1]passengers!AI242</f>
        <v>0</v>
      </c>
      <c r="L242" s="22">
        <f>[1]passengers!AV242</f>
        <v>0</v>
      </c>
      <c r="M242" s="22">
        <f>[1]passengers!AW242</f>
        <v>0</v>
      </c>
      <c r="N242" s="22">
        <f>[1]passengers!AX242</f>
        <v>0</v>
      </c>
      <c r="O242" s="22">
        <f>[1]passengers!AY242</f>
        <v>0</v>
      </c>
      <c r="P242" s="22">
        <f>[1]passengers!BL242</f>
        <v>0</v>
      </c>
      <c r="Q242" s="22">
        <f>[1]passengers!BM242</f>
        <v>0</v>
      </c>
      <c r="R242" s="22">
        <f>[1]passengers!BN242</f>
        <v>0</v>
      </c>
      <c r="S242" s="22">
        <f>[1]passengers!BO242</f>
        <v>0</v>
      </c>
      <c r="T242" s="22">
        <f t="shared" si="15"/>
        <v>0</v>
      </c>
      <c r="U242" s="22">
        <f t="shared" si="15"/>
        <v>0</v>
      </c>
      <c r="V242" s="22">
        <f t="shared" si="15"/>
        <v>0</v>
      </c>
      <c r="W242" s="22">
        <f t="shared" si="15"/>
        <v>0</v>
      </c>
    </row>
    <row r="243" spans="1:23" ht="15" customHeight="1" x14ac:dyDescent="0.2">
      <c r="A243" s="23"/>
      <c r="C243" s="25" t="s">
        <v>208</v>
      </c>
      <c r="D243" s="22">
        <f>[1]passengers!P243</f>
        <v>0</v>
      </c>
      <c r="E243" s="22">
        <f>[1]passengers!Q243</f>
        <v>0</v>
      </c>
      <c r="F243" s="22">
        <f>[1]passengers!R243</f>
        <v>0</v>
      </c>
      <c r="G243" s="22">
        <f>[1]passengers!S243</f>
        <v>0</v>
      </c>
      <c r="H243" s="22">
        <f>[1]passengers!AF243</f>
        <v>0</v>
      </c>
      <c r="I243" s="22">
        <f>[1]passengers!AG243</f>
        <v>0</v>
      </c>
      <c r="J243" s="22">
        <f>[1]passengers!AH243</f>
        <v>0</v>
      </c>
      <c r="K243" s="22">
        <f>[1]passengers!AI243</f>
        <v>0</v>
      </c>
      <c r="L243" s="22">
        <f>[1]passengers!AV243</f>
        <v>0</v>
      </c>
      <c r="M243" s="22">
        <f>[1]passengers!AW243</f>
        <v>0</v>
      </c>
      <c r="N243" s="22">
        <f>[1]passengers!AX243</f>
        <v>0</v>
      </c>
      <c r="O243" s="22">
        <f>[1]passengers!AY243</f>
        <v>0</v>
      </c>
      <c r="P243" s="22">
        <f>[1]passengers!BL243</f>
        <v>0</v>
      </c>
      <c r="Q243" s="22">
        <f>[1]passengers!BM243</f>
        <v>0</v>
      </c>
      <c r="R243" s="22">
        <f>[1]passengers!BN243</f>
        <v>0</v>
      </c>
      <c r="S243" s="22">
        <f>[1]passengers!BO243</f>
        <v>0</v>
      </c>
      <c r="T243" s="22">
        <f t="shared" si="15"/>
        <v>0</v>
      </c>
      <c r="U243" s="22">
        <f t="shared" si="15"/>
        <v>0</v>
      </c>
      <c r="V243" s="22">
        <f t="shared" si="15"/>
        <v>0</v>
      </c>
      <c r="W243" s="22">
        <f t="shared" si="15"/>
        <v>0</v>
      </c>
    </row>
    <row r="244" spans="1:23" ht="15" customHeight="1" x14ac:dyDescent="0.2">
      <c r="A244" s="23"/>
      <c r="C244" s="21" t="s">
        <v>58</v>
      </c>
      <c r="D244" s="22">
        <f>[1]passengers!P244</f>
        <v>25868</v>
      </c>
      <c r="E244" s="22">
        <f>[1]passengers!Q244</f>
        <v>12462</v>
      </c>
      <c r="F244" s="22">
        <f>[1]passengers!R244</f>
        <v>13406</v>
      </c>
      <c r="G244" s="22">
        <f>[1]passengers!S244</f>
        <v>0</v>
      </c>
      <c r="H244" s="22">
        <f>[1]passengers!AF244</f>
        <v>67263</v>
      </c>
      <c r="I244" s="22">
        <f>[1]passengers!AG244</f>
        <v>32183</v>
      </c>
      <c r="J244" s="22">
        <f>[1]passengers!AH244</f>
        <v>35080</v>
      </c>
      <c r="K244" s="22">
        <f>[1]passengers!AI244</f>
        <v>0</v>
      </c>
      <c r="L244" s="22">
        <f>[1]passengers!AV244</f>
        <v>36522</v>
      </c>
      <c r="M244" s="22">
        <f>[1]passengers!AW244</f>
        <v>17897</v>
      </c>
      <c r="N244" s="22">
        <f>[1]passengers!AX244</f>
        <v>18625</v>
      </c>
      <c r="O244" s="22">
        <f>[1]passengers!AY244</f>
        <v>0</v>
      </c>
      <c r="P244" s="22">
        <f>[1]passengers!BL244</f>
        <v>42507</v>
      </c>
      <c r="Q244" s="22">
        <f>[1]passengers!BM244</f>
        <v>20315</v>
      </c>
      <c r="R244" s="22">
        <f>[1]passengers!BN244</f>
        <v>22192</v>
      </c>
      <c r="S244" s="22">
        <f>[1]passengers!BO244</f>
        <v>0</v>
      </c>
      <c r="T244" s="22">
        <f t="shared" si="15"/>
        <v>172160</v>
      </c>
      <c r="U244" s="22">
        <f t="shared" si="15"/>
        <v>82857</v>
      </c>
      <c r="V244" s="22">
        <f t="shared" si="15"/>
        <v>89303</v>
      </c>
      <c r="W244" s="22">
        <f t="shared" si="15"/>
        <v>0</v>
      </c>
    </row>
    <row r="245" spans="1:23" ht="15" customHeight="1" x14ac:dyDescent="0.2">
      <c r="A245" s="23"/>
      <c r="C245" s="21" t="s">
        <v>26</v>
      </c>
      <c r="D245" s="22">
        <f>[1]passengers!P245</f>
        <v>821054</v>
      </c>
      <c r="E245" s="22">
        <f>[1]passengers!Q245</f>
        <v>420348</v>
      </c>
      <c r="F245" s="22">
        <f>[1]passengers!R245</f>
        <v>400706</v>
      </c>
      <c r="G245" s="22">
        <f>[1]passengers!S245</f>
        <v>0</v>
      </c>
      <c r="H245" s="22">
        <f>[1]passengers!AF245</f>
        <v>1181221.3</v>
      </c>
      <c r="I245" s="22">
        <f>[1]passengers!AG245</f>
        <v>624876.30000000005</v>
      </c>
      <c r="J245" s="22">
        <f>[1]passengers!AH245</f>
        <v>556345</v>
      </c>
      <c r="K245" s="22">
        <f>[1]passengers!AI245</f>
        <v>0</v>
      </c>
      <c r="L245" s="22">
        <f>[1]passengers!AV245</f>
        <v>772017</v>
      </c>
      <c r="M245" s="22">
        <f>[1]passengers!AW245</f>
        <v>411057</v>
      </c>
      <c r="N245" s="22">
        <f>[1]passengers!AX245</f>
        <v>360960</v>
      </c>
      <c r="O245" s="22">
        <f>[1]passengers!AY245</f>
        <v>0</v>
      </c>
      <c r="P245" s="22">
        <f>[1]passengers!BL245</f>
        <v>981524</v>
      </c>
      <c r="Q245" s="22">
        <f>[1]passengers!BM245</f>
        <v>536677</v>
      </c>
      <c r="R245" s="22">
        <f>[1]passengers!BN245</f>
        <v>444847</v>
      </c>
      <c r="S245" s="22">
        <f>[1]passengers!BO245</f>
        <v>0</v>
      </c>
      <c r="T245" s="22">
        <f t="shared" si="15"/>
        <v>3755816.3</v>
      </c>
      <c r="U245" s="22">
        <f t="shared" si="15"/>
        <v>1992958.3</v>
      </c>
      <c r="V245" s="22">
        <f t="shared" si="15"/>
        <v>1762858</v>
      </c>
      <c r="W245" s="22">
        <f t="shared" si="15"/>
        <v>0</v>
      </c>
    </row>
    <row r="246" spans="1:23" ht="15" customHeight="1" x14ac:dyDescent="0.2">
      <c r="A246" s="23"/>
      <c r="C246" s="2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ht="15" customHeight="1" x14ac:dyDescent="0.2">
      <c r="A247" s="20"/>
      <c r="B247" s="1" t="s">
        <v>209</v>
      </c>
      <c r="C247" s="21"/>
      <c r="D247" s="22">
        <f>[1]passengers!P247</f>
        <v>642395</v>
      </c>
      <c r="E247" s="22">
        <f>[1]passengers!Q247</f>
        <v>329394</v>
      </c>
      <c r="F247" s="22">
        <f>[1]passengers!R247</f>
        <v>313001</v>
      </c>
      <c r="G247" s="22">
        <f>[1]passengers!S247</f>
        <v>0</v>
      </c>
      <c r="H247" s="22">
        <f>[1]passengers!AF247</f>
        <v>1000591</v>
      </c>
      <c r="I247" s="22">
        <f>[1]passengers!AG247</f>
        <v>527340</v>
      </c>
      <c r="J247" s="22">
        <f>[1]passengers!AH247</f>
        <v>473251</v>
      </c>
      <c r="K247" s="22">
        <f>[1]passengers!AI247</f>
        <v>0</v>
      </c>
      <c r="L247" s="22">
        <f>[1]passengers!AV247</f>
        <v>653023</v>
      </c>
      <c r="M247" s="22">
        <f>[1]passengers!AW247</f>
        <v>347343</v>
      </c>
      <c r="N247" s="22">
        <f>[1]passengers!AX247</f>
        <v>305680</v>
      </c>
      <c r="O247" s="22">
        <f>[1]passengers!AY247</f>
        <v>0</v>
      </c>
      <c r="P247" s="22">
        <f>[1]passengers!BL247</f>
        <v>752964</v>
      </c>
      <c r="Q247" s="22">
        <f>[1]passengers!BM247</f>
        <v>394225</v>
      </c>
      <c r="R247" s="22">
        <f>[1]passengers!BN247</f>
        <v>358739</v>
      </c>
      <c r="S247" s="22">
        <f>[1]passengers!BO247</f>
        <v>0</v>
      </c>
      <c r="T247" s="22">
        <f t="shared" ref="T247:W269" si="16">D247+H247+L247+P247</f>
        <v>3048973</v>
      </c>
      <c r="U247" s="22">
        <f t="shared" si="16"/>
        <v>1598302</v>
      </c>
      <c r="V247" s="22">
        <f t="shared" si="16"/>
        <v>1450671</v>
      </c>
      <c r="W247" s="22">
        <f t="shared" si="16"/>
        <v>0</v>
      </c>
    </row>
    <row r="248" spans="1:23" ht="15" customHeight="1" x14ac:dyDescent="0.2">
      <c r="A248" s="23"/>
      <c r="C248" s="21" t="s">
        <v>210</v>
      </c>
      <c r="D248" s="22">
        <f>[1]passengers!P248</f>
        <v>283656</v>
      </c>
      <c r="E248" s="22">
        <f>[1]passengers!Q248</f>
        <v>152024</v>
      </c>
      <c r="F248" s="22">
        <f>[1]passengers!R248</f>
        <v>131632</v>
      </c>
      <c r="G248" s="22">
        <f>[1]passengers!S248</f>
        <v>0</v>
      </c>
      <c r="H248" s="22">
        <f>[1]passengers!AF248</f>
        <v>403156</v>
      </c>
      <c r="I248" s="22">
        <f>[1]passengers!AG248</f>
        <v>224171</v>
      </c>
      <c r="J248" s="22">
        <f>[1]passengers!AH248</f>
        <v>178985</v>
      </c>
      <c r="K248" s="22">
        <f>[1]passengers!AI248</f>
        <v>0</v>
      </c>
      <c r="L248" s="22">
        <f>[1]passengers!AV248</f>
        <v>277843</v>
      </c>
      <c r="M248" s="22">
        <f>[1]passengers!AW248</f>
        <v>157686</v>
      </c>
      <c r="N248" s="22">
        <f>[1]passengers!AX248</f>
        <v>120157</v>
      </c>
      <c r="O248" s="22">
        <f>[1]passengers!AY248</f>
        <v>0</v>
      </c>
      <c r="P248" s="22">
        <f>[1]passengers!BL248</f>
        <v>351729</v>
      </c>
      <c r="Q248" s="22">
        <f>[1]passengers!BM248</f>
        <v>185557</v>
      </c>
      <c r="R248" s="22">
        <f>[1]passengers!BN248</f>
        <v>166172</v>
      </c>
      <c r="S248" s="22">
        <f>[1]passengers!BO248</f>
        <v>0</v>
      </c>
      <c r="T248" s="22">
        <f t="shared" si="16"/>
        <v>1316384</v>
      </c>
      <c r="U248" s="22">
        <f t="shared" si="16"/>
        <v>719438</v>
      </c>
      <c r="V248" s="22">
        <f t="shared" si="16"/>
        <v>596946</v>
      </c>
      <c r="W248" s="22">
        <f t="shared" si="16"/>
        <v>0</v>
      </c>
    </row>
    <row r="249" spans="1:23" ht="15" customHeight="1" x14ac:dyDescent="0.2">
      <c r="A249" s="23"/>
      <c r="C249" s="25" t="s">
        <v>211</v>
      </c>
      <c r="D249" s="22">
        <f>[1]passengers!P249</f>
        <v>102348</v>
      </c>
      <c r="E249" s="22">
        <f>[1]passengers!Q249</f>
        <v>55610</v>
      </c>
      <c r="F249" s="22">
        <f>[1]passengers!R249</f>
        <v>46738</v>
      </c>
      <c r="G249" s="22">
        <f>[1]passengers!S249</f>
        <v>0</v>
      </c>
      <c r="H249" s="22">
        <f>[1]passengers!AF249</f>
        <v>138696</v>
      </c>
      <c r="I249" s="22">
        <f>[1]passengers!AG249</f>
        <v>78327</v>
      </c>
      <c r="J249" s="22">
        <f>[1]passengers!AH249</f>
        <v>60369</v>
      </c>
      <c r="K249" s="22">
        <f>[1]passengers!AI249</f>
        <v>0</v>
      </c>
      <c r="L249" s="22">
        <f>[1]passengers!AV249</f>
        <v>85776</v>
      </c>
      <c r="M249" s="22">
        <f>[1]passengers!AW249</f>
        <v>47845</v>
      </c>
      <c r="N249" s="22">
        <f>[1]passengers!AX249</f>
        <v>37931</v>
      </c>
      <c r="O249" s="22">
        <f>[1]passengers!AY249</f>
        <v>0</v>
      </c>
      <c r="P249" s="22">
        <f>[1]passengers!BL249</f>
        <v>108251</v>
      </c>
      <c r="Q249" s="22">
        <f>[1]passengers!BM249</f>
        <v>59333</v>
      </c>
      <c r="R249" s="22">
        <f>[1]passengers!BN249</f>
        <v>48918</v>
      </c>
      <c r="S249" s="22">
        <f>[1]passengers!BO249</f>
        <v>0</v>
      </c>
      <c r="T249" s="22">
        <f t="shared" si="16"/>
        <v>435071</v>
      </c>
      <c r="U249" s="22">
        <f t="shared" si="16"/>
        <v>241115</v>
      </c>
      <c r="V249" s="22">
        <f t="shared" si="16"/>
        <v>193956</v>
      </c>
      <c r="W249" s="22">
        <f t="shared" si="16"/>
        <v>0</v>
      </c>
    </row>
    <row r="250" spans="1:23" ht="15" customHeight="1" x14ac:dyDescent="0.2">
      <c r="A250" s="23"/>
      <c r="C250" s="25" t="s">
        <v>212</v>
      </c>
      <c r="D250" s="22">
        <f>[1]passengers!P250</f>
        <v>181308</v>
      </c>
      <c r="E250" s="22">
        <f>[1]passengers!Q250</f>
        <v>96414</v>
      </c>
      <c r="F250" s="22">
        <f>[1]passengers!R250</f>
        <v>84894</v>
      </c>
      <c r="G250" s="22">
        <f>[1]passengers!S250</f>
        <v>0</v>
      </c>
      <c r="H250" s="22">
        <f>[1]passengers!AF250</f>
        <v>264460</v>
      </c>
      <c r="I250" s="22">
        <f>[1]passengers!AG250</f>
        <v>145844</v>
      </c>
      <c r="J250" s="22">
        <f>[1]passengers!AH250</f>
        <v>118616</v>
      </c>
      <c r="K250" s="22">
        <f>[1]passengers!AI250</f>
        <v>0</v>
      </c>
      <c r="L250" s="22">
        <f>[1]passengers!AV250</f>
        <v>192067</v>
      </c>
      <c r="M250" s="22">
        <f>[1]passengers!AW250</f>
        <v>109841</v>
      </c>
      <c r="N250" s="22">
        <f>[1]passengers!AX250</f>
        <v>82226</v>
      </c>
      <c r="O250" s="22">
        <f>[1]passengers!AY250</f>
        <v>0</v>
      </c>
      <c r="P250" s="22">
        <f>[1]passengers!BL250</f>
        <v>243478</v>
      </c>
      <c r="Q250" s="22">
        <f>[1]passengers!BM250</f>
        <v>126224</v>
      </c>
      <c r="R250" s="22">
        <f>[1]passengers!BN250</f>
        <v>117254</v>
      </c>
      <c r="S250" s="22">
        <f>[1]passengers!BO250</f>
        <v>0</v>
      </c>
      <c r="T250" s="22">
        <f t="shared" si="16"/>
        <v>881313</v>
      </c>
      <c r="U250" s="22">
        <f t="shared" si="16"/>
        <v>478323</v>
      </c>
      <c r="V250" s="22">
        <f t="shared" si="16"/>
        <v>402990</v>
      </c>
      <c r="W250" s="22">
        <f t="shared" si="16"/>
        <v>0</v>
      </c>
    </row>
    <row r="251" spans="1:23" ht="15" customHeight="1" x14ac:dyDescent="0.2">
      <c r="A251" s="23"/>
      <c r="C251" s="25" t="s">
        <v>213</v>
      </c>
      <c r="D251" s="22">
        <f>[1]passengers!P251</f>
        <v>0</v>
      </c>
      <c r="E251" s="22">
        <f>[1]passengers!Q251</f>
        <v>0</v>
      </c>
      <c r="F251" s="22">
        <f>[1]passengers!R251</f>
        <v>0</v>
      </c>
      <c r="G251" s="22">
        <f>[1]passengers!S251</f>
        <v>0</v>
      </c>
      <c r="H251" s="22">
        <f>[1]passengers!AF251</f>
        <v>0</v>
      </c>
      <c r="I251" s="22">
        <f>[1]passengers!AG251</f>
        <v>0</v>
      </c>
      <c r="J251" s="22">
        <f>[1]passengers!AH251</f>
        <v>0</v>
      </c>
      <c r="K251" s="22">
        <f>[1]passengers!AI251</f>
        <v>0</v>
      </c>
      <c r="L251" s="22">
        <f>[1]passengers!AV251</f>
        <v>0</v>
      </c>
      <c r="M251" s="22">
        <f>[1]passengers!AW251</f>
        <v>0</v>
      </c>
      <c r="N251" s="22">
        <f>[1]passengers!AX251</f>
        <v>0</v>
      </c>
      <c r="O251" s="22">
        <f>[1]passengers!AY251</f>
        <v>0</v>
      </c>
      <c r="P251" s="22">
        <f>[1]passengers!BL251</f>
        <v>0</v>
      </c>
      <c r="Q251" s="22">
        <f>[1]passengers!BM251</f>
        <v>0</v>
      </c>
      <c r="R251" s="22">
        <f>[1]passengers!BN251</f>
        <v>0</v>
      </c>
      <c r="S251" s="22">
        <f>[1]passengers!BO251</f>
        <v>0</v>
      </c>
      <c r="T251" s="22">
        <f t="shared" si="16"/>
        <v>0</v>
      </c>
      <c r="U251" s="22">
        <f t="shared" si="16"/>
        <v>0</v>
      </c>
      <c r="V251" s="22">
        <f t="shared" si="16"/>
        <v>0</v>
      </c>
      <c r="W251" s="22">
        <f t="shared" si="16"/>
        <v>0</v>
      </c>
    </row>
    <row r="252" spans="1:23" ht="15" customHeight="1" x14ac:dyDescent="0.2">
      <c r="A252" s="23"/>
      <c r="C252" s="21" t="s">
        <v>214</v>
      </c>
      <c r="D252" s="22">
        <f>[1]passengers!P252</f>
        <v>47084</v>
      </c>
      <c r="E252" s="22">
        <f>[1]passengers!Q252</f>
        <v>23287</v>
      </c>
      <c r="F252" s="22">
        <f>[1]passengers!R252</f>
        <v>23797</v>
      </c>
      <c r="G252" s="22">
        <f>[1]passengers!S252</f>
        <v>0</v>
      </c>
      <c r="H252" s="22">
        <f>[1]passengers!AF252</f>
        <v>76421</v>
      </c>
      <c r="I252" s="22">
        <f>[1]passengers!AG252</f>
        <v>39304</v>
      </c>
      <c r="J252" s="22">
        <f>[1]passengers!AH252</f>
        <v>37117</v>
      </c>
      <c r="K252" s="22">
        <f>[1]passengers!AI252</f>
        <v>0</v>
      </c>
      <c r="L252" s="22">
        <f>[1]passengers!AV252</f>
        <v>54561</v>
      </c>
      <c r="M252" s="22">
        <f>[1]passengers!AW252</f>
        <v>27394</v>
      </c>
      <c r="N252" s="22">
        <f>[1]passengers!AX252</f>
        <v>27167</v>
      </c>
      <c r="O252" s="22">
        <f>[1]passengers!AY252</f>
        <v>0</v>
      </c>
      <c r="P252" s="22">
        <f>[1]passengers!BL252</f>
        <v>50744</v>
      </c>
      <c r="Q252" s="22">
        <f>[1]passengers!BM252</f>
        <v>26471</v>
      </c>
      <c r="R252" s="22">
        <f>[1]passengers!BN252</f>
        <v>24273</v>
      </c>
      <c r="S252" s="22">
        <f>[1]passengers!BO252</f>
        <v>0</v>
      </c>
      <c r="T252" s="22">
        <f t="shared" si="16"/>
        <v>228810</v>
      </c>
      <c r="U252" s="22">
        <f t="shared" si="16"/>
        <v>116456</v>
      </c>
      <c r="V252" s="22">
        <f t="shared" si="16"/>
        <v>112354</v>
      </c>
      <c r="W252" s="22">
        <f t="shared" si="16"/>
        <v>0</v>
      </c>
    </row>
    <row r="253" spans="1:23" ht="15" customHeight="1" x14ac:dyDescent="0.2">
      <c r="A253" s="23"/>
      <c r="C253" s="25" t="s">
        <v>215</v>
      </c>
      <c r="D253" s="22">
        <f>[1]passengers!P253</f>
        <v>27037</v>
      </c>
      <c r="E253" s="22">
        <f>[1]passengers!Q253</f>
        <v>14152</v>
      </c>
      <c r="F253" s="22">
        <f>[1]passengers!R253</f>
        <v>12885</v>
      </c>
      <c r="G253" s="22">
        <f>[1]passengers!S253</f>
        <v>0</v>
      </c>
      <c r="H253" s="22">
        <f>[1]passengers!AF253</f>
        <v>45176</v>
      </c>
      <c r="I253" s="22">
        <f>[1]passengers!AG253</f>
        <v>24321</v>
      </c>
      <c r="J253" s="22">
        <f>[1]passengers!AH253</f>
        <v>20855</v>
      </c>
      <c r="K253" s="22">
        <f>[1]passengers!AI253</f>
        <v>0</v>
      </c>
      <c r="L253" s="22">
        <f>[1]passengers!AV253</f>
        <v>40704</v>
      </c>
      <c r="M253" s="22">
        <f>[1]passengers!AW253</f>
        <v>20881</v>
      </c>
      <c r="N253" s="22">
        <f>[1]passengers!AX253</f>
        <v>19823</v>
      </c>
      <c r="O253" s="22">
        <f>[1]passengers!AY253</f>
        <v>0</v>
      </c>
      <c r="P253" s="22">
        <f>[1]passengers!BL253</f>
        <v>32756</v>
      </c>
      <c r="Q253" s="22">
        <f>[1]passengers!BM253</f>
        <v>17444</v>
      </c>
      <c r="R253" s="22">
        <f>[1]passengers!BN253</f>
        <v>15312</v>
      </c>
      <c r="S253" s="22">
        <f>[1]passengers!BO253</f>
        <v>0</v>
      </c>
      <c r="T253" s="22">
        <f t="shared" si="16"/>
        <v>145673</v>
      </c>
      <c r="U253" s="22">
        <f t="shared" si="16"/>
        <v>76798</v>
      </c>
      <c r="V253" s="22">
        <f t="shared" si="16"/>
        <v>68875</v>
      </c>
      <c r="W253" s="22">
        <f t="shared" si="16"/>
        <v>0</v>
      </c>
    </row>
    <row r="254" spans="1:23" ht="15" customHeight="1" x14ac:dyDescent="0.2">
      <c r="A254" s="23"/>
      <c r="C254" s="25" t="s">
        <v>216</v>
      </c>
      <c r="D254" s="22">
        <f>[1]passengers!P254</f>
        <v>20047</v>
      </c>
      <c r="E254" s="22">
        <f>[1]passengers!Q254</f>
        <v>9135</v>
      </c>
      <c r="F254" s="22">
        <f>[1]passengers!R254</f>
        <v>10912</v>
      </c>
      <c r="G254" s="22">
        <f>[1]passengers!S254</f>
        <v>0</v>
      </c>
      <c r="H254" s="22">
        <f>[1]passengers!AF254</f>
        <v>31245</v>
      </c>
      <c r="I254" s="22">
        <f>[1]passengers!AG254</f>
        <v>14983</v>
      </c>
      <c r="J254" s="22">
        <f>[1]passengers!AH254</f>
        <v>16262</v>
      </c>
      <c r="K254" s="22">
        <f>[1]passengers!AI254</f>
        <v>0</v>
      </c>
      <c r="L254" s="22">
        <f>[1]passengers!AV254</f>
        <v>13857</v>
      </c>
      <c r="M254" s="22">
        <f>[1]passengers!AW254</f>
        <v>6513</v>
      </c>
      <c r="N254" s="22">
        <f>[1]passengers!AX254</f>
        <v>7344</v>
      </c>
      <c r="O254" s="22">
        <f>[1]passengers!AY254</f>
        <v>0</v>
      </c>
      <c r="P254" s="22">
        <f>[1]passengers!BL254</f>
        <v>17988</v>
      </c>
      <c r="Q254" s="22">
        <f>[1]passengers!BM254</f>
        <v>9027</v>
      </c>
      <c r="R254" s="22">
        <f>[1]passengers!BN254</f>
        <v>8961</v>
      </c>
      <c r="S254" s="22">
        <f>[1]passengers!BO254</f>
        <v>0</v>
      </c>
      <c r="T254" s="22">
        <f t="shared" si="16"/>
        <v>83137</v>
      </c>
      <c r="U254" s="22">
        <f t="shared" si="16"/>
        <v>39658</v>
      </c>
      <c r="V254" s="22">
        <f t="shared" si="16"/>
        <v>43479</v>
      </c>
      <c r="W254" s="22">
        <f t="shared" si="16"/>
        <v>0</v>
      </c>
    </row>
    <row r="255" spans="1:23" ht="15" customHeight="1" x14ac:dyDescent="0.2">
      <c r="A255" s="23"/>
      <c r="C255" s="21" t="s">
        <v>217</v>
      </c>
      <c r="D255" s="22">
        <f>[1]passengers!P255</f>
        <v>154187</v>
      </c>
      <c r="E255" s="22">
        <f>[1]passengers!Q255</f>
        <v>75528</v>
      </c>
      <c r="F255" s="22">
        <f>[1]passengers!R255</f>
        <v>78659</v>
      </c>
      <c r="G255" s="22">
        <f>[1]passengers!S255</f>
        <v>0</v>
      </c>
      <c r="H255" s="22">
        <f>[1]passengers!AF255</f>
        <v>254582</v>
      </c>
      <c r="I255" s="22">
        <f>[1]passengers!AG255</f>
        <v>127345</v>
      </c>
      <c r="J255" s="22">
        <f>[1]passengers!AH255</f>
        <v>127237</v>
      </c>
      <c r="K255" s="22">
        <f>[1]passengers!AI255</f>
        <v>0</v>
      </c>
      <c r="L255" s="22">
        <f>[1]passengers!AV255</f>
        <v>171182</v>
      </c>
      <c r="M255" s="22">
        <f>[1]passengers!AW255</f>
        <v>86080</v>
      </c>
      <c r="N255" s="22">
        <f>[1]passengers!AX255</f>
        <v>85102</v>
      </c>
      <c r="O255" s="22">
        <f>[1]passengers!AY255</f>
        <v>0</v>
      </c>
      <c r="P255" s="22">
        <f>[1]passengers!BL255</f>
        <v>176858</v>
      </c>
      <c r="Q255" s="22">
        <f>[1]passengers!BM255</f>
        <v>92027</v>
      </c>
      <c r="R255" s="22">
        <f>[1]passengers!BN255</f>
        <v>84831</v>
      </c>
      <c r="S255" s="22">
        <f>[1]passengers!BO255</f>
        <v>0</v>
      </c>
      <c r="T255" s="22">
        <f t="shared" si="16"/>
        <v>756809</v>
      </c>
      <c r="U255" s="22">
        <f t="shared" si="16"/>
        <v>380980</v>
      </c>
      <c r="V255" s="22">
        <f t="shared" si="16"/>
        <v>375829</v>
      </c>
      <c r="W255" s="22">
        <f t="shared" si="16"/>
        <v>0</v>
      </c>
    </row>
    <row r="256" spans="1:23" ht="15" customHeight="1" x14ac:dyDescent="0.2">
      <c r="A256" s="23"/>
      <c r="C256" s="25" t="s">
        <v>218</v>
      </c>
      <c r="D256" s="22">
        <f>[1]passengers!P256</f>
        <v>92486</v>
      </c>
      <c r="E256" s="22">
        <f>[1]passengers!Q256</f>
        <v>47081</v>
      </c>
      <c r="F256" s="22">
        <f>[1]passengers!R256</f>
        <v>45405</v>
      </c>
      <c r="G256" s="22">
        <f>[1]passengers!S256</f>
        <v>0</v>
      </c>
      <c r="H256" s="22">
        <f>[1]passengers!AF256</f>
        <v>168535</v>
      </c>
      <c r="I256" s="22">
        <f>[1]passengers!AG256</f>
        <v>85822</v>
      </c>
      <c r="J256" s="22">
        <f>[1]passengers!AH256</f>
        <v>82713</v>
      </c>
      <c r="K256" s="22">
        <f>[1]passengers!AI256</f>
        <v>0</v>
      </c>
      <c r="L256" s="22">
        <f>[1]passengers!AV256</f>
        <v>126320</v>
      </c>
      <c r="M256" s="22">
        <f>[1]passengers!AW256</f>
        <v>64854</v>
      </c>
      <c r="N256" s="22">
        <f>[1]passengers!AX256</f>
        <v>61466</v>
      </c>
      <c r="O256" s="22">
        <f>[1]passengers!AY256</f>
        <v>0</v>
      </c>
      <c r="P256" s="22">
        <f>[1]passengers!BL256</f>
        <v>125682</v>
      </c>
      <c r="Q256" s="22">
        <f>[1]passengers!BM256</f>
        <v>67875</v>
      </c>
      <c r="R256" s="22">
        <f>[1]passengers!BN256</f>
        <v>57807</v>
      </c>
      <c r="S256" s="22">
        <f>[1]passengers!BO256</f>
        <v>0</v>
      </c>
      <c r="T256" s="22">
        <f t="shared" si="16"/>
        <v>513023</v>
      </c>
      <c r="U256" s="22">
        <f t="shared" si="16"/>
        <v>265632</v>
      </c>
      <c r="V256" s="22">
        <f t="shared" si="16"/>
        <v>247391</v>
      </c>
      <c r="W256" s="22">
        <f t="shared" si="16"/>
        <v>0</v>
      </c>
    </row>
    <row r="257" spans="1:23" ht="15" customHeight="1" x14ac:dyDescent="0.2">
      <c r="A257" s="23"/>
      <c r="C257" s="25" t="s">
        <v>219</v>
      </c>
      <c r="D257" s="22">
        <f>[1]passengers!P257</f>
        <v>61701</v>
      </c>
      <c r="E257" s="22">
        <f>[1]passengers!Q257</f>
        <v>28447</v>
      </c>
      <c r="F257" s="22">
        <f>[1]passengers!R257</f>
        <v>33254</v>
      </c>
      <c r="G257" s="22">
        <f>[1]passengers!S257</f>
        <v>0</v>
      </c>
      <c r="H257" s="22">
        <f>[1]passengers!AF257</f>
        <v>86047</v>
      </c>
      <c r="I257" s="22">
        <f>[1]passengers!AG257</f>
        <v>41523</v>
      </c>
      <c r="J257" s="22">
        <f>[1]passengers!AH257</f>
        <v>44524</v>
      </c>
      <c r="K257" s="22">
        <f>[1]passengers!AI257</f>
        <v>0</v>
      </c>
      <c r="L257" s="22">
        <f>[1]passengers!AV257</f>
        <v>44862</v>
      </c>
      <c r="M257" s="22">
        <f>[1]passengers!AW257</f>
        <v>21226</v>
      </c>
      <c r="N257" s="22">
        <f>[1]passengers!AX257</f>
        <v>23636</v>
      </c>
      <c r="O257" s="22">
        <f>[1]passengers!AY257</f>
        <v>0</v>
      </c>
      <c r="P257" s="22">
        <f>[1]passengers!BL257</f>
        <v>51176</v>
      </c>
      <c r="Q257" s="22">
        <f>[1]passengers!BM257</f>
        <v>24152</v>
      </c>
      <c r="R257" s="22">
        <f>[1]passengers!BN257</f>
        <v>27024</v>
      </c>
      <c r="S257" s="22">
        <f>[1]passengers!BO257</f>
        <v>0</v>
      </c>
      <c r="T257" s="22">
        <f t="shared" si="16"/>
        <v>243786</v>
      </c>
      <c r="U257" s="22">
        <f t="shared" si="16"/>
        <v>115348</v>
      </c>
      <c r="V257" s="22">
        <f t="shared" si="16"/>
        <v>128438</v>
      </c>
      <c r="W257" s="22">
        <f t="shared" si="16"/>
        <v>0</v>
      </c>
    </row>
    <row r="258" spans="1:23" ht="15" customHeight="1" x14ac:dyDescent="0.2">
      <c r="A258" s="23"/>
      <c r="C258" s="21" t="s">
        <v>220</v>
      </c>
      <c r="D258" s="22">
        <f>[1]passengers!P258</f>
        <v>0</v>
      </c>
      <c r="E258" s="22">
        <f>[1]passengers!Q258</f>
        <v>0</v>
      </c>
      <c r="F258" s="22">
        <f>[1]passengers!R258</f>
        <v>0</v>
      </c>
      <c r="G258" s="22">
        <f>[1]passengers!S258</f>
        <v>0</v>
      </c>
      <c r="H258" s="22">
        <f>[1]passengers!AF258</f>
        <v>0</v>
      </c>
      <c r="I258" s="22">
        <f>[1]passengers!AG258</f>
        <v>0</v>
      </c>
      <c r="J258" s="22">
        <f>[1]passengers!AH258</f>
        <v>0</v>
      </c>
      <c r="K258" s="22">
        <f>[1]passengers!AI258</f>
        <v>0</v>
      </c>
      <c r="L258" s="22">
        <f>[1]passengers!AV258</f>
        <v>0</v>
      </c>
      <c r="M258" s="22">
        <f>[1]passengers!AW258</f>
        <v>0</v>
      </c>
      <c r="N258" s="22">
        <f>[1]passengers!AX258</f>
        <v>0</v>
      </c>
      <c r="O258" s="22">
        <f>[1]passengers!AY258</f>
        <v>0</v>
      </c>
      <c r="P258" s="22">
        <f>[1]passengers!BL258</f>
        <v>0</v>
      </c>
      <c r="Q258" s="22">
        <f>[1]passengers!BM258</f>
        <v>0</v>
      </c>
      <c r="R258" s="22">
        <f>[1]passengers!BN258</f>
        <v>0</v>
      </c>
      <c r="S258" s="22">
        <f>[1]passengers!BO258</f>
        <v>0</v>
      </c>
      <c r="T258" s="22">
        <f t="shared" si="16"/>
        <v>0</v>
      </c>
      <c r="U258" s="22">
        <f t="shared" si="16"/>
        <v>0</v>
      </c>
      <c r="V258" s="22">
        <f t="shared" si="16"/>
        <v>0</v>
      </c>
      <c r="W258" s="22">
        <f t="shared" si="16"/>
        <v>0</v>
      </c>
    </row>
    <row r="259" spans="1:23" ht="15" customHeight="1" x14ac:dyDescent="0.2">
      <c r="A259" s="23"/>
      <c r="C259" s="21" t="s">
        <v>221</v>
      </c>
      <c r="D259" s="22">
        <f>[1]passengers!P259</f>
        <v>0</v>
      </c>
      <c r="E259" s="22">
        <f>[1]passengers!Q259</f>
        <v>0</v>
      </c>
      <c r="F259" s="22">
        <f>[1]passengers!R259</f>
        <v>0</v>
      </c>
      <c r="G259" s="22">
        <f>[1]passengers!S259</f>
        <v>0</v>
      </c>
      <c r="H259" s="22">
        <f>[1]passengers!AF259</f>
        <v>11937</v>
      </c>
      <c r="I259" s="22">
        <f>[1]passengers!AG259</f>
        <v>5732</v>
      </c>
      <c r="J259" s="22">
        <f>[1]passengers!AH259</f>
        <v>6205</v>
      </c>
      <c r="K259" s="22">
        <f>[1]passengers!AI259</f>
        <v>0</v>
      </c>
      <c r="L259" s="22">
        <f>[1]passengers!AV259</f>
        <v>14542</v>
      </c>
      <c r="M259" s="22">
        <f>[1]passengers!AW259</f>
        <v>7130</v>
      </c>
      <c r="N259" s="22">
        <f>[1]passengers!AX259</f>
        <v>7412</v>
      </c>
      <c r="O259" s="22">
        <f>[1]passengers!AY259</f>
        <v>0</v>
      </c>
      <c r="P259" s="22">
        <f>[1]passengers!BL259</f>
        <v>18259</v>
      </c>
      <c r="Q259" s="22">
        <f>[1]passengers!BM259</f>
        <v>9108</v>
      </c>
      <c r="R259" s="22">
        <f>[1]passengers!BN259</f>
        <v>9151</v>
      </c>
      <c r="S259" s="22">
        <f>[1]passengers!BO259</f>
        <v>0</v>
      </c>
      <c r="T259" s="22">
        <f t="shared" si="16"/>
        <v>44738</v>
      </c>
      <c r="U259" s="22">
        <f t="shared" si="16"/>
        <v>21970</v>
      </c>
      <c r="V259" s="22">
        <f t="shared" si="16"/>
        <v>22768</v>
      </c>
      <c r="W259" s="22">
        <f t="shared" si="16"/>
        <v>0</v>
      </c>
    </row>
    <row r="260" spans="1:23" ht="15" customHeight="1" x14ac:dyDescent="0.2">
      <c r="A260" s="23"/>
      <c r="C260" s="25" t="s">
        <v>222</v>
      </c>
      <c r="D260" s="22">
        <f>[1]passengers!P260</f>
        <v>0</v>
      </c>
      <c r="E260" s="22">
        <f>[1]passengers!Q260</f>
        <v>0</v>
      </c>
      <c r="F260" s="22">
        <f>[1]passengers!R260</f>
        <v>0</v>
      </c>
      <c r="G260" s="22">
        <f>[1]passengers!S260</f>
        <v>0</v>
      </c>
      <c r="H260" s="22">
        <f>[1]passengers!AF260</f>
        <v>0</v>
      </c>
      <c r="I260" s="22">
        <f>[1]passengers!AG260</f>
        <v>0</v>
      </c>
      <c r="J260" s="22">
        <f>[1]passengers!AH260</f>
        <v>0</v>
      </c>
      <c r="K260" s="22">
        <f>[1]passengers!AI260</f>
        <v>0</v>
      </c>
      <c r="L260" s="22">
        <f>[1]passengers!AV260</f>
        <v>373</v>
      </c>
      <c r="M260" s="22">
        <f>[1]passengers!AW260</f>
        <v>145</v>
      </c>
      <c r="N260" s="22">
        <f>[1]passengers!AX260</f>
        <v>228</v>
      </c>
      <c r="O260" s="22">
        <f>[1]passengers!AY260</f>
        <v>0</v>
      </c>
      <c r="P260" s="22">
        <f>[1]passengers!BL260</f>
        <v>3625</v>
      </c>
      <c r="Q260" s="22">
        <f>[1]passengers!BM260</f>
        <v>2107</v>
      </c>
      <c r="R260" s="22">
        <f>[1]passengers!BN260</f>
        <v>1518</v>
      </c>
      <c r="S260" s="22">
        <f>[1]passengers!BO260</f>
        <v>0</v>
      </c>
      <c r="T260" s="22">
        <f t="shared" si="16"/>
        <v>3998</v>
      </c>
      <c r="U260" s="22">
        <f t="shared" si="16"/>
        <v>2252</v>
      </c>
      <c r="V260" s="22">
        <f t="shared" si="16"/>
        <v>1746</v>
      </c>
      <c r="W260" s="22">
        <f t="shared" si="16"/>
        <v>0</v>
      </c>
    </row>
    <row r="261" spans="1:23" ht="15" customHeight="1" x14ac:dyDescent="0.2">
      <c r="A261" s="23"/>
      <c r="C261" s="25" t="s">
        <v>223</v>
      </c>
      <c r="D261" s="22">
        <f>[1]passengers!P261</f>
        <v>0</v>
      </c>
      <c r="E261" s="22">
        <f>[1]passengers!Q261</f>
        <v>0</v>
      </c>
      <c r="F261" s="22">
        <f>[1]passengers!R261</f>
        <v>0</v>
      </c>
      <c r="G261" s="22">
        <f>[1]passengers!S261</f>
        <v>0</v>
      </c>
      <c r="H261" s="22">
        <f>[1]passengers!AF261</f>
        <v>11937</v>
      </c>
      <c r="I261" s="22">
        <f>[1]passengers!AG261</f>
        <v>5732</v>
      </c>
      <c r="J261" s="22">
        <f>[1]passengers!AH261</f>
        <v>6205</v>
      </c>
      <c r="K261" s="22">
        <f>[1]passengers!AI261</f>
        <v>0</v>
      </c>
      <c r="L261" s="22">
        <f>[1]passengers!AV261</f>
        <v>14169</v>
      </c>
      <c r="M261" s="22">
        <f>[1]passengers!AW261</f>
        <v>6985</v>
      </c>
      <c r="N261" s="22">
        <f>[1]passengers!AX261</f>
        <v>7184</v>
      </c>
      <c r="O261" s="22">
        <f>[1]passengers!AY261</f>
        <v>0</v>
      </c>
      <c r="P261" s="22">
        <f>[1]passengers!BL261</f>
        <v>14634</v>
      </c>
      <c r="Q261" s="22">
        <f>[1]passengers!BM261</f>
        <v>7001</v>
      </c>
      <c r="R261" s="22">
        <f>[1]passengers!BN261</f>
        <v>7633</v>
      </c>
      <c r="S261" s="22">
        <f>[1]passengers!BO261</f>
        <v>0</v>
      </c>
      <c r="T261" s="22">
        <f t="shared" si="16"/>
        <v>40740</v>
      </c>
      <c r="U261" s="22">
        <f t="shared" si="16"/>
        <v>19718</v>
      </c>
      <c r="V261" s="22">
        <f t="shared" si="16"/>
        <v>21022</v>
      </c>
      <c r="W261" s="22">
        <f t="shared" si="16"/>
        <v>0</v>
      </c>
    </row>
    <row r="262" spans="1:23" ht="15" customHeight="1" x14ac:dyDescent="0.2">
      <c r="A262" s="23"/>
      <c r="C262" s="21" t="s">
        <v>224</v>
      </c>
      <c r="D262" s="22">
        <f>[1]passengers!P262</f>
        <v>24273</v>
      </c>
      <c r="E262" s="22">
        <f>[1]passengers!Q262</f>
        <v>10296</v>
      </c>
      <c r="F262" s="22">
        <f>[1]passengers!R262</f>
        <v>13977</v>
      </c>
      <c r="G262" s="22">
        <f>[1]passengers!S262</f>
        <v>0</v>
      </c>
      <c r="H262" s="22">
        <f>[1]passengers!AF262</f>
        <v>34990</v>
      </c>
      <c r="I262" s="22">
        <f>[1]passengers!AG262</f>
        <v>16301</v>
      </c>
      <c r="J262" s="22">
        <f>[1]passengers!AH262</f>
        <v>18689</v>
      </c>
      <c r="K262" s="22">
        <f>[1]passengers!AI262</f>
        <v>0</v>
      </c>
      <c r="L262" s="22">
        <f>[1]passengers!AV262</f>
        <v>21968</v>
      </c>
      <c r="M262" s="22">
        <f>[1]passengers!AW262</f>
        <v>9563</v>
      </c>
      <c r="N262" s="22">
        <f>[1]passengers!AX262</f>
        <v>12405</v>
      </c>
      <c r="O262" s="22">
        <f>[1]passengers!AY262</f>
        <v>0</v>
      </c>
      <c r="P262" s="22">
        <f>[1]passengers!BL262</f>
        <v>24348</v>
      </c>
      <c r="Q262" s="22">
        <f>[1]passengers!BM262</f>
        <v>11986</v>
      </c>
      <c r="R262" s="22">
        <f>[1]passengers!BN262</f>
        <v>12362</v>
      </c>
      <c r="S262" s="22">
        <f>[1]passengers!BO262</f>
        <v>0</v>
      </c>
      <c r="T262" s="22">
        <f t="shared" si="16"/>
        <v>105579</v>
      </c>
      <c r="U262" s="22">
        <f t="shared" si="16"/>
        <v>48146</v>
      </c>
      <c r="V262" s="22">
        <f t="shared" si="16"/>
        <v>57433</v>
      </c>
      <c r="W262" s="22">
        <f t="shared" si="16"/>
        <v>0</v>
      </c>
    </row>
    <row r="263" spans="1:23" ht="15" customHeight="1" x14ac:dyDescent="0.2">
      <c r="A263" s="23"/>
      <c r="C263" s="25" t="s">
        <v>225</v>
      </c>
      <c r="D263" s="22">
        <f>[1]passengers!P263</f>
        <v>9958</v>
      </c>
      <c r="E263" s="22">
        <f>[1]passengers!Q263</f>
        <v>4602</v>
      </c>
      <c r="F263" s="22">
        <f>[1]passengers!R263</f>
        <v>5356</v>
      </c>
      <c r="G263" s="22">
        <f>[1]passengers!S263</f>
        <v>0</v>
      </c>
      <c r="H263" s="22">
        <f>[1]passengers!AF263</f>
        <v>15607</v>
      </c>
      <c r="I263" s="22">
        <f>[1]passengers!AG263</f>
        <v>7145</v>
      </c>
      <c r="J263" s="22">
        <f>[1]passengers!AH263</f>
        <v>8462</v>
      </c>
      <c r="K263" s="22">
        <f>[1]passengers!AI263</f>
        <v>0</v>
      </c>
      <c r="L263" s="22">
        <f>[1]passengers!AV263</f>
        <v>9283</v>
      </c>
      <c r="M263" s="22">
        <f>[1]passengers!AW263</f>
        <v>4299</v>
      </c>
      <c r="N263" s="22">
        <f>[1]passengers!AX263</f>
        <v>4984</v>
      </c>
      <c r="O263" s="22">
        <f>[1]passengers!AY263</f>
        <v>0</v>
      </c>
      <c r="P263" s="22">
        <f>[1]passengers!BL263</f>
        <v>9386</v>
      </c>
      <c r="Q263" s="22">
        <f>[1]passengers!BM263</f>
        <v>4849</v>
      </c>
      <c r="R263" s="22">
        <f>[1]passengers!BN263</f>
        <v>4537</v>
      </c>
      <c r="S263" s="22">
        <f>[1]passengers!BO263</f>
        <v>0</v>
      </c>
      <c r="T263" s="22">
        <f t="shared" si="16"/>
        <v>44234</v>
      </c>
      <c r="U263" s="22">
        <f t="shared" si="16"/>
        <v>20895</v>
      </c>
      <c r="V263" s="22">
        <f t="shared" si="16"/>
        <v>23339</v>
      </c>
      <c r="W263" s="22">
        <f t="shared" si="16"/>
        <v>0</v>
      </c>
    </row>
    <row r="264" spans="1:23" ht="15" customHeight="1" x14ac:dyDescent="0.2">
      <c r="A264" s="23"/>
      <c r="C264" s="25" t="s">
        <v>226</v>
      </c>
      <c r="D264" s="22">
        <f>[1]passengers!P264</f>
        <v>14315</v>
      </c>
      <c r="E264" s="22">
        <f>[1]passengers!Q264</f>
        <v>5694</v>
      </c>
      <c r="F264" s="22">
        <f>[1]passengers!R264</f>
        <v>8621</v>
      </c>
      <c r="G264" s="22">
        <f>[1]passengers!S264</f>
        <v>0</v>
      </c>
      <c r="H264" s="22">
        <f>[1]passengers!AF264</f>
        <v>19383</v>
      </c>
      <c r="I264" s="22">
        <f>[1]passengers!AG264</f>
        <v>9156</v>
      </c>
      <c r="J264" s="22">
        <f>[1]passengers!AH264</f>
        <v>10227</v>
      </c>
      <c r="K264" s="22">
        <f>[1]passengers!AI264</f>
        <v>0</v>
      </c>
      <c r="L264" s="22">
        <f>[1]passengers!AV264</f>
        <v>12685</v>
      </c>
      <c r="M264" s="22">
        <f>[1]passengers!AW264</f>
        <v>5264</v>
      </c>
      <c r="N264" s="22">
        <f>[1]passengers!AX264</f>
        <v>7421</v>
      </c>
      <c r="O264" s="22">
        <f>[1]passengers!AY264</f>
        <v>0</v>
      </c>
      <c r="P264" s="22">
        <f>[1]passengers!BL264</f>
        <v>14962</v>
      </c>
      <c r="Q264" s="22">
        <f>[1]passengers!BM264</f>
        <v>7137</v>
      </c>
      <c r="R264" s="22">
        <f>[1]passengers!BN264</f>
        <v>7825</v>
      </c>
      <c r="S264" s="22">
        <f>[1]passengers!BO264</f>
        <v>0</v>
      </c>
      <c r="T264" s="22">
        <f t="shared" si="16"/>
        <v>61345</v>
      </c>
      <c r="U264" s="22">
        <f t="shared" si="16"/>
        <v>27251</v>
      </c>
      <c r="V264" s="22">
        <f t="shared" si="16"/>
        <v>34094</v>
      </c>
      <c r="W264" s="22">
        <f t="shared" si="16"/>
        <v>0</v>
      </c>
    </row>
    <row r="265" spans="1:23" ht="15" customHeight="1" x14ac:dyDescent="0.2">
      <c r="A265" s="23"/>
      <c r="C265" s="21" t="s">
        <v>227</v>
      </c>
      <c r="D265" s="22">
        <f>[1]passengers!P265</f>
        <v>35247</v>
      </c>
      <c r="E265" s="22">
        <f>[1]passengers!Q265</f>
        <v>18216</v>
      </c>
      <c r="F265" s="22">
        <f>[1]passengers!R265</f>
        <v>17031</v>
      </c>
      <c r="G265" s="22">
        <f>[1]passengers!S265</f>
        <v>0</v>
      </c>
      <c r="H265" s="22">
        <f>[1]passengers!AF265</f>
        <v>57169</v>
      </c>
      <c r="I265" s="22">
        <f>[1]passengers!AG265</f>
        <v>28622</v>
      </c>
      <c r="J265" s="22">
        <f>[1]passengers!AH265</f>
        <v>28547</v>
      </c>
      <c r="K265" s="22">
        <f>[1]passengers!AI265</f>
        <v>0</v>
      </c>
      <c r="L265" s="22">
        <f>[1]passengers!AV265</f>
        <v>33729</v>
      </c>
      <c r="M265" s="22">
        <f>[1]passengers!AW265</f>
        <v>17815</v>
      </c>
      <c r="N265" s="22">
        <f>[1]passengers!AX265</f>
        <v>15914</v>
      </c>
      <c r="O265" s="22">
        <f>[1]passengers!AY265</f>
        <v>0</v>
      </c>
      <c r="P265" s="22">
        <f>[1]passengers!BL265</f>
        <v>42633</v>
      </c>
      <c r="Q265" s="22">
        <f>[1]passengers!BM265</f>
        <v>22285</v>
      </c>
      <c r="R265" s="22">
        <f>[1]passengers!BN265</f>
        <v>20348</v>
      </c>
      <c r="S265" s="22">
        <f>[1]passengers!BO265</f>
        <v>0</v>
      </c>
      <c r="T265" s="22">
        <f t="shared" si="16"/>
        <v>168778</v>
      </c>
      <c r="U265" s="22">
        <f t="shared" si="16"/>
        <v>86938</v>
      </c>
      <c r="V265" s="22">
        <f t="shared" si="16"/>
        <v>81840</v>
      </c>
      <c r="W265" s="22">
        <f t="shared" si="16"/>
        <v>0</v>
      </c>
    </row>
    <row r="266" spans="1:23" ht="15" customHeight="1" x14ac:dyDescent="0.2">
      <c r="A266" s="23"/>
      <c r="C266" s="25" t="s">
        <v>228</v>
      </c>
      <c r="D266" s="22">
        <f>[1]passengers!P266</f>
        <v>35247</v>
      </c>
      <c r="E266" s="22">
        <f>[1]passengers!Q266</f>
        <v>18216</v>
      </c>
      <c r="F266" s="22">
        <f>[1]passengers!R266</f>
        <v>17031</v>
      </c>
      <c r="G266" s="22">
        <f>[1]passengers!S266</f>
        <v>0</v>
      </c>
      <c r="H266" s="22">
        <f>[1]passengers!AF266</f>
        <v>57169</v>
      </c>
      <c r="I266" s="22">
        <f>[1]passengers!AG266</f>
        <v>28622</v>
      </c>
      <c r="J266" s="22">
        <f>[1]passengers!AH266</f>
        <v>28547</v>
      </c>
      <c r="K266" s="22">
        <f>[1]passengers!AI266</f>
        <v>0</v>
      </c>
      <c r="L266" s="22">
        <f>[1]passengers!AV266</f>
        <v>33729</v>
      </c>
      <c r="M266" s="22">
        <f>[1]passengers!AW266</f>
        <v>17815</v>
      </c>
      <c r="N266" s="22">
        <f>[1]passengers!AX266</f>
        <v>15914</v>
      </c>
      <c r="O266" s="22">
        <f>[1]passengers!AY266</f>
        <v>0</v>
      </c>
      <c r="P266" s="22">
        <f>[1]passengers!BL266</f>
        <v>42633</v>
      </c>
      <c r="Q266" s="22">
        <f>[1]passengers!BM266</f>
        <v>22285</v>
      </c>
      <c r="R266" s="22">
        <f>[1]passengers!BN266</f>
        <v>20348</v>
      </c>
      <c r="S266" s="22">
        <f>[1]passengers!BO266</f>
        <v>0</v>
      </c>
      <c r="T266" s="22">
        <f t="shared" si="16"/>
        <v>168778</v>
      </c>
      <c r="U266" s="22">
        <f t="shared" si="16"/>
        <v>86938</v>
      </c>
      <c r="V266" s="22">
        <f t="shared" si="16"/>
        <v>81840</v>
      </c>
      <c r="W266" s="22">
        <f t="shared" si="16"/>
        <v>0</v>
      </c>
    </row>
    <row r="267" spans="1:23" ht="15" customHeight="1" x14ac:dyDescent="0.2">
      <c r="A267" s="23"/>
      <c r="C267" s="25" t="s">
        <v>229</v>
      </c>
      <c r="D267" s="22">
        <f>[1]passengers!P267</f>
        <v>0</v>
      </c>
      <c r="E267" s="22">
        <f>[1]passengers!Q267</f>
        <v>0</v>
      </c>
      <c r="F267" s="22">
        <f>[1]passengers!R267</f>
        <v>0</v>
      </c>
      <c r="G267" s="22">
        <f>[1]passengers!S267</f>
        <v>0</v>
      </c>
      <c r="H267" s="22">
        <f>[1]passengers!AF267</f>
        <v>0</v>
      </c>
      <c r="I267" s="22">
        <f>[1]passengers!AG267</f>
        <v>0</v>
      </c>
      <c r="J267" s="22">
        <f>[1]passengers!AH267</f>
        <v>0</v>
      </c>
      <c r="K267" s="22">
        <f>[1]passengers!AI267</f>
        <v>0</v>
      </c>
      <c r="L267" s="22">
        <f>[1]passengers!AV267</f>
        <v>0</v>
      </c>
      <c r="M267" s="22">
        <f>[1]passengers!AW267</f>
        <v>0</v>
      </c>
      <c r="N267" s="22">
        <f>[1]passengers!AX267</f>
        <v>0</v>
      </c>
      <c r="O267" s="22">
        <f>[1]passengers!AY267</f>
        <v>0</v>
      </c>
      <c r="P267" s="22">
        <f>[1]passengers!BL267</f>
        <v>0</v>
      </c>
      <c r="Q267" s="22">
        <f>[1]passengers!BM267</f>
        <v>0</v>
      </c>
      <c r="R267" s="22">
        <f>[1]passengers!BN267</f>
        <v>0</v>
      </c>
      <c r="S267" s="22">
        <f>[1]passengers!BO267</f>
        <v>0</v>
      </c>
      <c r="T267" s="22">
        <f t="shared" si="16"/>
        <v>0</v>
      </c>
      <c r="U267" s="22">
        <f t="shared" si="16"/>
        <v>0</v>
      </c>
      <c r="V267" s="22">
        <f t="shared" si="16"/>
        <v>0</v>
      </c>
      <c r="W267" s="22">
        <f t="shared" si="16"/>
        <v>0</v>
      </c>
    </row>
    <row r="268" spans="1:23" ht="15" customHeight="1" x14ac:dyDescent="0.2">
      <c r="A268" s="23"/>
      <c r="C268" s="21" t="s">
        <v>58</v>
      </c>
      <c r="D268" s="22">
        <f>[1]passengers!P268</f>
        <v>85891</v>
      </c>
      <c r="E268" s="22">
        <f>[1]passengers!Q268</f>
        <v>43906</v>
      </c>
      <c r="F268" s="22">
        <f>[1]passengers!R268</f>
        <v>41985</v>
      </c>
      <c r="G268" s="22">
        <f>[1]passengers!S268</f>
        <v>0</v>
      </c>
      <c r="H268" s="22">
        <f>[1]passengers!AF268</f>
        <v>142750</v>
      </c>
      <c r="I268" s="22">
        <f>[1]passengers!AG268</f>
        <v>75603</v>
      </c>
      <c r="J268" s="22">
        <f>[1]passengers!AH268</f>
        <v>67147</v>
      </c>
      <c r="K268" s="22">
        <f>[1]passengers!AI268</f>
        <v>0</v>
      </c>
      <c r="L268" s="22">
        <f>[1]passengers!AV268</f>
        <v>66048</v>
      </c>
      <c r="M268" s="22">
        <f>[1]passengers!AW268</f>
        <v>35010</v>
      </c>
      <c r="N268" s="22">
        <f>[1]passengers!AX268</f>
        <v>31038</v>
      </c>
      <c r="O268" s="22">
        <f>[1]passengers!AY268</f>
        <v>0</v>
      </c>
      <c r="P268" s="22">
        <f>[1]passengers!BL268</f>
        <v>72552</v>
      </c>
      <c r="Q268" s="22">
        <f>[1]passengers!BM268</f>
        <v>38437</v>
      </c>
      <c r="R268" s="22">
        <f>[1]passengers!BN268</f>
        <v>34115</v>
      </c>
      <c r="S268" s="22">
        <f>[1]passengers!BO268</f>
        <v>0</v>
      </c>
      <c r="T268" s="22">
        <f t="shared" si="16"/>
        <v>367241</v>
      </c>
      <c r="U268" s="22">
        <f t="shared" si="16"/>
        <v>192956</v>
      </c>
      <c r="V268" s="22">
        <f t="shared" si="16"/>
        <v>174285</v>
      </c>
      <c r="W268" s="22">
        <f t="shared" si="16"/>
        <v>0</v>
      </c>
    </row>
    <row r="269" spans="1:23" ht="15" customHeight="1" x14ac:dyDescent="0.2">
      <c r="A269" s="23"/>
      <c r="C269" s="21" t="s">
        <v>26</v>
      </c>
      <c r="D269" s="22">
        <f>[1]passengers!P269</f>
        <v>12057</v>
      </c>
      <c r="E269" s="22">
        <f>[1]passengers!Q269</f>
        <v>6137</v>
      </c>
      <c r="F269" s="22">
        <f>[1]passengers!R269</f>
        <v>5920</v>
      </c>
      <c r="G269" s="22">
        <f>[1]passengers!S269</f>
        <v>0</v>
      </c>
      <c r="H269" s="22">
        <f>[1]passengers!AF269</f>
        <v>19586</v>
      </c>
      <c r="I269" s="22">
        <f>[1]passengers!AG269</f>
        <v>10262</v>
      </c>
      <c r="J269" s="22">
        <f>[1]passengers!AH269</f>
        <v>9324</v>
      </c>
      <c r="K269" s="22">
        <f>[1]passengers!AI269</f>
        <v>0</v>
      </c>
      <c r="L269" s="22">
        <f>[1]passengers!AV269</f>
        <v>13150</v>
      </c>
      <c r="M269" s="22">
        <f>[1]passengers!AW269</f>
        <v>6665</v>
      </c>
      <c r="N269" s="22">
        <f>[1]passengers!AX269</f>
        <v>6485</v>
      </c>
      <c r="O269" s="22">
        <f>[1]passengers!AY269</f>
        <v>0</v>
      </c>
      <c r="P269" s="22">
        <f>[1]passengers!BL269</f>
        <v>15841</v>
      </c>
      <c r="Q269" s="22">
        <f>[1]passengers!BM269</f>
        <v>8354</v>
      </c>
      <c r="R269" s="22">
        <f>[1]passengers!BN269</f>
        <v>7487</v>
      </c>
      <c r="S269" s="22">
        <f>[1]passengers!BO269</f>
        <v>0</v>
      </c>
      <c r="T269" s="22">
        <f t="shared" si="16"/>
        <v>60634</v>
      </c>
      <c r="U269" s="22">
        <f t="shared" si="16"/>
        <v>31418</v>
      </c>
      <c r="V269" s="22">
        <f t="shared" si="16"/>
        <v>29216</v>
      </c>
      <c r="W269" s="22">
        <f t="shared" si="16"/>
        <v>0</v>
      </c>
    </row>
    <row r="270" spans="1:23" ht="15" customHeight="1" x14ac:dyDescent="0.2">
      <c r="A270" s="23"/>
      <c r="C270" s="2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 ht="15" customHeight="1" x14ac:dyDescent="0.2">
      <c r="A271" s="20"/>
      <c r="B271" s="1" t="s">
        <v>230</v>
      </c>
      <c r="C271" s="21"/>
      <c r="D271" s="22">
        <f>[1]passengers!P271</f>
        <v>1230855</v>
      </c>
      <c r="E271" s="22">
        <f>[1]passengers!Q271</f>
        <v>609944</v>
      </c>
      <c r="F271" s="22">
        <f>[1]passengers!R271</f>
        <v>619904</v>
      </c>
      <c r="G271" s="22">
        <f>[1]passengers!S271</f>
        <v>1007</v>
      </c>
      <c r="H271" s="22">
        <f>[1]passengers!AF271</f>
        <v>1728705</v>
      </c>
      <c r="I271" s="22">
        <f>[1]passengers!AG271</f>
        <v>867907</v>
      </c>
      <c r="J271" s="22">
        <f>[1]passengers!AH271</f>
        <v>860798</v>
      </c>
      <c r="K271" s="22">
        <f>[1]passengers!AI271</f>
        <v>0</v>
      </c>
      <c r="L271" s="22">
        <f>[1]passengers!AV271</f>
        <v>1198290</v>
      </c>
      <c r="M271" s="22">
        <f>[1]passengers!AW271</f>
        <v>592215</v>
      </c>
      <c r="N271" s="22">
        <f>[1]passengers!AX271</f>
        <v>606075</v>
      </c>
      <c r="O271" s="22">
        <f>[1]passengers!AY271</f>
        <v>0</v>
      </c>
      <c r="P271" s="22">
        <f>[1]passengers!BL271</f>
        <v>1387372</v>
      </c>
      <c r="Q271" s="22">
        <f>[1]passengers!BM271</f>
        <v>691293</v>
      </c>
      <c r="R271" s="22">
        <f>[1]passengers!BN271</f>
        <v>696079</v>
      </c>
      <c r="S271" s="22">
        <f>[1]passengers!BO271</f>
        <v>0</v>
      </c>
      <c r="T271" s="22">
        <f t="shared" ref="T271:W293" si="17">D271+H271+L271+P271</f>
        <v>5545222</v>
      </c>
      <c r="U271" s="22">
        <f t="shared" si="17"/>
        <v>2761359</v>
      </c>
      <c r="V271" s="22">
        <f t="shared" si="17"/>
        <v>2782856</v>
      </c>
      <c r="W271" s="22">
        <f t="shared" si="17"/>
        <v>1007</v>
      </c>
    </row>
    <row r="272" spans="1:23" ht="15" customHeight="1" x14ac:dyDescent="0.2">
      <c r="A272" s="23"/>
      <c r="C272" s="21" t="s">
        <v>231</v>
      </c>
      <c r="D272" s="22">
        <f>[1]passengers!P272</f>
        <v>618046</v>
      </c>
      <c r="E272" s="22">
        <f>[1]passengers!Q272</f>
        <v>313187</v>
      </c>
      <c r="F272" s="22">
        <f>[1]passengers!R272</f>
        <v>303852</v>
      </c>
      <c r="G272" s="22">
        <f>[1]passengers!S272</f>
        <v>1007</v>
      </c>
      <c r="H272" s="22">
        <f>[1]passengers!AF272</f>
        <v>691480</v>
      </c>
      <c r="I272" s="22">
        <f>[1]passengers!AG272</f>
        <v>353602</v>
      </c>
      <c r="J272" s="22">
        <f>[1]passengers!AH272</f>
        <v>337878</v>
      </c>
      <c r="K272" s="22">
        <f>[1]passengers!AI272</f>
        <v>0</v>
      </c>
      <c r="L272" s="22">
        <f>[1]passengers!AV272</f>
        <v>554992</v>
      </c>
      <c r="M272" s="22">
        <f>[1]passengers!AW272</f>
        <v>277320</v>
      </c>
      <c r="N272" s="22">
        <f>[1]passengers!AX272</f>
        <v>277672</v>
      </c>
      <c r="O272" s="22">
        <f>[1]passengers!AY272</f>
        <v>0</v>
      </c>
      <c r="P272" s="22">
        <f>[1]passengers!BL272</f>
        <v>643447</v>
      </c>
      <c r="Q272" s="22">
        <f>[1]passengers!BM272</f>
        <v>310934</v>
      </c>
      <c r="R272" s="22">
        <f>[1]passengers!BN272</f>
        <v>332513</v>
      </c>
      <c r="S272" s="22">
        <f>[1]passengers!BO272</f>
        <v>0</v>
      </c>
      <c r="T272" s="22">
        <f t="shared" si="17"/>
        <v>2507965</v>
      </c>
      <c r="U272" s="22">
        <f t="shared" si="17"/>
        <v>1255043</v>
      </c>
      <c r="V272" s="22">
        <f t="shared" si="17"/>
        <v>1251915</v>
      </c>
      <c r="W272" s="22">
        <f t="shared" si="17"/>
        <v>1007</v>
      </c>
    </row>
    <row r="273" spans="1:23" ht="15" customHeight="1" x14ac:dyDescent="0.2">
      <c r="A273" s="23"/>
      <c r="C273" s="25" t="s">
        <v>232</v>
      </c>
      <c r="D273" s="22">
        <f>[1]passengers!P273</f>
        <v>110531</v>
      </c>
      <c r="E273" s="22">
        <f>[1]passengers!Q273</f>
        <v>57549</v>
      </c>
      <c r="F273" s="22">
        <f>[1]passengers!R273</f>
        <v>52982</v>
      </c>
      <c r="G273" s="22">
        <f>[1]passengers!S273</f>
        <v>0</v>
      </c>
      <c r="H273" s="22">
        <f>[1]passengers!AF273</f>
        <v>139502</v>
      </c>
      <c r="I273" s="22">
        <f>[1]passengers!AG273</f>
        <v>74404</v>
      </c>
      <c r="J273" s="22">
        <f>[1]passengers!AH273</f>
        <v>65098</v>
      </c>
      <c r="K273" s="22">
        <f>[1]passengers!AI273</f>
        <v>0</v>
      </c>
      <c r="L273" s="22">
        <f>[1]passengers!AV273</f>
        <v>101951</v>
      </c>
      <c r="M273" s="22">
        <f>[1]passengers!AW273</f>
        <v>53118</v>
      </c>
      <c r="N273" s="22">
        <f>[1]passengers!AX273</f>
        <v>48833</v>
      </c>
      <c r="O273" s="22">
        <f>[1]passengers!AY273</f>
        <v>0</v>
      </c>
      <c r="P273" s="22">
        <f>[1]passengers!BL273</f>
        <v>133851</v>
      </c>
      <c r="Q273" s="22">
        <f>[1]passengers!BM273</f>
        <v>63914</v>
      </c>
      <c r="R273" s="22">
        <f>[1]passengers!BN273</f>
        <v>69937</v>
      </c>
      <c r="S273" s="22">
        <f>[1]passengers!BO273</f>
        <v>0</v>
      </c>
      <c r="T273" s="22">
        <f t="shared" si="17"/>
        <v>485835</v>
      </c>
      <c r="U273" s="22">
        <f t="shared" si="17"/>
        <v>248985</v>
      </c>
      <c r="V273" s="22">
        <f t="shared" si="17"/>
        <v>236850</v>
      </c>
      <c r="W273" s="22">
        <f t="shared" si="17"/>
        <v>0</v>
      </c>
    </row>
    <row r="274" spans="1:23" ht="15" customHeight="1" x14ac:dyDescent="0.2">
      <c r="A274" s="23"/>
      <c r="C274" s="25" t="s">
        <v>233</v>
      </c>
      <c r="D274" s="22">
        <f>[1]passengers!P274</f>
        <v>507061</v>
      </c>
      <c r="E274" s="22">
        <f>[1]passengers!Q274</f>
        <v>255638</v>
      </c>
      <c r="F274" s="22">
        <f>[1]passengers!R274</f>
        <v>250870</v>
      </c>
      <c r="G274" s="22">
        <f>[1]passengers!S274</f>
        <v>553</v>
      </c>
      <c r="H274" s="22">
        <f>[1]passengers!AF274</f>
        <v>551978</v>
      </c>
      <c r="I274" s="22">
        <f>[1]passengers!AG274</f>
        <v>279198</v>
      </c>
      <c r="J274" s="22">
        <f>[1]passengers!AH274</f>
        <v>272780</v>
      </c>
      <c r="K274" s="22">
        <f>[1]passengers!AI274</f>
        <v>0</v>
      </c>
      <c r="L274" s="22">
        <f>[1]passengers!AV274</f>
        <v>453041</v>
      </c>
      <c r="M274" s="22">
        <f>[1]passengers!AW274</f>
        <v>224202</v>
      </c>
      <c r="N274" s="22">
        <f>[1]passengers!AX274</f>
        <v>228839</v>
      </c>
      <c r="O274" s="22">
        <f>[1]passengers!AY274</f>
        <v>0</v>
      </c>
      <c r="P274" s="22">
        <f>[1]passengers!BL274</f>
        <v>509596</v>
      </c>
      <c r="Q274" s="22">
        <f>[1]passengers!BM274</f>
        <v>247020</v>
      </c>
      <c r="R274" s="22">
        <f>[1]passengers!BN274</f>
        <v>262576</v>
      </c>
      <c r="S274" s="22">
        <f>[1]passengers!BO274</f>
        <v>0</v>
      </c>
      <c r="T274" s="22">
        <f t="shared" si="17"/>
        <v>2021676</v>
      </c>
      <c r="U274" s="22">
        <f t="shared" si="17"/>
        <v>1006058</v>
      </c>
      <c r="V274" s="22">
        <f t="shared" si="17"/>
        <v>1015065</v>
      </c>
      <c r="W274" s="22">
        <f t="shared" si="17"/>
        <v>553</v>
      </c>
    </row>
    <row r="275" spans="1:23" ht="15" customHeight="1" x14ac:dyDescent="0.2">
      <c r="A275" s="23"/>
      <c r="C275" s="25" t="s">
        <v>234</v>
      </c>
      <c r="D275" s="22">
        <f>[1]passengers!P275</f>
        <v>454</v>
      </c>
      <c r="E275" s="22">
        <f>[1]passengers!Q275</f>
        <v>0</v>
      </c>
      <c r="F275" s="22">
        <f>[1]passengers!R275</f>
        <v>0</v>
      </c>
      <c r="G275" s="22">
        <f>[1]passengers!S275</f>
        <v>454</v>
      </c>
      <c r="H275" s="22">
        <f>[1]passengers!AF275</f>
        <v>0</v>
      </c>
      <c r="I275" s="22">
        <f>[1]passengers!AG275</f>
        <v>0</v>
      </c>
      <c r="J275" s="22">
        <f>[1]passengers!AH275</f>
        <v>0</v>
      </c>
      <c r="K275" s="22">
        <f>[1]passengers!AI275</f>
        <v>0</v>
      </c>
      <c r="L275" s="22">
        <f>[1]passengers!AV275</f>
        <v>0</v>
      </c>
      <c r="M275" s="22">
        <f>[1]passengers!AW275</f>
        <v>0</v>
      </c>
      <c r="N275" s="22">
        <f>[1]passengers!AX275</f>
        <v>0</v>
      </c>
      <c r="O275" s="22">
        <f>[1]passengers!AY275</f>
        <v>0</v>
      </c>
      <c r="P275" s="22">
        <f>[1]passengers!BL275</f>
        <v>0</v>
      </c>
      <c r="Q275" s="22">
        <f>[1]passengers!BM275</f>
        <v>0</v>
      </c>
      <c r="R275" s="22">
        <f>[1]passengers!BN275</f>
        <v>0</v>
      </c>
      <c r="S275" s="22">
        <f>[1]passengers!BO275</f>
        <v>0</v>
      </c>
      <c r="T275" s="22">
        <f t="shared" si="17"/>
        <v>454</v>
      </c>
      <c r="U275" s="22">
        <f t="shared" si="17"/>
        <v>0</v>
      </c>
      <c r="V275" s="22">
        <f t="shared" si="17"/>
        <v>0</v>
      </c>
      <c r="W275" s="22">
        <f t="shared" si="17"/>
        <v>454</v>
      </c>
    </row>
    <row r="276" spans="1:23" ht="15" customHeight="1" x14ac:dyDescent="0.2">
      <c r="A276" s="23"/>
      <c r="C276" s="21" t="s">
        <v>235</v>
      </c>
      <c r="D276" s="22">
        <f>[1]passengers!P276</f>
        <v>58011</v>
      </c>
      <c r="E276" s="22">
        <f>[1]passengers!Q276</f>
        <v>28464</v>
      </c>
      <c r="F276" s="22">
        <f>[1]passengers!R276</f>
        <v>29547</v>
      </c>
      <c r="G276" s="22">
        <f>[1]passengers!S276</f>
        <v>0</v>
      </c>
      <c r="H276" s="22">
        <f>[1]passengers!AF276</f>
        <v>178117</v>
      </c>
      <c r="I276" s="22">
        <f>[1]passengers!AG276</f>
        <v>87773</v>
      </c>
      <c r="J276" s="22">
        <f>[1]passengers!AH276</f>
        <v>90344</v>
      </c>
      <c r="K276" s="22">
        <f>[1]passengers!AI276</f>
        <v>0</v>
      </c>
      <c r="L276" s="22">
        <f>[1]passengers!AV276</f>
        <v>66755</v>
      </c>
      <c r="M276" s="22">
        <f>[1]passengers!AW276</f>
        <v>32470</v>
      </c>
      <c r="N276" s="22">
        <f>[1]passengers!AX276</f>
        <v>34285</v>
      </c>
      <c r="O276" s="22">
        <f>[1]passengers!AY276</f>
        <v>0</v>
      </c>
      <c r="P276" s="22">
        <f>[1]passengers!BL276</f>
        <v>80612</v>
      </c>
      <c r="Q276" s="22">
        <f>[1]passengers!BM276</f>
        <v>38314</v>
      </c>
      <c r="R276" s="22">
        <f>[1]passengers!BN276</f>
        <v>42298</v>
      </c>
      <c r="S276" s="22">
        <f>[1]passengers!BO276</f>
        <v>0</v>
      </c>
      <c r="T276" s="22">
        <f t="shared" si="17"/>
        <v>383495</v>
      </c>
      <c r="U276" s="22">
        <f t="shared" si="17"/>
        <v>187021</v>
      </c>
      <c r="V276" s="22">
        <f t="shared" si="17"/>
        <v>196474</v>
      </c>
      <c r="W276" s="22">
        <f t="shared" si="17"/>
        <v>0</v>
      </c>
    </row>
    <row r="277" spans="1:23" ht="15" customHeight="1" x14ac:dyDescent="0.2">
      <c r="A277" s="23"/>
      <c r="C277" s="25" t="s">
        <v>236</v>
      </c>
      <c r="D277" s="22">
        <f>[1]passengers!P277</f>
        <v>58011</v>
      </c>
      <c r="E277" s="22">
        <f>[1]passengers!Q277</f>
        <v>28464</v>
      </c>
      <c r="F277" s="22">
        <f>[1]passengers!R277</f>
        <v>29547</v>
      </c>
      <c r="G277" s="22">
        <f>[1]passengers!S277</f>
        <v>0</v>
      </c>
      <c r="H277" s="22">
        <f>[1]passengers!AF277</f>
        <v>178117</v>
      </c>
      <c r="I277" s="22">
        <f>[1]passengers!AG277</f>
        <v>87773</v>
      </c>
      <c r="J277" s="22">
        <f>[1]passengers!AH277</f>
        <v>90344</v>
      </c>
      <c r="K277" s="22">
        <f>[1]passengers!AI277</f>
        <v>0</v>
      </c>
      <c r="L277" s="22">
        <f>[1]passengers!AV277</f>
        <v>66755</v>
      </c>
      <c r="M277" s="22">
        <f>[1]passengers!AW277</f>
        <v>32470</v>
      </c>
      <c r="N277" s="22">
        <f>[1]passengers!AX277</f>
        <v>34285</v>
      </c>
      <c r="O277" s="22">
        <f>[1]passengers!AY277</f>
        <v>0</v>
      </c>
      <c r="P277" s="22">
        <f>[1]passengers!BL277</f>
        <v>80612</v>
      </c>
      <c r="Q277" s="22">
        <f>[1]passengers!BM277</f>
        <v>38314</v>
      </c>
      <c r="R277" s="22">
        <f>[1]passengers!BN277</f>
        <v>42298</v>
      </c>
      <c r="S277" s="22">
        <f>[1]passengers!BO277</f>
        <v>0</v>
      </c>
      <c r="T277" s="22">
        <f t="shared" si="17"/>
        <v>383495</v>
      </c>
      <c r="U277" s="22">
        <f t="shared" si="17"/>
        <v>187021</v>
      </c>
      <c r="V277" s="22">
        <f t="shared" si="17"/>
        <v>196474</v>
      </c>
      <c r="W277" s="22">
        <f t="shared" si="17"/>
        <v>0</v>
      </c>
    </row>
    <row r="278" spans="1:23" ht="15" customHeight="1" x14ac:dyDescent="0.2">
      <c r="A278" s="23"/>
      <c r="C278" s="25" t="s">
        <v>237</v>
      </c>
      <c r="D278" s="22">
        <f>[1]passengers!P278</f>
        <v>0</v>
      </c>
      <c r="E278" s="22">
        <f>[1]passengers!Q278</f>
        <v>0</v>
      </c>
      <c r="F278" s="22">
        <f>[1]passengers!R278</f>
        <v>0</v>
      </c>
      <c r="G278" s="22">
        <f>[1]passengers!S278</f>
        <v>0</v>
      </c>
      <c r="H278" s="22">
        <f>[1]passengers!AF278</f>
        <v>0</v>
      </c>
      <c r="I278" s="22">
        <f>[1]passengers!AG278</f>
        <v>0</v>
      </c>
      <c r="J278" s="22">
        <f>[1]passengers!AH278</f>
        <v>0</v>
      </c>
      <c r="K278" s="22">
        <f>[1]passengers!AI278</f>
        <v>0</v>
      </c>
      <c r="L278" s="22">
        <f>[1]passengers!AV278</f>
        <v>0</v>
      </c>
      <c r="M278" s="22">
        <f>[1]passengers!AW278</f>
        <v>0</v>
      </c>
      <c r="N278" s="22">
        <f>[1]passengers!AX278</f>
        <v>0</v>
      </c>
      <c r="O278" s="22">
        <f>[1]passengers!AY278</f>
        <v>0</v>
      </c>
      <c r="P278" s="22">
        <f>[1]passengers!BL278</f>
        <v>0</v>
      </c>
      <c r="Q278" s="22">
        <f>[1]passengers!BM278</f>
        <v>0</v>
      </c>
      <c r="R278" s="22">
        <f>[1]passengers!BN278</f>
        <v>0</v>
      </c>
      <c r="S278" s="22">
        <f>[1]passengers!BO278</f>
        <v>0</v>
      </c>
      <c r="T278" s="22">
        <f t="shared" si="17"/>
        <v>0</v>
      </c>
      <c r="U278" s="22">
        <f t="shared" si="17"/>
        <v>0</v>
      </c>
      <c r="V278" s="22">
        <f t="shared" si="17"/>
        <v>0</v>
      </c>
      <c r="W278" s="22">
        <f t="shared" si="17"/>
        <v>0</v>
      </c>
    </row>
    <row r="279" spans="1:23" ht="15" customHeight="1" x14ac:dyDescent="0.2">
      <c r="A279" s="23"/>
      <c r="C279" s="21" t="s">
        <v>238</v>
      </c>
      <c r="D279" s="22">
        <f>[1]passengers!P279</f>
        <v>96191</v>
      </c>
      <c r="E279" s="22">
        <f>[1]passengers!Q279</f>
        <v>49986</v>
      </c>
      <c r="F279" s="22">
        <f>[1]passengers!R279</f>
        <v>46205</v>
      </c>
      <c r="G279" s="22">
        <f>[1]passengers!S279</f>
        <v>0</v>
      </c>
      <c r="H279" s="22">
        <f>[1]passengers!AF279</f>
        <v>174388</v>
      </c>
      <c r="I279" s="22">
        <f>[1]passengers!AG279</f>
        <v>87551</v>
      </c>
      <c r="J279" s="22">
        <f>[1]passengers!AH279</f>
        <v>86837</v>
      </c>
      <c r="K279" s="22">
        <f>[1]passengers!AI279</f>
        <v>0</v>
      </c>
      <c r="L279" s="22">
        <f>[1]passengers!AV279</f>
        <v>125166</v>
      </c>
      <c r="M279" s="22">
        <f>[1]passengers!AW279</f>
        <v>63063</v>
      </c>
      <c r="N279" s="22">
        <f>[1]passengers!AX279</f>
        <v>62103</v>
      </c>
      <c r="O279" s="22">
        <f>[1]passengers!AY279</f>
        <v>0</v>
      </c>
      <c r="P279" s="22">
        <f>[1]passengers!BL279</f>
        <v>146294</v>
      </c>
      <c r="Q279" s="22">
        <f>[1]passengers!BM279</f>
        <v>75480</v>
      </c>
      <c r="R279" s="22">
        <f>[1]passengers!BN279</f>
        <v>70814</v>
      </c>
      <c r="S279" s="22">
        <f>[1]passengers!BO279</f>
        <v>0</v>
      </c>
      <c r="T279" s="22">
        <f t="shared" si="17"/>
        <v>542039</v>
      </c>
      <c r="U279" s="22">
        <f t="shared" si="17"/>
        <v>276080</v>
      </c>
      <c r="V279" s="22">
        <f t="shared" si="17"/>
        <v>265959</v>
      </c>
      <c r="W279" s="22">
        <f t="shared" si="17"/>
        <v>0</v>
      </c>
    </row>
    <row r="280" spans="1:23" ht="15" customHeight="1" x14ac:dyDescent="0.2">
      <c r="A280" s="23"/>
      <c r="C280" s="25" t="s">
        <v>239</v>
      </c>
      <c r="D280" s="22">
        <f>[1]passengers!P280</f>
        <v>0</v>
      </c>
      <c r="E280" s="22">
        <f>[1]passengers!Q280</f>
        <v>0</v>
      </c>
      <c r="F280" s="22">
        <f>[1]passengers!R280</f>
        <v>0</v>
      </c>
      <c r="G280" s="22">
        <f>[1]passengers!S280</f>
        <v>0</v>
      </c>
      <c r="H280" s="22">
        <f>[1]passengers!AF280</f>
        <v>0</v>
      </c>
      <c r="I280" s="22">
        <f>[1]passengers!AG280</f>
        <v>0</v>
      </c>
      <c r="J280" s="22">
        <f>[1]passengers!AH280</f>
        <v>0</v>
      </c>
      <c r="K280" s="22">
        <f>[1]passengers!AI280</f>
        <v>0</v>
      </c>
      <c r="L280" s="22">
        <f>[1]passengers!AV280</f>
        <v>0</v>
      </c>
      <c r="M280" s="22">
        <f>[1]passengers!AW280</f>
        <v>0</v>
      </c>
      <c r="N280" s="22">
        <f>[1]passengers!AX280</f>
        <v>0</v>
      </c>
      <c r="O280" s="22">
        <f>[1]passengers!AY280</f>
        <v>0</v>
      </c>
      <c r="P280" s="22">
        <f>[1]passengers!BL280</f>
        <v>0</v>
      </c>
      <c r="Q280" s="22">
        <f>[1]passengers!BM280</f>
        <v>0</v>
      </c>
      <c r="R280" s="22">
        <f>[1]passengers!BN280</f>
        <v>0</v>
      </c>
      <c r="S280" s="22">
        <f>[1]passengers!BO280</f>
        <v>0</v>
      </c>
      <c r="T280" s="22">
        <f t="shared" si="17"/>
        <v>0</v>
      </c>
      <c r="U280" s="22">
        <f t="shared" si="17"/>
        <v>0</v>
      </c>
      <c r="V280" s="22">
        <f t="shared" si="17"/>
        <v>0</v>
      </c>
      <c r="W280" s="22">
        <f t="shared" si="17"/>
        <v>0</v>
      </c>
    </row>
    <row r="281" spans="1:23" ht="15" customHeight="1" x14ac:dyDescent="0.2">
      <c r="A281" s="23"/>
      <c r="C281" s="25" t="s">
        <v>240</v>
      </c>
      <c r="D281" s="22">
        <f>[1]passengers!P281</f>
        <v>96191</v>
      </c>
      <c r="E281" s="22">
        <f>[1]passengers!Q281</f>
        <v>49986</v>
      </c>
      <c r="F281" s="22">
        <f>[1]passengers!R281</f>
        <v>46205</v>
      </c>
      <c r="G281" s="22">
        <f>[1]passengers!S281</f>
        <v>0</v>
      </c>
      <c r="H281" s="22">
        <f>[1]passengers!AF281</f>
        <v>174388</v>
      </c>
      <c r="I281" s="22">
        <f>[1]passengers!AG281</f>
        <v>87551</v>
      </c>
      <c r="J281" s="22">
        <f>[1]passengers!AH281</f>
        <v>86837</v>
      </c>
      <c r="K281" s="22">
        <f>[1]passengers!AI281</f>
        <v>0</v>
      </c>
      <c r="L281" s="22">
        <f>[1]passengers!AV281</f>
        <v>125166</v>
      </c>
      <c r="M281" s="22">
        <f>[1]passengers!AW281</f>
        <v>63063</v>
      </c>
      <c r="N281" s="22">
        <f>[1]passengers!AX281</f>
        <v>62103</v>
      </c>
      <c r="O281" s="22">
        <f>[1]passengers!AY281</f>
        <v>0</v>
      </c>
      <c r="P281" s="22">
        <f>[1]passengers!BL281</f>
        <v>146294</v>
      </c>
      <c r="Q281" s="22">
        <f>[1]passengers!BM281</f>
        <v>75480</v>
      </c>
      <c r="R281" s="22">
        <f>[1]passengers!BN281</f>
        <v>70814</v>
      </c>
      <c r="S281" s="22">
        <f>[1]passengers!BO281</f>
        <v>0</v>
      </c>
      <c r="T281" s="22">
        <f t="shared" si="17"/>
        <v>542039</v>
      </c>
      <c r="U281" s="22">
        <f t="shared" si="17"/>
        <v>276080</v>
      </c>
      <c r="V281" s="22">
        <f t="shared" si="17"/>
        <v>265959</v>
      </c>
      <c r="W281" s="22">
        <f t="shared" si="17"/>
        <v>0</v>
      </c>
    </row>
    <row r="282" spans="1:23" ht="15" customHeight="1" x14ac:dyDescent="0.2">
      <c r="A282" s="23"/>
      <c r="C282" s="21" t="s">
        <v>241</v>
      </c>
      <c r="D282" s="22">
        <f>[1]passengers!P282</f>
        <v>0</v>
      </c>
      <c r="E282" s="22">
        <f>[1]passengers!Q282</f>
        <v>0</v>
      </c>
      <c r="F282" s="22">
        <f>[1]passengers!R282</f>
        <v>0</v>
      </c>
      <c r="G282" s="22">
        <f>[1]passengers!S282</f>
        <v>0</v>
      </c>
      <c r="H282" s="22">
        <f>[1]passengers!AF282</f>
        <v>0</v>
      </c>
      <c r="I282" s="22">
        <f>[1]passengers!AG282</f>
        <v>0</v>
      </c>
      <c r="J282" s="22">
        <f>[1]passengers!AH282</f>
        <v>0</v>
      </c>
      <c r="K282" s="22">
        <f>[1]passengers!AI282</f>
        <v>0</v>
      </c>
      <c r="L282" s="22">
        <f>[1]passengers!AV282</f>
        <v>0</v>
      </c>
      <c r="M282" s="22">
        <f>[1]passengers!AW282</f>
        <v>0</v>
      </c>
      <c r="N282" s="22">
        <f>[1]passengers!AX282</f>
        <v>0</v>
      </c>
      <c r="O282" s="22">
        <f>[1]passengers!AY282</f>
        <v>0</v>
      </c>
      <c r="P282" s="22">
        <f>[1]passengers!BL282</f>
        <v>0</v>
      </c>
      <c r="Q282" s="22">
        <f>[1]passengers!BM282</f>
        <v>0</v>
      </c>
      <c r="R282" s="22">
        <f>[1]passengers!BN282</f>
        <v>0</v>
      </c>
      <c r="S282" s="22">
        <f>[1]passengers!BO282</f>
        <v>0</v>
      </c>
      <c r="T282" s="22">
        <f t="shared" si="17"/>
        <v>0</v>
      </c>
      <c r="U282" s="22">
        <f t="shared" si="17"/>
        <v>0</v>
      </c>
      <c r="V282" s="22">
        <f t="shared" si="17"/>
        <v>0</v>
      </c>
      <c r="W282" s="22">
        <f t="shared" si="17"/>
        <v>0</v>
      </c>
    </row>
    <row r="283" spans="1:23" ht="15" customHeight="1" x14ac:dyDescent="0.2">
      <c r="A283" s="23"/>
      <c r="C283" s="21" t="s">
        <v>242</v>
      </c>
      <c r="D283" s="22">
        <f>[1]passengers!P283</f>
        <v>29671</v>
      </c>
      <c r="E283" s="22">
        <f>[1]passengers!Q283</f>
        <v>14369</v>
      </c>
      <c r="F283" s="22">
        <f>[1]passengers!R283</f>
        <v>15302</v>
      </c>
      <c r="G283" s="22">
        <f>[1]passengers!S283</f>
        <v>0</v>
      </c>
      <c r="H283" s="22">
        <f>[1]passengers!AF283</f>
        <v>46176</v>
      </c>
      <c r="I283" s="22">
        <f>[1]passengers!AG283</f>
        <v>23430</v>
      </c>
      <c r="J283" s="22">
        <f>[1]passengers!AH283</f>
        <v>22746</v>
      </c>
      <c r="K283" s="22">
        <f>[1]passengers!AI283</f>
        <v>0</v>
      </c>
      <c r="L283" s="22">
        <f>[1]passengers!AV283</f>
        <v>18288</v>
      </c>
      <c r="M283" s="22">
        <f>[1]passengers!AW283</f>
        <v>10125</v>
      </c>
      <c r="N283" s="22">
        <f>[1]passengers!AX283</f>
        <v>8163</v>
      </c>
      <c r="O283" s="22">
        <f>[1]passengers!AY283</f>
        <v>0</v>
      </c>
      <c r="P283" s="22">
        <f>[1]passengers!BL283</f>
        <v>23396</v>
      </c>
      <c r="Q283" s="22">
        <f>[1]passengers!BM283</f>
        <v>10565</v>
      </c>
      <c r="R283" s="22">
        <f>[1]passengers!BN283</f>
        <v>12831</v>
      </c>
      <c r="S283" s="22">
        <f>[1]passengers!BO283</f>
        <v>0</v>
      </c>
      <c r="T283" s="22">
        <f t="shared" si="17"/>
        <v>117531</v>
      </c>
      <c r="U283" s="22">
        <f t="shared" si="17"/>
        <v>58489</v>
      </c>
      <c r="V283" s="22">
        <f t="shared" si="17"/>
        <v>59042</v>
      </c>
      <c r="W283" s="22">
        <f t="shared" si="17"/>
        <v>0</v>
      </c>
    </row>
    <row r="284" spans="1:23" ht="15" customHeight="1" x14ac:dyDescent="0.2">
      <c r="A284" s="23"/>
      <c r="C284" s="25" t="s">
        <v>243</v>
      </c>
      <c r="D284" s="22">
        <f>[1]passengers!P284</f>
        <v>15103</v>
      </c>
      <c r="E284" s="22">
        <f>[1]passengers!Q284</f>
        <v>9176</v>
      </c>
      <c r="F284" s="22">
        <f>[1]passengers!R284</f>
        <v>5927</v>
      </c>
      <c r="G284" s="22">
        <f>[1]passengers!S284</f>
        <v>0</v>
      </c>
      <c r="H284" s="22">
        <f>[1]passengers!AF284</f>
        <v>24195</v>
      </c>
      <c r="I284" s="22">
        <f>[1]passengers!AG284</f>
        <v>12984</v>
      </c>
      <c r="J284" s="22">
        <f>[1]passengers!AH284</f>
        <v>11211</v>
      </c>
      <c r="K284" s="22">
        <f>[1]passengers!AI284</f>
        <v>0</v>
      </c>
      <c r="L284" s="22">
        <f>[1]passengers!AV284</f>
        <v>16133</v>
      </c>
      <c r="M284" s="22">
        <f>[1]passengers!AW284</f>
        <v>9546</v>
      </c>
      <c r="N284" s="22">
        <f>[1]passengers!AX284</f>
        <v>6587</v>
      </c>
      <c r="O284" s="22">
        <f>[1]passengers!AY284</f>
        <v>0</v>
      </c>
      <c r="P284" s="22">
        <f>[1]passengers!BL284</f>
        <v>14061</v>
      </c>
      <c r="Q284" s="22">
        <f>[1]passengers!BM284</f>
        <v>6056</v>
      </c>
      <c r="R284" s="22">
        <f>[1]passengers!BN284</f>
        <v>8005</v>
      </c>
      <c r="S284" s="22">
        <f>[1]passengers!BO284</f>
        <v>0</v>
      </c>
      <c r="T284" s="22">
        <f t="shared" si="17"/>
        <v>69492</v>
      </c>
      <c r="U284" s="22">
        <f t="shared" si="17"/>
        <v>37762</v>
      </c>
      <c r="V284" s="22">
        <f t="shared" si="17"/>
        <v>31730</v>
      </c>
      <c r="W284" s="22">
        <f t="shared" si="17"/>
        <v>0</v>
      </c>
    </row>
    <row r="285" spans="1:23" ht="15" customHeight="1" x14ac:dyDescent="0.2">
      <c r="A285" s="23"/>
      <c r="C285" s="25" t="s">
        <v>244</v>
      </c>
      <c r="D285" s="22">
        <f>[1]passengers!P285</f>
        <v>14568</v>
      </c>
      <c r="E285" s="22">
        <f>[1]passengers!Q285</f>
        <v>5193</v>
      </c>
      <c r="F285" s="22">
        <f>[1]passengers!R285</f>
        <v>9375</v>
      </c>
      <c r="G285" s="22">
        <f>[1]passengers!S285</f>
        <v>0</v>
      </c>
      <c r="H285" s="22">
        <f>[1]passengers!AF285</f>
        <v>21981</v>
      </c>
      <c r="I285" s="22">
        <f>[1]passengers!AG285</f>
        <v>10446</v>
      </c>
      <c r="J285" s="22">
        <f>[1]passengers!AH285</f>
        <v>11535</v>
      </c>
      <c r="K285" s="22">
        <f>[1]passengers!AI285</f>
        <v>0</v>
      </c>
      <c r="L285" s="22">
        <f>[1]passengers!AV285</f>
        <v>2155</v>
      </c>
      <c r="M285" s="22">
        <f>[1]passengers!AW285</f>
        <v>579</v>
      </c>
      <c r="N285" s="22">
        <f>[1]passengers!AX285</f>
        <v>1576</v>
      </c>
      <c r="O285" s="22">
        <f>[1]passengers!AY285</f>
        <v>0</v>
      </c>
      <c r="P285" s="22">
        <f>[1]passengers!BL285</f>
        <v>9335</v>
      </c>
      <c r="Q285" s="22">
        <f>[1]passengers!BM285</f>
        <v>4509</v>
      </c>
      <c r="R285" s="22">
        <f>[1]passengers!BN285</f>
        <v>4826</v>
      </c>
      <c r="S285" s="22">
        <f>[1]passengers!BO285</f>
        <v>0</v>
      </c>
      <c r="T285" s="22">
        <f t="shared" si="17"/>
        <v>48039</v>
      </c>
      <c r="U285" s="22">
        <f t="shared" si="17"/>
        <v>20727</v>
      </c>
      <c r="V285" s="22">
        <f t="shared" si="17"/>
        <v>27312</v>
      </c>
      <c r="W285" s="22">
        <f t="shared" si="17"/>
        <v>0</v>
      </c>
    </row>
    <row r="286" spans="1:23" ht="15" customHeight="1" x14ac:dyDescent="0.2">
      <c r="A286" s="23"/>
      <c r="C286" s="21" t="s">
        <v>245</v>
      </c>
      <c r="D286" s="22">
        <f>[1]passengers!P286</f>
        <v>341897</v>
      </c>
      <c r="E286" s="22">
        <f>[1]passengers!Q286</f>
        <v>161622</v>
      </c>
      <c r="F286" s="22">
        <f>[1]passengers!R286</f>
        <v>180275</v>
      </c>
      <c r="G286" s="22">
        <f>[1]passengers!S286</f>
        <v>0</v>
      </c>
      <c r="H286" s="22">
        <f>[1]passengers!AF286</f>
        <v>475312</v>
      </c>
      <c r="I286" s="22">
        <f>[1]passengers!AG286</f>
        <v>234947</v>
      </c>
      <c r="J286" s="22">
        <f>[1]passengers!AH286</f>
        <v>240365</v>
      </c>
      <c r="K286" s="22">
        <f>[1]passengers!AI286</f>
        <v>0</v>
      </c>
      <c r="L286" s="22">
        <f>[1]passengers!AV286</f>
        <v>356597</v>
      </c>
      <c r="M286" s="22">
        <f>[1]passengers!AW286</f>
        <v>172086</v>
      </c>
      <c r="N286" s="22">
        <f>[1]passengers!AX286</f>
        <v>184511</v>
      </c>
      <c r="O286" s="22">
        <f>[1]passengers!AY286</f>
        <v>0</v>
      </c>
      <c r="P286" s="22">
        <f>[1]passengers!BL286</f>
        <v>410951</v>
      </c>
      <c r="Q286" s="22">
        <f>[1]passengers!BM286</f>
        <v>213153</v>
      </c>
      <c r="R286" s="22">
        <f>[1]passengers!BN286</f>
        <v>197798</v>
      </c>
      <c r="S286" s="22">
        <f>[1]passengers!BO286</f>
        <v>0</v>
      </c>
      <c r="T286" s="22">
        <f t="shared" si="17"/>
        <v>1584757</v>
      </c>
      <c r="U286" s="22">
        <f t="shared" si="17"/>
        <v>781808</v>
      </c>
      <c r="V286" s="22">
        <f t="shared" si="17"/>
        <v>802949</v>
      </c>
      <c r="W286" s="22">
        <f t="shared" si="17"/>
        <v>0</v>
      </c>
    </row>
    <row r="287" spans="1:23" ht="15" customHeight="1" x14ac:dyDescent="0.2">
      <c r="A287" s="23"/>
      <c r="C287" s="25" t="s">
        <v>246</v>
      </c>
      <c r="D287" s="22">
        <f>[1]passengers!P287</f>
        <v>145165</v>
      </c>
      <c r="E287" s="22">
        <f>[1]passengers!Q287</f>
        <v>63061</v>
      </c>
      <c r="F287" s="22">
        <f>[1]passengers!R287</f>
        <v>82104</v>
      </c>
      <c r="G287" s="22">
        <f>[1]passengers!S287</f>
        <v>0</v>
      </c>
      <c r="H287" s="22">
        <f>[1]passengers!AF287</f>
        <v>204493</v>
      </c>
      <c r="I287" s="22">
        <f>[1]passengers!AG287</f>
        <v>91227</v>
      </c>
      <c r="J287" s="22">
        <f>[1]passengers!AH287</f>
        <v>113266</v>
      </c>
      <c r="K287" s="22">
        <f>[1]passengers!AI287</f>
        <v>0</v>
      </c>
      <c r="L287" s="22">
        <f>[1]passengers!AV287</f>
        <v>160812</v>
      </c>
      <c r="M287" s="22">
        <f>[1]passengers!AW287</f>
        <v>71086</v>
      </c>
      <c r="N287" s="22">
        <f>[1]passengers!AX287</f>
        <v>89726</v>
      </c>
      <c r="O287" s="22">
        <f>[1]passengers!AY287</f>
        <v>0</v>
      </c>
      <c r="P287" s="22">
        <f>[1]passengers!BL287</f>
        <v>189970</v>
      </c>
      <c r="Q287" s="22">
        <f>[1]passengers!BM287</f>
        <v>94962</v>
      </c>
      <c r="R287" s="22">
        <f>[1]passengers!BN287</f>
        <v>95008</v>
      </c>
      <c r="S287" s="22">
        <f>[1]passengers!BO287</f>
        <v>0</v>
      </c>
      <c r="T287" s="22">
        <f t="shared" si="17"/>
        <v>700440</v>
      </c>
      <c r="U287" s="22">
        <f t="shared" si="17"/>
        <v>320336</v>
      </c>
      <c r="V287" s="22">
        <f t="shared" si="17"/>
        <v>380104</v>
      </c>
      <c r="W287" s="22">
        <f t="shared" si="17"/>
        <v>0</v>
      </c>
    </row>
    <row r="288" spans="1:23" ht="15" customHeight="1" x14ac:dyDescent="0.2">
      <c r="A288" s="23"/>
      <c r="C288" s="25" t="s">
        <v>247</v>
      </c>
      <c r="D288" s="22">
        <f>[1]passengers!P288</f>
        <v>196732</v>
      </c>
      <c r="E288" s="22">
        <f>[1]passengers!Q288</f>
        <v>98561</v>
      </c>
      <c r="F288" s="22">
        <f>[1]passengers!R288</f>
        <v>98171</v>
      </c>
      <c r="G288" s="22">
        <f>[1]passengers!S288</f>
        <v>0</v>
      </c>
      <c r="H288" s="22">
        <f>[1]passengers!AF288</f>
        <v>270819</v>
      </c>
      <c r="I288" s="22">
        <f>[1]passengers!AG288</f>
        <v>143720</v>
      </c>
      <c r="J288" s="22">
        <f>[1]passengers!AH288</f>
        <v>127099</v>
      </c>
      <c r="K288" s="22">
        <f>[1]passengers!AI288</f>
        <v>0</v>
      </c>
      <c r="L288" s="22">
        <f>[1]passengers!AV288</f>
        <v>195785</v>
      </c>
      <c r="M288" s="22">
        <f>[1]passengers!AW288</f>
        <v>101000</v>
      </c>
      <c r="N288" s="22">
        <f>[1]passengers!AX288</f>
        <v>94785</v>
      </c>
      <c r="O288" s="22">
        <f>[1]passengers!AY288</f>
        <v>0</v>
      </c>
      <c r="P288" s="22">
        <f>[1]passengers!BL288</f>
        <v>220981</v>
      </c>
      <c r="Q288" s="22">
        <f>[1]passengers!BM288</f>
        <v>118191</v>
      </c>
      <c r="R288" s="22">
        <f>[1]passengers!BN288</f>
        <v>102790</v>
      </c>
      <c r="S288" s="22">
        <f>[1]passengers!BO288</f>
        <v>0</v>
      </c>
      <c r="T288" s="22">
        <f t="shared" si="17"/>
        <v>884317</v>
      </c>
      <c r="U288" s="22">
        <f t="shared" si="17"/>
        <v>461472</v>
      </c>
      <c r="V288" s="22">
        <f t="shared" si="17"/>
        <v>422845</v>
      </c>
      <c r="W288" s="22">
        <f t="shared" si="17"/>
        <v>0</v>
      </c>
    </row>
    <row r="289" spans="1:23" ht="15" customHeight="1" x14ac:dyDescent="0.2">
      <c r="A289" s="23"/>
      <c r="C289" s="21" t="s">
        <v>248</v>
      </c>
      <c r="D289" s="22">
        <f>[1]passengers!P289</f>
        <v>85575</v>
      </c>
      <c r="E289" s="22">
        <f>[1]passengers!Q289</f>
        <v>41572</v>
      </c>
      <c r="F289" s="22">
        <f>[1]passengers!R289</f>
        <v>44003</v>
      </c>
      <c r="G289" s="22">
        <f>[1]passengers!S289</f>
        <v>0</v>
      </c>
      <c r="H289" s="22">
        <f>[1]passengers!AF289</f>
        <v>162048</v>
      </c>
      <c r="I289" s="22">
        <f>[1]passengers!AG289</f>
        <v>79952</v>
      </c>
      <c r="J289" s="22">
        <f>[1]passengers!AH289</f>
        <v>82096</v>
      </c>
      <c r="K289" s="22">
        <f>[1]passengers!AI289</f>
        <v>0</v>
      </c>
      <c r="L289" s="22">
        <f>[1]passengers!AV289</f>
        <v>73967</v>
      </c>
      <c r="M289" s="22">
        <f>[1]passengers!AW289</f>
        <v>35916</v>
      </c>
      <c r="N289" s="22">
        <f>[1]passengers!AX289</f>
        <v>38051</v>
      </c>
      <c r="O289" s="22">
        <f>[1]passengers!AY289</f>
        <v>0</v>
      </c>
      <c r="P289" s="22">
        <f>[1]passengers!BL289</f>
        <v>81697</v>
      </c>
      <c r="Q289" s="22">
        <f>[1]passengers!BM289</f>
        <v>42368</v>
      </c>
      <c r="R289" s="22">
        <f>[1]passengers!BN289</f>
        <v>39329</v>
      </c>
      <c r="S289" s="22">
        <f>[1]passengers!BO289</f>
        <v>0</v>
      </c>
      <c r="T289" s="22">
        <f t="shared" si="17"/>
        <v>403287</v>
      </c>
      <c r="U289" s="22">
        <f t="shared" si="17"/>
        <v>199808</v>
      </c>
      <c r="V289" s="22">
        <f t="shared" si="17"/>
        <v>203479</v>
      </c>
      <c r="W289" s="22">
        <f t="shared" si="17"/>
        <v>0</v>
      </c>
    </row>
    <row r="290" spans="1:23" ht="15" customHeight="1" x14ac:dyDescent="0.2">
      <c r="A290" s="23"/>
      <c r="C290" s="25" t="s">
        <v>249</v>
      </c>
      <c r="D290" s="22">
        <f>[1]passengers!P290</f>
        <v>61836</v>
      </c>
      <c r="E290" s="22">
        <f>[1]passengers!Q290</f>
        <v>29479</v>
      </c>
      <c r="F290" s="22">
        <f>[1]passengers!R290</f>
        <v>32357</v>
      </c>
      <c r="G290" s="22">
        <f>[1]passengers!S290</f>
        <v>0</v>
      </c>
      <c r="H290" s="22">
        <f>[1]passengers!AF290</f>
        <v>113674</v>
      </c>
      <c r="I290" s="22">
        <f>[1]passengers!AG290</f>
        <v>54633</v>
      </c>
      <c r="J290" s="22">
        <f>[1]passengers!AH290</f>
        <v>59041</v>
      </c>
      <c r="K290" s="22">
        <f>[1]passengers!AI290</f>
        <v>0</v>
      </c>
      <c r="L290" s="22">
        <f>[1]passengers!AV290</f>
        <v>48861</v>
      </c>
      <c r="M290" s="22">
        <f>[1]passengers!AW290</f>
        <v>22575</v>
      </c>
      <c r="N290" s="22">
        <f>[1]passengers!AX290</f>
        <v>26286</v>
      </c>
      <c r="O290" s="22">
        <f>[1]passengers!AY290</f>
        <v>0</v>
      </c>
      <c r="P290" s="22">
        <f>[1]passengers!BL290</f>
        <v>51625</v>
      </c>
      <c r="Q290" s="22">
        <f>[1]passengers!BM290</f>
        <v>26105</v>
      </c>
      <c r="R290" s="22">
        <f>[1]passengers!BN290</f>
        <v>25520</v>
      </c>
      <c r="S290" s="22">
        <f>[1]passengers!BO290</f>
        <v>0</v>
      </c>
      <c r="T290" s="22">
        <f t="shared" si="17"/>
        <v>275996</v>
      </c>
      <c r="U290" s="22">
        <f t="shared" si="17"/>
        <v>132792</v>
      </c>
      <c r="V290" s="22">
        <f t="shared" si="17"/>
        <v>143204</v>
      </c>
      <c r="W290" s="22">
        <f t="shared" si="17"/>
        <v>0</v>
      </c>
    </row>
    <row r="291" spans="1:23" ht="15" customHeight="1" x14ac:dyDescent="0.2">
      <c r="A291" s="23"/>
      <c r="C291" s="25" t="s">
        <v>250</v>
      </c>
      <c r="D291" s="22">
        <f>[1]passengers!P291</f>
        <v>23739</v>
      </c>
      <c r="E291" s="22">
        <f>[1]passengers!Q291</f>
        <v>12093</v>
      </c>
      <c r="F291" s="22">
        <f>[1]passengers!R291</f>
        <v>11646</v>
      </c>
      <c r="G291" s="22">
        <f>[1]passengers!S291</f>
        <v>0</v>
      </c>
      <c r="H291" s="22">
        <f>[1]passengers!AF291</f>
        <v>48374</v>
      </c>
      <c r="I291" s="22">
        <f>[1]passengers!AG291</f>
        <v>25319</v>
      </c>
      <c r="J291" s="22">
        <f>[1]passengers!AH291</f>
        <v>23055</v>
      </c>
      <c r="K291" s="22">
        <f>[1]passengers!AI291</f>
        <v>0</v>
      </c>
      <c r="L291" s="22">
        <f>[1]passengers!AV291</f>
        <v>25106</v>
      </c>
      <c r="M291" s="22">
        <f>[1]passengers!AW291</f>
        <v>13341</v>
      </c>
      <c r="N291" s="22">
        <f>[1]passengers!AX291</f>
        <v>11765</v>
      </c>
      <c r="O291" s="22">
        <f>[1]passengers!AY291</f>
        <v>0</v>
      </c>
      <c r="P291" s="22">
        <f>[1]passengers!BL291</f>
        <v>30072</v>
      </c>
      <c r="Q291" s="22">
        <f>[1]passengers!BM291</f>
        <v>16263</v>
      </c>
      <c r="R291" s="22">
        <f>[1]passengers!BN291</f>
        <v>13809</v>
      </c>
      <c r="S291" s="22">
        <f>[1]passengers!BO291</f>
        <v>0</v>
      </c>
      <c r="T291" s="22">
        <f t="shared" si="17"/>
        <v>127291</v>
      </c>
      <c r="U291" s="22">
        <f t="shared" si="17"/>
        <v>67016</v>
      </c>
      <c r="V291" s="22">
        <f t="shared" si="17"/>
        <v>60275</v>
      </c>
      <c r="W291" s="22">
        <f t="shared" si="17"/>
        <v>0</v>
      </c>
    </row>
    <row r="292" spans="1:23" ht="15" customHeight="1" x14ac:dyDescent="0.2">
      <c r="A292" s="23"/>
      <c r="C292" s="21" t="s">
        <v>58</v>
      </c>
      <c r="D292" s="22">
        <f>[1]passengers!P292</f>
        <v>1464</v>
      </c>
      <c r="E292" s="22">
        <f>[1]passengers!Q292</f>
        <v>744</v>
      </c>
      <c r="F292" s="22">
        <f>[1]passengers!R292</f>
        <v>720</v>
      </c>
      <c r="G292" s="22">
        <f>[1]passengers!S292</f>
        <v>0</v>
      </c>
      <c r="H292" s="22">
        <f>[1]passengers!AF292</f>
        <v>1184</v>
      </c>
      <c r="I292" s="22">
        <f>[1]passengers!AG292</f>
        <v>652</v>
      </c>
      <c r="J292" s="22">
        <f>[1]passengers!AH292</f>
        <v>532</v>
      </c>
      <c r="K292" s="22">
        <f>[1]passengers!AI292</f>
        <v>0</v>
      </c>
      <c r="L292" s="22">
        <f>[1]passengers!AV292</f>
        <v>2525</v>
      </c>
      <c r="M292" s="22">
        <f>[1]passengers!AW292</f>
        <v>1235</v>
      </c>
      <c r="N292" s="22">
        <f>[1]passengers!AX292</f>
        <v>1290</v>
      </c>
      <c r="O292" s="22">
        <f>[1]passengers!AY292</f>
        <v>0</v>
      </c>
      <c r="P292" s="22">
        <f>[1]passengers!BL292</f>
        <v>975</v>
      </c>
      <c r="Q292" s="22">
        <f>[1]passengers!BM292</f>
        <v>479</v>
      </c>
      <c r="R292" s="22">
        <f>[1]passengers!BN292</f>
        <v>496</v>
      </c>
      <c r="S292" s="22">
        <f>[1]passengers!BO292</f>
        <v>0</v>
      </c>
      <c r="T292" s="22">
        <f t="shared" si="17"/>
        <v>6148</v>
      </c>
      <c r="U292" s="22">
        <f t="shared" si="17"/>
        <v>3110</v>
      </c>
      <c r="V292" s="22">
        <f t="shared" si="17"/>
        <v>3038</v>
      </c>
      <c r="W292" s="22">
        <f t="shared" si="17"/>
        <v>0</v>
      </c>
    </row>
    <row r="293" spans="1:23" ht="15" customHeight="1" x14ac:dyDescent="0.2">
      <c r="A293" s="23"/>
      <c r="C293" s="21" t="s">
        <v>26</v>
      </c>
      <c r="D293" s="22">
        <f>[1]passengers!P293</f>
        <v>0</v>
      </c>
      <c r="E293" s="22">
        <f>[1]passengers!Q293</f>
        <v>0</v>
      </c>
      <c r="F293" s="22">
        <f>[1]passengers!R293</f>
        <v>0</v>
      </c>
      <c r="G293" s="22">
        <f>[1]passengers!S293</f>
        <v>0</v>
      </c>
      <c r="H293" s="22">
        <f>[1]passengers!AF293</f>
        <v>0</v>
      </c>
      <c r="I293" s="22">
        <f>[1]passengers!AG293</f>
        <v>0</v>
      </c>
      <c r="J293" s="22">
        <f>[1]passengers!AH293</f>
        <v>0</v>
      </c>
      <c r="K293" s="22">
        <f>[1]passengers!AI293</f>
        <v>0</v>
      </c>
      <c r="L293" s="22">
        <f>[1]passengers!AV293</f>
        <v>0</v>
      </c>
      <c r="M293" s="22">
        <f>[1]passengers!AW293</f>
        <v>0</v>
      </c>
      <c r="N293" s="22">
        <f>[1]passengers!AX293</f>
        <v>0</v>
      </c>
      <c r="O293" s="22">
        <f>[1]passengers!AY293</f>
        <v>0</v>
      </c>
      <c r="P293" s="22">
        <f>[1]passengers!BL293</f>
        <v>0</v>
      </c>
      <c r="Q293" s="22">
        <f>[1]passengers!BM293</f>
        <v>0</v>
      </c>
      <c r="R293" s="22">
        <f>[1]passengers!BN293</f>
        <v>0</v>
      </c>
      <c r="S293" s="22">
        <f>[1]passengers!BO293</f>
        <v>0</v>
      </c>
      <c r="T293" s="22">
        <f t="shared" si="17"/>
        <v>0</v>
      </c>
      <c r="U293" s="22">
        <f t="shared" si="17"/>
        <v>0</v>
      </c>
      <c r="V293" s="22">
        <f t="shared" si="17"/>
        <v>0</v>
      </c>
      <c r="W293" s="22">
        <f t="shared" si="17"/>
        <v>0</v>
      </c>
    </row>
    <row r="294" spans="1:23" ht="15" customHeight="1" x14ac:dyDescent="0.2">
      <c r="A294" s="23"/>
      <c r="C294" s="2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 ht="15" customHeight="1" x14ac:dyDescent="0.2">
      <c r="A295" s="20" t="s">
        <v>251</v>
      </c>
      <c r="C295" s="21"/>
      <c r="D295" s="22">
        <f>[1]passengers!P295</f>
        <v>2708095</v>
      </c>
      <c r="E295" s="22">
        <f>[1]passengers!Q295</f>
        <v>1364059</v>
      </c>
      <c r="F295" s="22">
        <f>[1]passengers!R295</f>
        <v>1343935</v>
      </c>
      <c r="G295" s="22">
        <f>[1]passengers!S295</f>
        <v>101</v>
      </c>
      <c r="H295" s="22">
        <f>[1]passengers!AF295</f>
        <v>4081166.8</v>
      </c>
      <c r="I295" s="22">
        <f>[1]passengers!AG295</f>
        <v>2095676.8</v>
      </c>
      <c r="J295" s="22">
        <f>[1]passengers!AH295</f>
        <v>1985490</v>
      </c>
      <c r="K295" s="22">
        <f>[1]passengers!AI295</f>
        <v>0</v>
      </c>
      <c r="L295" s="22">
        <f>[1]passengers!AV295</f>
        <v>2704601</v>
      </c>
      <c r="M295" s="22">
        <f>[1]passengers!AW295</f>
        <v>1384392</v>
      </c>
      <c r="N295" s="22">
        <f>[1]passengers!AX295</f>
        <v>1320209</v>
      </c>
      <c r="O295" s="22">
        <f>[1]passengers!AY295</f>
        <v>0</v>
      </c>
      <c r="P295" s="22">
        <f>[1]passengers!BL295</f>
        <v>2955086</v>
      </c>
      <c r="Q295" s="22">
        <f>[1]passengers!BM295</f>
        <v>1504600</v>
      </c>
      <c r="R295" s="22">
        <f>[1]passengers!BN295</f>
        <v>1450486</v>
      </c>
      <c r="S295" s="22">
        <f>[1]passengers!BO295</f>
        <v>0</v>
      </c>
      <c r="T295" s="22">
        <f>D295+H295+L295+P295</f>
        <v>12448948.800000001</v>
      </c>
      <c r="U295" s="22">
        <f>E295+I295+M295+Q295</f>
        <v>6348727.7999999998</v>
      </c>
      <c r="V295" s="22">
        <f>F295+J295+N295+R295</f>
        <v>6100120</v>
      </c>
      <c r="W295" s="22">
        <f>G295+K295+O295+S295</f>
        <v>101</v>
      </c>
    </row>
    <row r="296" spans="1:23" ht="15" customHeight="1" x14ac:dyDescent="0.2">
      <c r="A296" s="20"/>
      <c r="C296" s="21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 ht="15" customHeight="1" x14ac:dyDescent="0.2">
      <c r="A297" s="20"/>
      <c r="B297" s="1" t="s">
        <v>252</v>
      </c>
      <c r="C297" s="21"/>
      <c r="D297" s="22">
        <f>[1]passengers!P297</f>
        <v>544987</v>
      </c>
      <c r="E297" s="22">
        <f>[1]passengers!Q297</f>
        <v>277195</v>
      </c>
      <c r="F297" s="22">
        <f>[1]passengers!R297</f>
        <v>267691</v>
      </c>
      <c r="G297" s="22">
        <f>[1]passengers!S297</f>
        <v>101</v>
      </c>
      <c r="H297" s="22">
        <f>[1]passengers!AF297</f>
        <v>1002871</v>
      </c>
      <c r="I297" s="22">
        <f>[1]passengers!AG297</f>
        <v>512692</v>
      </c>
      <c r="J297" s="22">
        <f>[1]passengers!AH297</f>
        <v>490179</v>
      </c>
      <c r="K297" s="22">
        <f>[1]passengers!AI297</f>
        <v>0</v>
      </c>
      <c r="L297" s="22">
        <f>[1]passengers!AV297</f>
        <v>499753</v>
      </c>
      <c r="M297" s="22">
        <f>[1]passengers!AW297</f>
        <v>251888</v>
      </c>
      <c r="N297" s="22">
        <f>[1]passengers!AX297</f>
        <v>247865</v>
      </c>
      <c r="O297" s="22">
        <f>[1]passengers!AY297</f>
        <v>0</v>
      </c>
      <c r="P297" s="22">
        <f>[1]passengers!BL297</f>
        <v>612709</v>
      </c>
      <c r="Q297" s="22">
        <f>[1]passengers!BM297</f>
        <v>312387</v>
      </c>
      <c r="R297" s="22">
        <f>[1]passengers!BN297</f>
        <v>300322</v>
      </c>
      <c r="S297" s="22">
        <f>[1]passengers!BO297</f>
        <v>0</v>
      </c>
      <c r="T297" s="22">
        <f t="shared" ref="T297:W311" si="18">D297+H297+L297+P297</f>
        <v>2660320</v>
      </c>
      <c r="U297" s="22">
        <f t="shared" si="18"/>
        <v>1354162</v>
      </c>
      <c r="V297" s="22">
        <f t="shared" si="18"/>
        <v>1306057</v>
      </c>
      <c r="W297" s="22">
        <f t="shared" si="18"/>
        <v>101</v>
      </c>
    </row>
    <row r="298" spans="1:23" ht="15" customHeight="1" x14ac:dyDescent="0.2">
      <c r="A298" s="23"/>
      <c r="C298" s="21" t="s">
        <v>253</v>
      </c>
      <c r="D298" s="22">
        <f>[1]passengers!P298</f>
        <v>264005</v>
      </c>
      <c r="E298" s="22">
        <f>[1]passengers!Q298</f>
        <v>134394</v>
      </c>
      <c r="F298" s="22">
        <f>[1]passengers!R298</f>
        <v>129611</v>
      </c>
      <c r="G298" s="22">
        <f>[1]passengers!S298</f>
        <v>0</v>
      </c>
      <c r="H298" s="22">
        <f>[1]passengers!AF298</f>
        <v>431334</v>
      </c>
      <c r="I298" s="22">
        <f>[1]passengers!AG298</f>
        <v>220866</v>
      </c>
      <c r="J298" s="22">
        <f>[1]passengers!AH298</f>
        <v>210468</v>
      </c>
      <c r="K298" s="22">
        <f>[1]passengers!AI298</f>
        <v>0</v>
      </c>
      <c r="L298" s="22">
        <f>[1]passengers!AV298</f>
        <v>218197</v>
      </c>
      <c r="M298" s="22">
        <f>[1]passengers!AW298</f>
        <v>109314</v>
      </c>
      <c r="N298" s="22">
        <f>[1]passengers!AX298</f>
        <v>108883</v>
      </c>
      <c r="O298" s="22">
        <f>[1]passengers!AY298</f>
        <v>0</v>
      </c>
      <c r="P298" s="22">
        <f>[1]passengers!BL298</f>
        <v>240129</v>
      </c>
      <c r="Q298" s="22">
        <f>[1]passengers!BM298</f>
        <v>123399</v>
      </c>
      <c r="R298" s="22">
        <f>[1]passengers!BN298</f>
        <v>116730</v>
      </c>
      <c r="S298" s="22">
        <f>[1]passengers!BO298</f>
        <v>0</v>
      </c>
      <c r="T298" s="22">
        <f t="shared" si="18"/>
        <v>1153665</v>
      </c>
      <c r="U298" s="22">
        <f t="shared" si="18"/>
        <v>587973</v>
      </c>
      <c r="V298" s="22">
        <f t="shared" si="18"/>
        <v>565692</v>
      </c>
      <c r="W298" s="22">
        <f t="shared" si="18"/>
        <v>0</v>
      </c>
    </row>
    <row r="299" spans="1:23" ht="15" customHeight="1" x14ac:dyDescent="0.2">
      <c r="A299" s="23"/>
      <c r="C299" s="25" t="s">
        <v>254</v>
      </c>
      <c r="D299" s="22">
        <f>[1]passengers!P299</f>
        <v>87510</v>
      </c>
      <c r="E299" s="22">
        <f>[1]passengers!Q299</f>
        <v>46023</v>
      </c>
      <c r="F299" s="22">
        <f>[1]passengers!R299</f>
        <v>41487</v>
      </c>
      <c r="G299" s="22">
        <f>[1]passengers!S299</f>
        <v>0</v>
      </c>
      <c r="H299" s="22">
        <f>[1]passengers!AF299</f>
        <v>135644</v>
      </c>
      <c r="I299" s="22">
        <f>[1]passengers!AG299</f>
        <v>73585</v>
      </c>
      <c r="J299" s="22">
        <f>[1]passengers!AH299</f>
        <v>62059</v>
      </c>
      <c r="K299" s="22">
        <f>[1]passengers!AI299</f>
        <v>0</v>
      </c>
      <c r="L299" s="22">
        <f>[1]passengers!AV299</f>
        <v>57417</v>
      </c>
      <c r="M299" s="22">
        <f>[1]passengers!AW299</f>
        <v>29760</v>
      </c>
      <c r="N299" s="22">
        <f>[1]passengers!AX299</f>
        <v>27657</v>
      </c>
      <c r="O299" s="22">
        <f>[1]passengers!AY299</f>
        <v>0</v>
      </c>
      <c r="P299" s="22">
        <f>[1]passengers!BL299</f>
        <v>77690</v>
      </c>
      <c r="Q299" s="22">
        <f>[1]passengers!BM299</f>
        <v>41675</v>
      </c>
      <c r="R299" s="22">
        <f>[1]passengers!BN299</f>
        <v>36015</v>
      </c>
      <c r="S299" s="22">
        <f>[1]passengers!BO299</f>
        <v>0</v>
      </c>
      <c r="T299" s="22">
        <f t="shared" si="18"/>
        <v>358261</v>
      </c>
      <c r="U299" s="22">
        <f t="shared" si="18"/>
        <v>191043</v>
      </c>
      <c r="V299" s="22">
        <f t="shared" si="18"/>
        <v>167218</v>
      </c>
      <c r="W299" s="22">
        <f t="shared" si="18"/>
        <v>0</v>
      </c>
    </row>
    <row r="300" spans="1:23" ht="15" customHeight="1" x14ac:dyDescent="0.2">
      <c r="A300" s="23"/>
      <c r="C300" s="25" t="s">
        <v>255</v>
      </c>
      <c r="D300" s="22">
        <f>[1]passengers!P300</f>
        <v>176495</v>
      </c>
      <c r="E300" s="22">
        <f>[1]passengers!Q300</f>
        <v>88371</v>
      </c>
      <c r="F300" s="22">
        <f>[1]passengers!R300</f>
        <v>88124</v>
      </c>
      <c r="G300" s="22">
        <f>[1]passengers!S300</f>
        <v>0</v>
      </c>
      <c r="H300" s="22">
        <f>[1]passengers!AF300</f>
        <v>295690</v>
      </c>
      <c r="I300" s="22">
        <f>[1]passengers!AG300</f>
        <v>147281</v>
      </c>
      <c r="J300" s="22">
        <f>[1]passengers!AH300</f>
        <v>148409</v>
      </c>
      <c r="K300" s="22">
        <f>[1]passengers!AI300</f>
        <v>0</v>
      </c>
      <c r="L300" s="22">
        <f>[1]passengers!AV300</f>
        <v>160780</v>
      </c>
      <c r="M300" s="22">
        <f>[1]passengers!AW300</f>
        <v>79554</v>
      </c>
      <c r="N300" s="22">
        <f>[1]passengers!AX300</f>
        <v>81226</v>
      </c>
      <c r="O300" s="22">
        <f>[1]passengers!AY300</f>
        <v>0</v>
      </c>
      <c r="P300" s="22">
        <f>[1]passengers!BL300</f>
        <v>162439</v>
      </c>
      <c r="Q300" s="22">
        <f>[1]passengers!BM300</f>
        <v>81724</v>
      </c>
      <c r="R300" s="22">
        <f>[1]passengers!BN300</f>
        <v>80715</v>
      </c>
      <c r="S300" s="22">
        <f>[1]passengers!BO300</f>
        <v>0</v>
      </c>
      <c r="T300" s="22">
        <f t="shared" si="18"/>
        <v>795404</v>
      </c>
      <c r="U300" s="22">
        <f t="shared" si="18"/>
        <v>396930</v>
      </c>
      <c r="V300" s="22">
        <f t="shared" si="18"/>
        <v>398474</v>
      </c>
      <c r="W300" s="22">
        <f t="shared" si="18"/>
        <v>0</v>
      </c>
    </row>
    <row r="301" spans="1:23" ht="15" customHeight="1" x14ac:dyDescent="0.2">
      <c r="A301" s="23"/>
      <c r="C301" s="25" t="s">
        <v>256</v>
      </c>
      <c r="D301" s="22">
        <f>[1]passengers!P301</f>
        <v>0</v>
      </c>
      <c r="E301" s="22">
        <f>[1]passengers!Q301</f>
        <v>0</v>
      </c>
      <c r="F301" s="22">
        <f>[1]passengers!R301</f>
        <v>0</v>
      </c>
      <c r="G301" s="22">
        <f>[1]passengers!S301</f>
        <v>0</v>
      </c>
      <c r="H301" s="22">
        <f>[1]passengers!AF301</f>
        <v>0</v>
      </c>
      <c r="I301" s="22">
        <f>[1]passengers!AG301</f>
        <v>0</v>
      </c>
      <c r="J301" s="22">
        <f>[1]passengers!AH301</f>
        <v>0</v>
      </c>
      <c r="K301" s="22">
        <f>[1]passengers!AI301</f>
        <v>0</v>
      </c>
      <c r="L301" s="22">
        <f>[1]passengers!AV301</f>
        <v>0</v>
      </c>
      <c r="M301" s="22">
        <f>[1]passengers!AW301</f>
        <v>0</v>
      </c>
      <c r="N301" s="22">
        <f>[1]passengers!AX301</f>
        <v>0</v>
      </c>
      <c r="O301" s="22">
        <f>[1]passengers!AY301</f>
        <v>0</v>
      </c>
      <c r="P301" s="22">
        <f>[1]passengers!BL301</f>
        <v>0</v>
      </c>
      <c r="Q301" s="22">
        <f>[1]passengers!BM301</f>
        <v>0</v>
      </c>
      <c r="R301" s="22">
        <f>[1]passengers!BN301</f>
        <v>0</v>
      </c>
      <c r="S301" s="22">
        <f>[1]passengers!BO301</f>
        <v>0</v>
      </c>
      <c r="T301" s="22">
        <f t="shared" si="18"/>
        <v>0</v>
      </c>
      <c r="U301" s="22">
        <f t="shared" si="18"/>
        <v>0</v>
      </c>
      <c r="V301" s="22">
        <f t="shared" si="18"/>
        <v>0</v>
      </c>
      <c r="W301" s="22">
        <f t="shared" si="18"/>
        <v>0</v>
      </c>
    </row>
    <row r="302" spans="1:23" ht="15" customHeight="1" x14ac:dyDescent="0.2">
      <c r="A302" s="23"/>
      <c r="C302" s="21" t="s">
        <v>257</v>
      </c>
      <c r="D302" s="22">
        <f>[1]passengers!P302</f>
        <v>136214</v>
      </c>
      <c r="E302" s="22">
        <f>[1]passengers!Q302</f>
        <v>65988</v>
      </c>
      <c r="F302" s="22">
        <f>[1]passengers!R302</f>
        <v>70226</v>
      </c>
      <c r="G302" s="22">
        <f>[1]passengers!S302</f>
        <v>0</v>
      </c>
      <c r="H302" s="22">
        <f>[1]passengers!AF302</f>
        <v>273279</v>
      </c>
      <c r="I302" s="22">
        <f>[1]passengers!AG302</f>
        <v>135887</v>
      </c>
      <c r="J302" s="22">
        <f>[1]passengers!AH302</f>
        <v>137392</v>
      </c>
      <c r="K302" s="22">
        <f>[1]passengers!AI302</f>
        <v>0</v>
      </c>
      <c r="L302" s="22">
        <f>[1]passengers!AV302</f>
        <v>138314</v>
      </c>
      <c r="M302" s="22">
        <f>[1]passengers!AW302</f>
        <v>67423</v>
      </c>
      <c r="N302" s="22">
        <f>[1]passengers!AX302</f>
        <v>70891</v>
      </c>
      <c r="O302" s="22">
        <f>[1]passengers!AY302</f>
        <v>0</v>
      </c>
      <c r="P302" s="22">
        <f>[1]passengers!BL302</f>
        <v>181365</v>
      </c>
      <c r="Q302" s="22">
        <f>[1]passengers!BM302</f>
        <v>90874</v>
      </c>
      <c r="R302" s="22">
        <f>[1]passengers!BN302</f>
        <v>90491</v>
      </c>
      <c r="S302" s="22">
        <f>[1]passengers!BO302</f>
        <v>0</v>
      </c>
      <c r="T302" s="22">
        <f t="shared" si="18"/>
        <v>729172</v>
      </c>
      <c r="U302" s="22">
        <f t="shared" si="18"/>
        <v>360172</v>
      </c>
      <c r="V302" s="22">
        <f t="shared" si="18"/>
        <v>369000</v>
      </c>
      <c r="W302" s="22">
        <f t="shared" si="18"/>
        <v>0</v>
      </c>
    </row>
    <row r="303" spans="1:23" ht="15" customHeight="1" x14ac:dyDescent="0.2">
      <c r="A303" s="23"/>
      <c r="C303" s="25" t="s">
        <v>258</v>
      </c>
      <c r="D303" s="22">
        <f>[1]passengers!P303</f>
        <v>130701</v>
      </c>
      <c r="E303" s="22">
        <f>[1]passengers!Q303</f>
        <v>63589</v>
      </c>
      <c r="F303" s="22">
        <f>[1]passengers!R303</f>
        <v>67112</v>
      </c>
      <c r="G303" s="22">
        <f>[1]passengers!S303</f>
        <v>0</v>
      </c>
      <c r="H303" s="22">
        <f>[1]passengers!AF303</f>
        <v>252909</v>
      </c>
      <c r="I303" s="22">
        <f>[1]passengers!AG303</f>
        <v>127144</v>
      </c>
      <c r="J303" s="22">
        <f>[1]passengers!AH303</f>
        <v>125765</v>
      </c>
      <c r="K303" s="22">
        <f>[1]passengers!AI303</f>
        <v>0</v>
      </c>
      <c r="L303" s="22">
        <f>[1]passengers!AV303</f>
        <v>127361</v>
      </c>
      <c r="M303" s="22">
        <f>[1]passengers!AW303</f>
        <v>62575</v>
      </c>
      <c r="N303" s="22">
        <f>[1]passengers!AX303</f>
        <v>64786</v>
      </c>
      <c r="O303" s="22">
        <f>[1]passengers!AY303</f>
        <v>0</v>
      </c>
      <c r="P303" s="22">
        <f>[1]passengers!BL303</f>
        <v>168231</v>
      </c>
      <c r="Q303" s="22">
        <f>[1]passengers!BM303</f>
        <v>84756</v>
      </c>
      <c r="R303" s="22">
        <f>[1]passengers!BN303</f>
        <v>83475</v>
      </c>
      <c r="S303" s="22">
        <f>[1]passengers!BO303</f>
        <v>0</v>
      </c>
      <c r="T303" s="22">
        <f t="shared" si="18"/>
        <v>679202</v>
      </c>
      <c r="U303" s="22">
        <f t="shared" si="18"/>
        <v>338064</v>
      </c>
      <c r="V303" s="22">
        <f t="shared" si="18"/>
        <v>341138</v>
      </c>
      <c r="W303" s="22">
        <f t="shared" si="18"/>
        <v>0</v>
      </c>
    </row>
    <row r="304" spans="1:23" ht="15" customHeight="1" x14ac:dyDescent="0.2">
      <c r="A304" s="23"/>
      <c r="C304" s="25" t="s">
        <v>259</v>
      </c>
      <c r="D304" s="22">
        <f>[1]passengers!P304</f>
        <v>5513</v>
      </c>
      <c r="E304" s="22">
        <f>[1]passengers!Q304</f>
        <v>2399</v>
      </c>
      <c r="F304" s="22">
        <f>[1]passengers!R304</f>
        <v>3114</v>
      </c>
      <c r="G304" s="22">
        <f>[1]passengers!S304</f>
        <v>0</v>
      </c>
      <c r="H304" s="22">
        <f>[1]passengers!AF304</f>
        <v>20370</v>
      </c>
      <c r="I304" s="22">
        <f>[1]passengers!AG304</f>
        <v>8743</v>
      </c>
      <c r="J304" s="22">
        <f>[1]passengers!AH304</f>
        <v>11627</v>
      </c>
      <c r="K304" s="22">
        <f>[1]passengers!AI304</f>
        <v>0</v>
      </c>
      <c r="L304" s="22">
        <f>[1]passengers!AV304</f>
        <v>10953</v>
      </c>
      <c r="M304" s="22">
        <f>[1]passengers!AW304</f>
        <v>4848</v>
      </c>
      <c r="N304" s="22">
        <f>[1]passengers!AX304</f>
        <v>6105</v>
      </c>
      <c r="O304" s="22">
        <f>[1]passengers!AY304</f>
        <v>0</v>
      </c>
      <c r="P304" s="22">
        <f>[1]passengers!BL304</f>
        <v>13134</v>
      </c>
      <c r="Q304" s="22">
        <f>[1]passengers!BM304</f>
        <v>6118</v>
      </c>
      <c r="R304" s="22">
        <f>[1]passengers!BN304</f>
        <v>7016</v>
      </c>
      <c r="S304" s="22">
        <f>[1]passengers!BO304</f>
        <v>0</v>
      </c>
      <c r="T304" s="22">
        <f t="shared" si="18"/>
        <v>49970</v>
      </c>
      <c r="U304" s="22">
        <f t="shared" si="18"/>
        <v>22108</v>
      </c>
      <c r="V304" s="22">
        <f t="shared" si="18"/>
        <v>27862</v>
      </c>
      <c r="W304" s="22">
        <f t="shared" si="18"/>
        <v>0</v>
      </c>
    </row>
    <row r="305" spans="1:23" ht="15" customHeight="1" x14ac:dyDescent="0.2">
      <c r="A305" s="23"/>
      <c r="C305" s="21" t="s">
        <v>260</v>
      </c>
      <c r="D305" s="22">
        <f>[1]passengers!P305</f>
        <v>133819</v>
      </c>
      <c r="E305" s="22">
        <f>[1]passengers!Q305</f>
        <v>71148</v>
      </c>
      <c r="F305" s="22">
        <f>[1]passengers!R305</f>
        <v>62671</v>
      </c>
      <c r="G305" s="22">
        <f>[1]passengers!S305</f>
        <v>0</v>
      </c>
      <c r="H305" s="22">
        <f>[1]passengers!AF305</f>
        <v>270002</v>
      </c>
      <c r="I305" s="22">
        <f>[1]passengers!AG305</f>
        <v>140448</v>
      </c>
      <c r="J305" s="22">
        <f>[1]passengers!AH305</f>
        <v>129554</v>
      </c>
      <c r="K305" s="22">
        <f>[1]passengers!AI305</f>
        <v>0</v>
      </c>
      <c r="L305" s="22">
        <f>[1]passengers!AV305</f>
        <v>137450</v>
      </c>
      <c r="M305" s="22">
        <f>[1]passengers!AW305</f>
        <v>72016</v>
      </c>
      <c r="N305" s="22">
        <f>[1]passengers!AX305</f>
        <v>65434</v>
      </c>
      <c r="O305" s="22">
        <f>[1]passengers!AY305</f>
        <v>0</v>
      </c>
      <c r="P305" s="22">
        <f>[1]passengers!BL305</f>
        <v>181329</v>
      </c>
      <c r="Q305" s="22">
        <f>[1]passengers!BM305</f>
        <v>92533</v>
      </c>
      <c r="R305" s="22">
        <f>[1]passengers!BN305</f>
        <v>88796</v>
      </c>
      <c r="S305" s="22">
        <f>[1]passengers!BO305</f>
        <v>0</v>
      </c>
      <c r="T305" s="22">
        <f t="shared" si="18"/>
        <v>722600</v>
      </c>
      <c r="U305" s="22">
        <f t="shared" si="18"/>
        <v>376145</v>
      </c>
      <c r="V305" s="22">
        <f t="shared" si="18"/>
        <v>346455</v>
      </c>
      <c r="W305" s="22">
        <f t="shared" si="18"/>
        <v>0</v>
      </c>
    </row>
    <row r="306" spans="1:23" ht="15" customHeight="1" x14ac:dyDescent="0.2">
      <c r="A306" s="23"/>
      <c r="C306" s="25" t="s">
        <v>261</v>
      </c>
      <c r="D306" s="22">
        <f>[1]passengers!P306</f>
        <v>128295</v>
      </c>
      <c r="E306" s="22">
        <f>[1]passengers!Q306</f>
        <v>67853</v>
      </c>
      <c r="F306" s="22">
        <f>[1]passengers!R306</f>
        <v>60442</v>
      </c>
      <c r="G306" s="22">
        <f>[1]passengers!S306</f>
        <v>0</v>
      </c>
      <c r="H306" s="22">
        <f>[1]passengers!AF306</f>
        <v>249209</v>
      </c>
      <c r="I306" s="22">
        <f>[1]passengers!AG306</f>
        <v>128614</v>
      </c>
      <c r="J306" s="22">
        <f>[1]passengers!AH306</f>
        <v>120595</v>
      </c>
      <c r="K306" s="22">
        <f>[1]passengers!AI306</f>
        <v>0</v>
      </c>
      <c r="L306" s="22">
        <f>[1]passengers!AV306</f>
        <v>126515</v>
      </c>
      <c r="M306" s="22">
        <f>[1]passengers!AW306</f>
        <v>65764</v>
      </c>
      <c r="N306" s="22">
        <f>[1]passengers!AX306</f>
        <v>60751</v>
      </c>
      <c r="O306" s="22">
        <f>[1]passengers!AY306</f>
        <v>0</v>
      </c>
      <c r="P306" s="22">
        <f>[1]passengers!BL306</f>
        <v>168227</v>
      </c>
      <c r="Q306" s="22">
        <f>[1]passengers!BM306</f>
        <v>85422</v>
      </c>
      <c r="R306" s="22">
        <f>[1]passengers!BN306</f>
        <v>82805</v>
      </c>
      <c r="S306" s="22">
        <f>[1]passengers!BO306</f>
        <v>0</v>
      </c>
      <c r="T306" s="22">
        <f t="shared" si="18"/>
        <v>672246</v>
      </c>
      <c r="U306" s="22">
        <f t="shared" si="18"/>
        <v>347653</v>
      </c>
      <c r="V306" s="22">
        <f t="shared" si="18"/>
        <v>324593</v>
      </c>
      <c r="W306" s="22">
        <f t="shared" si="18"/>
        <v>0</v>
      </c>
    </row>
    <row r="307" spans="1:23" ht="15" customHeight="1" x14ac:dyDescent="0.2">
      <c r="A307" s="23"/>
      <c r="C307" s="25" t="s">
        <v>262</v>
      </c>
      <c r="D307" s="22">
        <f>[1]passengers!P307</f>
        <v>5524</v>
      </c>
      <c r="E307" s="22">
        <f>[1]passengers!Q307</f>
        <v>3295</v>
      </c>
      <c r="F307" s="22">
        <f>[1]passengers!R307</f>
        <v>2229</v>
      </c>
      <c r="G307" s="22">
        <f>[1]passengers!S307</f>
        <v>0</v>
      </c>
      <c r="H307" s="22">
        <f>[1]passengers!AF307</f>
        <v>20793</v>
      </c>
      <c r="I307" s="22">
        <f>[1]passengers!AG307</f>
        <v>11834</v>
      </c>
      <c r="J307" s="22">
        <f>[1]passengers!AH307</f>
        <v>8959</v>
      </c>
      <c r="K307" s="22">
        <f>[1]passengers!AI307</f>
        <v>0</v>
      </c>
      <c r="L307" s="22">
        <f>[1]passengers!AV307</f>
        <v>10935</v>
      </c>
      <c r="M307" s="22">
        <f>[1]passengers!AW307</f>
        <v>6252</v>
      </c>
      <c r="N307" s="22">
        <f>[1]passengers!AX307</f>
        <v>4683</v>
      </c>
      <c r="O307" s="22">
        <f>[1]passengers!AY307</f>
        <v>0</v>
      </c>
      <c r="P307" s="22">
        <f>[1]passengers!BL307</f>
        <v>13102</v>
      </c>
      <c r="Q307" s="22">
        <f>[1]passengers!BM307</f>
        <v>7111</v>
      </c>
      <c r="R307" s="22">
        <f>[1]passengers!BN307</f>
        <v>5991</v>
      </c>
      <c r="S307" s="22">
        <f>[1]passengers!BO307</f>
        <v>0</v>
      </c>
      <c r="T307" s="22">
        <f t="shared" si="18"/>
        <v>50354</v>
      </c>
      <c r="U307" s="22">
        <f t="shared" si="18"/>
        <v>28492</v>
      </c>
      <c r="V307" s="22">
        <f t="shared" si="18"/>
        <v>21862</v>
      </c>
      <c r="W307" s="22">
        <f t="shared" si="18"/>
        <v>0</v>
      </c>
    </row>
    <row r="308" spans="1:23" ht="15" customHeight="1" x14ac:dyDescent="0.2">
      <c r="A308" s="23"/>
      <c r="C308" s="25" t="s">
        <v>263</v>
      </c>
      <c r="D308" s="22">
        <f>[1]passengers!P308</f>
        <v>101</v>
      </c>
      <c r="E308" s="22">
        <f>[1]passengers!Q308</f>
        <v>0</v>
      </c>
      <c r="F308" s="22">
        <f>[1]passengers!R308</f>
        <v>0</v>
      </c>
      <c r="G308" s="22">
        <f>[1]passengers!S308</f>
        <v>101</v>
      </c>
      <c r="H308" s="22">
        <f>[1]passengers!AF308</f>
        <v>0</v>
      </c>
      <c r="I308" s="22">
        <f>[1]passengers!AG308</f>
        <v>0</v>
      </c>
      <c r="J308" s="22">
        <f>[1]passengers!AH308</f>
        <v>0</v>
      </c>
      <c r="K308" s="22">
        <f>[1]passengers!AI308</f>
        <v>0</v>
      </c>
      <c r="L308" s="22">
        <f>[1]passengers!AV308</f>
        <v>0</v>
      </c>
      <c r="M308" s="22">
        <f>[1]passengers!AW308</f>
        <v>0</v>
      </c>
      <c r="N308" s="22">
        <f>[1]passengers!AX308</f>
        <v>0</v>
      </c>
      <c r="O308" s="22">
        <f>[1]passengers!AY308</f>
        <v>0</v>
      </c>
      <c r="P308" s="22">
        <f>[1]passengers!BL308</f>
        <v>0</v>
      </c>
      <c r="Q308" s="22">
        <f>[1]passengers!BM308</f>
        <v>0</v>
      </c>
      <c r="R308" s="22">
        <f>[1]passengers!BN308</f>
        <v>0</v>
      </c>
      <c r="S308" s="22">
        <f>[1]passengers!BO308</f>
        <v>0</v>
      </c>
      <c r="T308" s="22">
        <f t="shared" si="18"/>
        <v>101</v>
      </c>
      <c r="U308" s="22">
        <f t="shared" si="18"/>
        <v>0</v>
      </c>
      <c r="V308" s="22">
        <f t="shared" si="18"/>
        <v>0</v>
      </c>
      <c r="W308" s="22">
        <f t="shared" si="18"/>
        <v>101</v>
      </c>
    </row>
    <row r="309" spans="1:23" ht="15" customHeight="1" x14ac:dyDescent="0.2">
      <c r="A309" s="23"/>
      <c r="C309" s="21" t="s">
        <v>264</v>
      </c>
      <c r="D309" s="22">
        <f>[1]passengers!P309</f>
        <v>0</v>
      </c>
      <c r="E309" s="22">
        <f>[1]passengers!Q309</f>
        <v>0</v>
      </c>
      <c r="F309" s="22">
        <f>[1]passengers!R309</f>
        <v>0</v>
      </c>
      <c r="G309" s="22">
        <f>[1]passengers!S309</f>
        <v>0</v>
      </c>
      <c r="H309" s="22">
        <f>[1]passengers!AF309</f>
        <v>0</v>
      </c>
      <c r="I309" s="22">
        <f>[1]passengers!AG309</f>
        <v>0</v>
      </c>
      <c r="J309" s="22">
        <f>[1]passengers!AH309</f>
        <v>0</v>
      </c>
      <c r="K309" s="22">
        <f>[1]passengers!AI309</f>
        <v>0</v>
      </c>
      <c r="L309" s="22">
        <f>[1]passengers!AV309</f>
        <v>0</v>
      </c>
      <c r="M309" s="22">
        <f>[1]passengers!AW309</f>
        <v>0</v>
      </c>
      <c r="N309" s="22">
        <f>[1]passengers!AX309</f>
        <v>0</v>
      </c>
      <c r="O309" s="22">
        <f>[1]passengers!AY309</f>
        <v>0</v>
      </c>
      <c r="P309" s="22">
        <f>[1]passengers!BL309</f>
        <v>0</v>
      </c>
      <c r="Q309" s="22">
        <f>[1]passengers!BM309</f>
        <v>0</v>
      </c>
      <c r="R309" s="22">
        <f>[1]passengers!BN309</f>
        <v>0</v>
      </c>
      <c r="S309" s="22">
        <f>[1]passengers!BO309</f>
        <v>0</v>
      </c>
      <c r="T309" s="22">
        <f t="shared" si="18"/>
        <v>0</v>
      </c>
      <c r="U309" s="22">
        <f t="shared" si="18"/>
        <v>0</v>
      </c>
      <c r="V309" s="22">
        <f t="shared" si="18"/>
        <v>0</v>
      </c>
      <c r="W309" s="22">
        <f t="shared" si="18"/>
        <v>0</v>
      </c>
    </row>
    <row r="310" spans="1:23" ht="15" customHeight="1" x14ac:dyDescent="0.2">
      <c r="A310" s="23"/>
      <c r="C310" s="21" t="s">
        <v>58</v>
      </c>
      <c r="D310" s="22">
        <f>[1]passengers!P310</f>
        <v>10848</v>
      </c>
      <c r="E310" s="22">
        <f>[1]passengers!Q310</f>
        <v>5665</v>
      </c>
      <c r="F310" s="22">
        <f>[1]passengers!R310</f>
        <v>5183</v>
      </c>
      <c r="G310" s="22">
        <f>[1]passengers!S310</f>
        <v>0</v>
      </c>
      <c r="H310" s="22">
        <f>[1]passengers!AF310</f>
        <v>28256</v>
      </c>
      <c r="I310" s="22">
        <f>[1]passengers!AG310</f>
        <v>15491</v>
      </c>
      <c r="J310" s="22">
        <f>[1]passengers!AH310</f>
        <v>12765</v>
      </c>
      <c r="K310" s="22">
        <f>[1]passengers!AI310</f>
        <v>0</v>
      </c>
      <c r="L310" s="22">
        <f>[1]passengers!AV310</f>
        <v>5792</v>
      </c>
      <c r="M310" s="22">
        <f>[1]passengers!AW310</f>
        <v>3135</v>
      </c>
      <c r="N310" s="22">
        <f>[1]passengers!AX310</f>
        <v>2657</v>
      </c>
      <c r="O310" s="22">
        <f>[1]passengers!AY310</f>
        <v>0</v>
      </c>
      <c r="P310" s="22">
        <f>[1]passengers!BL310</f>
        <v>9886</v>
      </c>
      <c r="Q310" s="22">
        <f>[1]passengers!BM310</f>
        <v>5581</v>
      </c>
      <c r="R310" s="22">
        <f>[1]passengers!BN310</f>
        <v>4305</v>
      </c>
      <c r="S310" s="22">
        <f>[1]passengers!BO310</f>
        <v>0</v>
      </c>
      <c r="T310" s="22">
        <f t="shared" si="18"/>
        <v>54782</v>
      </c>
      <c r="U310" s="22">
        <f t="shared" si="18"/>
        <v>29872</v>
      </c>
      <c r="V310" s="22">
        <f t="shared" si="18"/>
        <v>24910</v>
      </c>
      <c r="W310" s="22">
        <f t="shared" si="18"/>
        <v>0</v>
      </c>
    </row>
    <row r="311" spans="1:23" ht="15" customHeight="1" x14ac:dyDescent="0.2">
      <c r="A311" s="23"/>
      <c r="C311" s="21" t="s">
        <v>26</v>
      </c>
      <c r="D311" s="22">
        <f>[1]passengers!P311</f>
        <v>0</v>
      </c>
      <c r="E311" s="22">
        <f>[1]passengers!Q311</f>
        <v>0</v>
      </c>
      <c r="F311" s="22">
        <f>[1]passengers!R311</f>
        <v>0</v>
      </c>
      <c r="G311" s="22">
        <f>[1]passengers!S311</f>
        <v>0</v>
      </c>
      <c r="H311" s="22">
        <f>[1]passengers!AF311</f>
        <v>0</v>
      </c>
      <c r="I311" s="22">
        <f>[1]passengers!AG311</f>
        <v>0</v>
      </c>
      <c r="J311" s="22">
        <f>[1]passengers!AH311</f>
        <v>0</v>
      </c>
      <c r="K311" s="22">
        <f>[1]passengers!AI311</f>
        <v>0</v>
      </c>
      <c r="L311" s="22">
        <f>[1]passengers!AV311</f>
        <v>0</v>
      </c>
      <c r="M311" s="22">
        <f>[1]passengers!AW311</f>
        <v>0</v>
      </c>
      <c r="N311" s="22">
        <f>[1]passengers!AX311</f>
        <v>0</v>
      </c>
      <c r="O311" s="22">
        <f>[1]passengers!AY311</f>
        <v>0</v>
      </c>
      <c r="P311" s="22">
        <f>[1]passengers!BL311</f>
        <v>0</v>
      </c>
      <c r="Q311" s="22">
        <f>[1]passengers!BM311</f>
        <v>0</v>
      </c>
      <c r="R311" s="22">
        <f>[1]passengers!BN311</f>
        <v>0</v>
      </c>
      <c r="S311" s="22">
        <f>[1]passengers!BO311</f>
        <v>0</v>
      </c>
      <c r="T311" s="22">
        <f t="shared" si="18"/>
        <v>0</v>
      </c>
      <c r="U311" s="22">
        <f t="shared" si="18"/>
        <v>0</v>
      </c>
      <c r="V311" s="22">
        <f t="shared" si="18"/>
        <v>0</v>
      </c>
      <c r="W311" s="22">
        <f t="shared" si="18"/>
        <v>0</v>
      </c>
    </row>
    <row r="312" spans="1:23" ht="15" customHeight="1" x14ac:dyDescent="0.2">
      <c r="A312" s="23"/>
      <c r="C312" s="25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 ht="15" customHeight="1" x14ac:dyDescent="0.2">
      <c r="A313" s="20"/>
      <c r="B313" s="1" t="s">
        <v>265</v>
      </c>
      <c r="C313" s="21"/>
      <c r="D313" s="22">
        <f>[1]passengers!P313</f>
        <v>732005</v>
      </c>
      <c r="E313" s="22">
        <f>[1]passengers!Q313</f>
        <v>384804</v>
      </c>
      <c r="F313" s="22">
        <f>[1]passengers!R313</f>
        <v>347201</v>
      </c>
      <c r="G313" s="22">
        <f>[1]passengers!S313</f>
        <v>0</v>
      </c>
      <c r="H313" s="22">
        <f>[1]passengers!AF313</f>
        <v>992074.8</v>
      </c>
      <c r="I313" s="22">
        <f>[1]passengers!AG313</f>
        <v>530225.80000000005</v>
      </c>
      <c r="J313" s="22">
        <f>[1]passengers!AH313</f>
        <v>461849</v>
      </c>
      <c r="K313" s="22">
        <f>[1]passengers!AI313</f>
        <v>0</v>
      </c>
      <c r="L313" s="22">
        <f>[1]passengers!AV313</f>
        <v>743262</v>
      </c>
      <c r="M313" s="22">
        <f>[1]passengers!AW313</f>
        <v>390470</v>
      </c>
      <c r="N313" s="22">
        <f>[1]passengers!AX313</f>
        <v>352792</v>
      </c>
      <c r="O313" s="22">
        <f>[1]passengers!AY313</f>
        <v>0</v>
      </c>
      <c r="P313" s="22">
        <f>[1]passengers!BL313</f>
        <v>783962</v>
      </c>
      <c r="Q313" s="22">
        <f>[1]passengers!BM313</f>
        <v>388847</v>
      </c>
      <c r="R313" s="22">
        <f>[1]passengers!BN313</f>
        <v>395115</v>
      </c>
      <c r="S313" s="22">
        <f>[1]passengers!BO313</f>
        <v>0</v>
      </c>
      <c r="T313" s="22">
        <f t="shared" ref="T313:W317" si="19">D313+H313+L313+P313</f>
        <v>3251303.8</v>
      </c>
      <c r="U313" s="22">
        <f t="shared" si="19"/>
        <v>1694346.8</v>
      </c>
      <c r="V313" s="22">
        <f t="shared" si="19"/>
        <v>1556957</v>
      </c>
      <c r="W313" s="22">
        <f t="shared" si="19"/>
        <v>0</v>
      </c>
    </row>
    <row r="314" spans="1:23" ht="15" customHeight="1" x14ac:dyDescent="0.2">
      <c r="A314" s="23"/>
      <c r="C314" s="21" t="s">
        <v>266</v>
      </c>
      <c r="D314" s="22">
        <f>[1]passengers!P314</f>
        <v>39010</v>
      </c>
      <c r="E314" s="22">
        <f>[1]passengers!Q314</f>
        <v>20419</v>
      </c>
      <c r="F314" s="22">
        <f>[1]passengers!R314</f>
        <v>18591</v>
      </c>
      <c r="G314" s="22">
        <f>[1]passengers!S314</f>
        <v>0</v>
      </c>
      <c r="H314" s="22">
        <f>[1]passengers!AF314</f>
        <v>44897</v>
      </c>
      <c r="I314" s="22">
        <f>[1]passengers!AG314</f>
        <v>22182</v>
      </c>
      <c r="J314" s="22">
        <f>[1]passengers!AH314</f>
        <v>22715</v>
      </c>
      <c r="K314" s="22">
        <f>[1]passengers!AI314</f>
        <v>0</v>
      </c>
      <c r="L314" s="22">
        <f>[1]passengers!AV314</f>
        <v>29524</v>
      </c>
      <c r="M314" s="22">
        <f>[1]passengers!AW314</f>
        <v>14200</v>
      </c>
      <c r="N314" s="22">
        <f>[1]passengers!AX314</f>
        <v>15324</v>
      </c>
      <c r="O314" s="22">
        <f>[1]passengers!AY314</f>
        <v>0</v>
      </c>
      <c r="P314" s="22">
        <f>[1]passengers!BL314</f>
        <v>38060</v>
      </c>
      <c r="Q314" s="22">
        <f>[1]passengers!BM314</f>
        <v>17868</v>
      </c>
      <c r="R314" s="22">
        <f>[1]passengers!BN314</f>
        <v>20192</v>
      </c>
      <c r="S314" s="22">
        <f>[1]passengers!BO314</f>
        <v>0</v>
      </c>
      <c r="T314" s="22">
        <f t="shared" si="19"/>
        <v>151491</v>
      </c>
      <c r="U314" s="22">
        <f t="shared" si="19"/>
        <v>74669</v>
      </c>
      <c r="V314" s="22">
        <f t="shared" si="19"/>
        <v>76822</v>
      </c>
      <c r="W314" s="22">
        <f t="shared" si="19"/>
        <v>0</v>
      </c>
    </row>
    <row r="315" spans="1:23" ht="15" customHeight="1" x14ac:dyDescent="0.2">
      <c r="A315" s="23"/>
      <c r="C315" s="25" t="s">
        <v>267</v>
      </c>
      <c r="D315" s="22">
        <f>[1]passengers!P315</f>
        <v>39010</v>
      </c>
      <c r="E315" s="22">
        <f>[1]passengers!Q315</f>
        <v>20419</v>
      </c>
      <c r="F315" s="22">
        <f>[1]passengers!R315</f>
        <v>18591</v>
      </c>
      <c r="G315" s="22">
        <f>[1]passengers!S315</f>
        <v>0</v>
      </c>
      <c r="H315" s="22">
        <f>[1]passengers!AF315</f>
        <v>44897</v>
      </c>
      <c r="I315" s="22">
        <f>[1]passengers!AG315</f>
        <v>22182</v>
      </c>
      <c r="J315" s="22">
        <f>[1]passengers!AH315</f>
        <v>22715</v>
      </c>
      <c r="K315" s="22">
        <f>[1]passengers!AI315</f>
        <v>0</v>
      </c>
      <c r="L315" s="22">
        <f>[1]passengers!AV315</f>
        <v>29524</v>
      </c>
      <c r="M315" s="22">
        <f>[1]passengers!AW315</f>
        <v>14200</v>
      </c>
      <c r="N315" s="22">
        <f>[1]passengers!AX315</f>
        <v>15324</v>
      </c>
      <c r="O315" s="22">
        <f>[1]passengers!AY315</f>
        <v>0</v>
      </c>
      <c r="P315" s="22">
        <f>[1]passengers!BL315</f>
        <v>38060</v>
      </c>
      <c r="Q315" s="22">
        <f>[1]passengers!BM315</f>
        <v>17868</v>
      </c>
      <c r="R315" s="22">
        <f>[1]passengers!BN315</f>
        <v>20192</v>
      </c>
      <c r="S315" s="22">
        <f>[1]passengers!BO315</f>
        <v>0</v>
      </c>
      <c r="T315" s="22">
        <f t="shared" si="19"/>
        <v>151491</v>
      </c>
      <c r="U315" s="22">
        <f t="shared" si="19"/>
        <v>74669</v>
      </c>
      <c r="V315" s="22">
        <f t="shared" si="19"/>
        <v>76822</v>
      </c>
      <c r="W315" s="22">
        <f t="shared" si="19"/>
        <v>0</v>
      </c>
    </row>
    <row r="316" spans="1:23" ht="15" customHeight="1" x14ac:dyDescent="0.2">
      <c r="A316" s="23"/>
      <c r="C316" s="25" t="s">
        <v>268</v>
      </c>
      <c r="D316" s="22">
        <f>[1]passengers!P316</f>
        <v>0</v>
      </c>
      <c r="E316" s="22">
        <f>[1]passengers!Q316</f>
        <v>0</v>
      </c>
      <c r="F316" s="22">
        <f>[1]passengers!R316</f>
        <v>0</v>
      </c>
      <c r="G316" s="22">
        <f>[1]passengers!S316</f>
        <v>0</v>
      </c>
      <c r="H316" s="22">
        <f>[1]passengers!AF316</f>
        <v>0</v>
      </c>
      <c r="I316" s="22">
        <f>[1]passengers!AG316</f>
        <v>0</v>
      </c>
      <c r="J316" s="22">
        <f>[1]passengers!AH316</f>
        <v>0</v>
      </c>
      <c r="K316" s="22">
        <f>[1]passengers!AI316</f>
        <v>0</v>
      </c>
      <c r="L316" s="22">
        <f>[1]passengers!AV316</f>
        <v>0</v>
      </c>
      <c r="M316" s="22">
        <f>[1]passengers!AW316</f>
        <v>0</v>
      </c>
      <c r="N316" s="22">
        <f>[1]passengers!AX316</f>
        <v>0</v>
      </c>
      <c r="O316" s="22">
        <f>[1]passengers!AY316</f>
        <v>0</v>
      </c>
      <c r="P316" s="22">
        <f>[1]passengers!BL316</f>
        <v>0</v>
      </c>
      <c r="Q316" s="22">
        <f>[1]passengers!BM316</f>
        <v>0</v>
      </c>
      <c r="R316" s="22">
        <f>[1]passengers!BN316</f>
        <v>0</v>
      </c>
      <c r="S316" s="22">
        <f>[1]passengers!BO316</f>
        <v>0</v>
      </c>
      <c r="T316" s="22">
        <f t="shared" si="19"/>
        <v>0</v>
      </c>
      <c r="U316" s="22">
        <f t="shared" si="19"/>
        <v>0</v>
      </c>
      <c r="V316" s="22">
        <f t="shared" si="19"/>
        <v>0</v>
      </c>
      <c r="W316" s="22">
        <f t="shared" si="19"/>
        <v>0</v>
      </c>
    </row>
    <row r="317" spans="1:23" ht="15" customHeight="1" x14ac:dyDescent="0.2">
      <c r="A317" s="23"/>
      <c r="C317" s="21" t="s">
        <v>26</v>
      </c>
      <c r="D317" s="22">
        <f>[1]passengers!P317</f>
        <v>692995</v>
      </c>
      <c r="E317" s="22">
        <f>[1]passengers!Q317</f>
        <v>364385</v>
      </c>
      <c r="F317" s="22">
        <f>[1]passengers!R317</f>
        <v>328610</v>
      </c>
      <c r="G317" s="22">
        <f>[1]passengers!S317</f>
        <v>0</v>
      </c>
      <c r="H317" s="22">
        <f>[1]passengers!AF317</f>
        <v>947177.8</v>
      </c>
      <c r="I317" s="22">
        <f>[1]passengers!AG317</f>
        <v>508043.8</v>
      </c>
      <c r="J317" s="22">
        <f>[1]passengers!AH317</f>
        <v>439134</v>
      </c>
      <c r="K317" s="22">
        <f>[1]passengers!AI317</f>
        <v>0</v>
      </c>
      <c r="L317" s="22">
        <f>[1]passengers!AV317</f>
        <v>713738</v>
      </c>
      <c r="M317" s="22">
        <f>[1]passengers!AW317</f>
        <v>376270</v>
      </c>
      <c r="N317" s="22">
        <f>[1]passengers!AX317</f>
        <v>337468</v>
      </c>
      <c r="O317" s="22">
        <f>[1]passengers!AY317</f>
        <v>0</v>
      </c>
      <c r="P317" s="22">
        <f>[1]passengers!BL317</f>
        <v>745902</v>
      </c>
      <c r="Q317" s="22">
        <f>[1]passengers!BM317</f>
        <v>370979</v>
      </c>
      <c r="R317" s="22">
        <f>[1]passengers!BN317</f>
        <v>374923</v>
      </c>
      <c r="S317" s="22">
        <f>[1]passengers!BO317</f>
        <v>0</v>
      </c>
      <c r="T317" s="22">
        <f t="shared" si="19"/>
        <v>3099812.8</v>
      </c>
      <c r="U317" s="22">
        <f t="shared" si="19"/>
        <v>1619677.8</v>
      </c>
      <c r="V317" s="22">
        <f t="shared" si="19"/>
        <v>1480135</v>
      </c>
      <c r="W317" s="22">
        <f t="shared" si="19"/>
        <v>0</v>
      </c>
    </row>
    <row r="318" spans="1:23" ht="15" customHeight="1" x14ac:dyDescent="0.2">
      <c r="A318" s="23"/>
      <c r="C318" s="25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ht="15" customHeight="1" x14ac:dyDescent="0.2">
      <c r="A319" s="20"/>
      <c r="B319" s="1" t="s">
        <v>269</v>
      </c>
      <c r="C319" s="21"/>
      <c r="D319" s="22">
        <f>[1]passengers!P319</f>
        <v>64363</v>
      </c>
      <c r="E319" s="22">
        <f>[1]passengers!Q319</f>
        <v>31625</v>
      </c>
      <c r="F319" s="22">
        <f>[1]passengers!R319</f>
        <v>32738</v>
      </c>
      <c r="G319" s="22">
        <f>[1]passengers!S319</f>
        <v>0</v>
      </c>
      <c r="H319" s="22">
        <f>[1]passengers!AF319</f>
        <v>131232</v>
      </c>
      <c r="I319" s="22">
        <f>[1]passengers!AG319</f>
        <v>65434</v>
      </c>
      <c r="J319" s="22">
        <f>[1]passengers!AH319</f>
        <v>65798</v>
      </c>
      <c r="K319" s="22">
        <f>[1]passengers!AI319</f>
        <v>0</v>
      </c>
      <c r="L319" s="22">
        <f>[1]passengers!AV319</f>
        <v>75747</v>
      </c>
      <c r="M319" s="22">
        <f>[1]passengers!AW319</f>
        <v>36731</v>
      </c>
      <c r="N319" s="22">
        <f>[1]passengers!AX319</f>
        <v>39016</v>
      </c>
      <c r="O319" s="22">
        <f>[1]passengers!AY319</f>
        <v>0</v>
      </c>
      <c r="P319" s="22">
        <f>[1]passengers!BL319</f>
        <v>92967</v>
      </c>
      <c r="Q319" s="22">
        <f>[1]passengers!BM319</f>
        <v>46213</v>
      </c>
      <c r="R319" s="22">
        <f>[1]passengers!BN319</f>
        <v>46754</v>
      </c>
      <c r="S319" s="22">
        <f>[1]passengers!BO319</f>
        <v>0</v>
      </c>
      <c r="T319" s="22">
        <f t="shared" ref="T319:W327" si="20">D319+H319+L319+P319</f>
        <v>364309</v>
      </c>
      <c r="U319" s="22">
        <f t="shared" si="20"/>
        <v>180003</v>
      </c>
      <c r="V319" s="22">
        <f t="shared" si="20"/>
        <v>184306</v>
      </c>
      <c r="W319" s="22">
        <f t="shared" si="20"/>
        <v>0</v>
      </c>
    </row>
    <row r="320" spans="1:23" ht="15" customHeight="1" x14ac:dyDescent="0.2">
      <c r="A320" s="23"/>
      <c r="C320" s="21" t="s">
        <v>270</v>
      </c>
      <c r="D320" s="22">
        <f>[1]passengers!P320</f>
        <v>64363</v>
      </c>
      <c r="E320" s="22">
        <f>[1]passengers!Q320</f>
        <v>31625</v>
      </c>
      <c r="F320" s="22">
        <f>[1]passengers!R320</f>
        <v>32738</v>
      </c>
      <c r="G320" s="22">
        <f>[1]passengers!S320</f>
        <v>0</v>
      </c>
      <c r="H320" s="22">
        <f>[1]passengers!AF320</f>
        <v>131232</v>
      </c>
      <c r="I320" s="22">
        <f>[1]passengers!AG320</f>
        <v>65434</v>
      </c>
      <c r="J320" s="22">
        <f>[1]passengers!AH320</f>
        <v>65798</v>
      </c>
      <c r="K320" s="22">
        <f>[1]passengers!AI320</f>
        <v>0</v>
      </c>
      <c r="L320" s="22">
        <f>[1]passengers!AV320</f>
        <v>75747</v>
      </c>
      <c r="M320" s="22">
        <f>[1]passengers!AW320</f>
        <v>36731</v>
      </c>
      <c r="N320" s="22">
        <f>[1]passengers!AX320</f>
        <v>39016</v>
      </c>
      <c r="O320" s="22">
        <f>[1]passengers!AY320</f>
        <v>0</v>
      </c>
      <c r="P320" s="22">
        <f>[1]passengers!BL320</f>
        <v>92967</v>
      </c>
      <c r="Q320" s="22">
        <f>[1]passengers!BM320</f>
        <v>46213</v>
      </c>
      <c r="R320" s="22">
        <f>[1]passengers!BN320</f>
        <v>46754</v>
      </c>
      <c r="S320" s="22">
        <f>[1]passengers!BO320</f>
        <v>0</v>
      </c>
      <c r="T320" s="22">
        <f t="shared" si="20"/>
        <v>364309</v>
      </c>
      <c r="U320" s="22">
        <f t="shared" si="20"/>
        <v>180003</v>
      </c>
      <c r="V320" s="22">
        <f t="shared" si="20"/>
        <v>184306</v>
      </c>
      <c r="W320" s="22">
        <f t="shared" si="20"/>
        <v>0</v>
      </c>
    </row>
    <row r="321" spans="1:23" ht="15" customHeight="1" x14ac:dyDescent="0.2">
      <c r="A321" s="23"/>
      <c r="C321" s="25" t="s">
        <v>271</v>
      </c>
      <c r="D321" s="22">
        <f>[1]passengers!P321</f>
        <v>64363</v>
      </c>
      <c r="E321" s="22">
        <f>[1]passengers!Q321</f>
        <v>31625</v>
      </c>
      <c r="F321" s="22">
        <f>[1]passengers!R321</f>
        <v>32738</v>
      </c>
      <c r="G321" s="22">
        <f>[1]passengers!S321</f>
        <v>0</v>
      </c>
      <c r="H321" s="22">
        <f>[1]passengers!AF321</f>
        <v>131232</v>
      </c>
      <c r="I321" s="22">
        <f>[1]passengers!AG321</f>
        <v>65434</v>
      </c>
      <c r="J321" s="22">
        <f>[1]passengers!AH321</f>
        <v>65798</v>
      </c>
      <c r="K321" s="22">
        <f>[1]passengers!AI321</f>
        <v>0</v>
      </c>
      <c r="L321" s="22">
        <f>[1]passengers!AV321</f>
        <v>75747</v>
      </c>
      <c r="M321" s="22">
        <f>[1]passengers!AW321</f>
        <v>36731</v>
      </c>
      <c r="N321" s="22">
        <f>[1]passengers!AX321</f>
        <v>39016</v>
      </c>
      <c r="O321" s="22">
        <f>[1]passengers!AY321</f>
        <v>0</v>
      </c>
      <c r="P321" s="22">
        <f>[1]passengers!BL321</f>
        <v>92967</v>
      </c>
      <c r="Q321" s="22">
        <f>[1]passengers!BM321</f>
        <v>46213</v>
      </c>
      <c r="R321" s="22">
        <f>[1]passengers!BN321</f>
        <v>46754</v>
      </c>
      <c r="S321" s="22">
        <f>[1]passengers!BO321</f>
        <v>0</v>
      </c>
      <c r="T321" s="22">
        <f t="shared" si="20"/>
        <v>364309</v>
      </c>
      <c r="U321" s="22">
        <f t="shared" si="20"/>
        <v>180003</v>
      </c>
      <c r="V321" s="22">
        <f t="shared" si="20"/>
        <v>184306</v>
      </c>
      <c r="W321" s="22">
        <f t="shared" si="20"/>
        <v>0</v>
      </c>
    </row>
    <row r="322" spans="1:23" ht="15" customHeight="1" x14ac:dyDescent="0.2">
      <c r="A322" s="23"/>
      <c r="C322" s="25" t="s">
        <v>272</v>
      </c>
      <c r="D322" s="22">
        <f>[1]passengers!P322</f>
        <v>0</v>
      </c>
      <c r="E322" s="22">
        <f>[1]passengers!Q322</f>
        <v>0</v>
      </c>
      <c r="F322" s="22">
        <f>[1]passengers!R322</f>
        <v>0</v>
      </c>
      <c r="G322" s="22">
        <f>[1]passengers!S322</f>
        <v>0</v>
      </c>
      <c r="H322" s="22">
        <f>[1]passengers!AF322</f>
        <v>0</v>
      </c>
      <c r="I322" s="22">
        <f>[1]passengers!AG322</f>
        <v>0</v>
      </c>
      <c r="J322" s="22">
        <f>[1]passengers!AH322</f>
        <v>0</v>
      </c>
      <c r="K322" s="22">
        <f>[1]passengers!AI322</f>
        <v>0</v>
      </c>
      <c r="L322" s="22">
        <f>[1]passengers!AV322</f>
        <v>0</v>
      </c>
      <c r="M322" s="22">
        <f>[1]passengers!AW322</f>
        <v>0</v>
      </c>
      <c r="N322" s="22">
        <f>[1]passengers!AX322</f>
        <v>0</v>
      </c>
      <c r="O322" s="22">
        <f>[1]passengers!AY322</f>
        <v>0</v>
      </c>
      <c r="P322" s="22">
        <f>[1]passengers!BL322</f>
        <v>0</v>
      </c>
      <c r="Q322" s="22">
        <f>[1]passengers!BM322</f>
        <v>0</v>
      </c>
      <c r="R322" s="22">
        <f>[1]passengers!BN322</f>
        <v>0</v>
      </c>
      <c r="S322" s="22">
        <f>[1]passengers!BO322</f>
        <v>0</v>
      </c>
      <c r="T322" s="22">
        <f t="shared" si="20"/>
        <v>0</v>
      </c>
      <c r="U322" s="22">
        <f t="shared" si="20"/>
        <v>0</v>
      </c>
      <c r="V322" s="22">
        <f t="shared" si="20"/>
        <v>0</v>
      </c>
      <c r="W322" s="22">
        <f t="shared" si="20"/>
        <v>0</v>
      </c>
    </row>
    <row r="323" spans="1:23" ht="15" customHeight="1" x14ac:dyDescent="0.2">
      <c r="A323" s="23"/>
      <c r="C323" s="25" t="s">
        <v>273</v>
      </c>
      <c r="D323" s="22">
        <f>[1]passengers!P323</f>
        <v>0</v>
      </c>
      <c r="E323" s="22">
        <f>[1]passengers!Q323</f>
        <v>0</v>
      </c>
      <c r="F323" s="22">
        <f>[1]passengers!R323</f>
        <v>0</v>
      </c>
      <c r="G323" s="22">
        <f>[1]passengers!S323</f>
        <v>0</v>
      </c>
      <c r="H323" s="22">
        <f>[1]passengers!AF323</f>
        <v>0</v>
      </c>
      <c r="I323" s="22">
        <f>[1]passengers!AG323</f>
        <v>0</v>
      </c>
      <c r="J323" s="22">
        <f>[1]passengers!AH323</f>
        <v>0</v>
      </c>
      <c r="K323" s="22">
        <f>[1]passengers!AI323</f>
        <v>0</v>
      </c>
      <c r="L323" s="22">
        <f>[1]passengers!AV323</f>
        <v>0</v>
      </c>
      <c r="M323" s="22">
        <f>[1]passengers!AW323</f>
        <v>0</v>
      </c>
      <c r="N323" s="22">
        <f>[1]passengers!AX323</f>
        <v>0</v>
      </c>
      <c r="O323" s="22">
        <f>[1]passengers!AY323</f>
        <v>0</v>
      </c>
      <c r="P323" s="22">
        <f>[1]passengers!BL323</f>
        <v>0</v>
      </c>
      <c r="Q323" s="22">
        <f>[1]passengers!BM323</f>
        <v>0</v>
      </c>
      <c r="R323" s="22">
        <f>[1]passengers!BN323</f>
        <v>0</v>
      </c>
      <c r="S323" s="22">
        <f>[1]passengers!BO323</f>
        <v>0</v>
      </c>
      <c r="T323" s="22">
        <f t="shared" si="20"/>
        <v>0</v>
      </c>
      <c r="U323" s="22">
        <f t="shared" si="20"/>
        <v>0</v>
      </c>
      <c r="V323" s="22">
        <f t="shared" si="20"/>
        <v>0</v>
      </c>
      <c r="W323" s="22">
        <f t="shared" si="20"/>
        <v>0</v>
      </c>
    </row>
    <row r="324" spans="1:23" ht="15" customHeight="1" x14ac:dyDescent="0.2">
      <c r="A324" s="23"/>
      <c r="C324" s="21" t="s">
        <v>274</v>
      </c>
      <c r="D324" s="22">
        <f>[1]passengers!P324</f>
        <v>0</v>
      </c>
      <c r="E324" s="22">
        <f>[1]passengers!Q324</f>
        <v>0</v>
      </c>
      <c r="F324" s="22">
        <f>[1]passengers!R324</f>
        <v>0</v>
      </c>
      <c r="G324" s="22">
        <f>[1]passengers!S324</f>
        <v>0</v>
      </c>
      <c r="H324" s="22">
        <f>[1]passengers!AF324</f>
        <v>0</v>
      </c>
      <c r="I324" s="22">
        <f>[1]passengers!AG324</f>
        <v>0</v>
      </c>
      <c r="J324" s="22">
        <f>[1]passengers!AH324</f>
        <v>0</v>
      </c>
      <c r="K324" s="22">
        <f>[1]passengers!AI324</f>
        <v>0</v>
      </c>
      <c r="L324" s="22">
        <f>[1]passengers!AV324</f>
        <v>0</v>
      </c>
      <c r="M324" s="22">
        <f>[1]passengers!AW324</f>
        <v>0</v>
      </c>
      <c r="N324" s="22">
        <f>[1]passengers!AX324</f>
        <v>0</v>
      </c>
      <c r="O324" s="22">
        <f>[1]passengers!AY324</f>
        <v>0</v>
      </c>
      <c r="P324" s="22">
        <f>[1]passengers!BL324</f>
        <v>0</v>
      </c>
      <c r="Q324" s="22">
        <f>[1]passengers!BM324</f>
        <v>0</v>
      </c>
      <c r="R324" s="22">
        <f>[1]passengers!BN324</f>
        <v>0</v>
      </c>
      <c r="S324" s="22">
        <f>[1]passengers!BO324</f>
        <v>0</v>
      </c>
      <c r="T324" s="22">
        <f t="shared" si="20"/>
        <v>0</v>
      </c>
      <c r="U324" s="22">
        <f t="shared" si="20"/>
        <v>0</v>
      </c>
      <c r="V324" s="22">
        <f t="shared" si="20"/>
        <v>0</v>
      </c>
      <c r="W324" s="22">
        <f t="shared" si="20"/>
        <v>0</v>
      </c>
    </row>
    <row r="325" spans="1:23" ht="15" customHeight="1" x14ac:dyDescent="0.2">
      <c r="A325" s="23"/>
      <c r="C325" s="21" t="s">
        <v>275</v>
      </c>
      <c r="D325" s="22">
        <f>[1]passengers!P325</f>
        <v>0</v>
      </c>
      <c r="E325" s="22">
        <f>[1]passengers!Q325</f>
        <v>0</v>
      </c>
      <c r="F325" s="22">
        <f>[1]passengers!R325</f>
        <v>0</v>
      </c>
      <c r="G325" s="22">
        <f>[1]passengers!S325</f>
        <v>0</v>
      </c>
      <c r="H325" s="22">
        <f>[1]passengers!AF325</f>
        <v>0</v>
      </c>
      <c r="I325" s="22">
        <f>[1]passengers!AG325</f>
        <v>0</v>
      </c>
      <c r="J325" s="22">
        <f>[1]passengers!AH325</f>
        <v>0</v>
      </c>
      <c r="K325" s="22">
        <f>[1]passengers!AI325</f>
        <v>0</v>
      </c>
      <c r="L325" s="22">
        <f>[1]passengers!AV325</f>
        <v>0</v>
      </c>
      <c r="M325" s="22">
        <f>[1]passengers!AW325</f>
        <v>0</v>
      </c>
      <c r="N325" s="22">
        <f>[1]passengers!AX325</f>
        <v>0</v>
      </c>
      <c r="O325" s="22">
        <f>[1]passengers!AY325</f>
        <v>0</v>
      </c>
      <c r="P325" s="22">
        <f>[1]passengers!BL325</f>
        <v>0</v>
      </c>
      <c r="Q325" s="22">
        <f>[1]passengers!BM325</f>
        <v>0</v>
      </c>
      <c r="R325" s="22">
        <f>[1]passengers!BN325</f>
        <v>0</v>
      </c>
      <c r="S325" s="22">
        <f>[1]passengers!BO325</f>
        <v>0</v>
      </c>
      <c r="T325" s="22">
        <f t="shared" si="20"/>
        <v>0</v>
      </c>
      <c r="U325" s="22">
        <f t="shared" si="20"/>
        <v>0</v>
      </c>
      <c r="V325" s="22">
        <f t="shared" si="20"/>
        <v>0</v>
      </c>
      <c r="W325" s="22">
        <f t="shared" si="20"/>
        <v>0</v>
      </c>
    </row>
    <row r="326" spans="1:23" ht="15" customHeight="1" x14ac:dyDescent="0.2">
      <c r="A326" s="23"/>
      <c r="C326" s="21" t="s">
        <v>58</v>
      </c>
      <c r="D326" s="22">
        <f>[1]passengers!P326</f>
        <v>0</v>
      </c>
      <c r="E326" s="22">
        <f>[1]passengers!Q326</f>
        <v>0</v>
      </c>
      <c r="F326" s="22">
        <f>[1]passengers!R326</f>
        <v>0</v>
      </c>
      <c r="G326" s="22">
        <f>[1]passengers!S326</f>
        <v>0</v>
      </c>
      <c r="H326" s="22">
        <f>[1]passengers!AF326</f>
        <v>0</v>
      </c>
      <c r="I326" s="22">
        <f>[1]passengers!AG326</f>
        <v>0</v>
      </c>
      <c r="J326" s="22">
        <f>[1]passengers!AH326</f>
        <v>0</v>
      </c>
      <c r="K326" s="22">
        <f>[1]passengers!AI326</f>
        <v>0</v>
      </c>
      <c r="L326" s="22">
        <f>[1]passengers!AV326</f>
        <v>0</v>
      </c>
      <c r="M326" s="22">
        <f>[1]passengers!AW326</f>
        <v>0</v>
      </c>
      <c r="N326" s="22">
        <f>[1]passengers!AX326</f>
        <v>0</v>
      </c>
      <c r="O326" s="22">
        <f>[1]passengers!AY326</f>
        <v>0</v>
      </c>
      <c r="P326" s="22">
        <f>[1]passengers!BL326</f>
        <v>0</v>
      </c>
      <c r="Q326" s="22">
        <f>[1]passengers!BM326</f>
        <v>0</v>
      </c>
      <c r="R326" s="22">
        <f>[1]passengers!BN326</f>
        <v>0</v>
      </c>
      <c r="S326" s="22">
        <f>[1]passengers!BO326</f>
        <v>0</v>
      </c>
      <c r="T326" s="22">
        <f t="shared" si="20"/>
        <v>0</v>
      </c>
      <c r="U326" s="22">
        <f t="shared" si="20"/>
        <v>0</v>
      </c>
      <c r="V326" s="22">
        <f t="shared" si="20"/>
        <v>0</v>
      </c>
      <c r="W326" s="22">
        <f t="shared" si="20"/>
        <v>0</v>
      </c>
    </row>
    <row r="327" spans="1:23" ht="15" customHeight="1" x14ac:dyDescent="0.2">
      <c r="A327" s="23"/>
      <c r="C327" s="21" t="s">
        <v>26</v>
      </c>
      <c r="D327" s="22">
        <f>[1]passengers!P327</f>
        <v>0</v>
      </c>
      <c r="E327" s="22">
        <f>[1]passengers!Q327</f>
        <v>0</v>
      </c>
      <c r="F327" s="22">
        <f>[1]passengers!R327</f>
        <v>0</v>
      </c>
      <c r="G327" s="22">
        <f>[1]passengers!S327</f>
        <v>0</v>
      </c>
      <c r="H327" s="22">
        <f>[1]passengers!AF327</f>
        <v>0</v>
      </c>
      <c r="I327" s="22">
        <f>[1]passengers!AG327</f>
        <v>0</v>
      </c>
      <c r="J327" s="22">
        <f>[1]passengers!AH327</f>
        <v>0</v>
      </c>
      <c r="K327" s="22">
        <f>[1]passengers!AI327</f>
        <v>0</v>
      </c>
      <c r="L327" s="22">
        <f>[1]passengers!AV327</f>
        <v>0</v>
      </c>
      <c r="M327" s="22">
        <f>[1]passengers!AW327</f>
        <v>0</v>
      </c>
      <c r="N327" s="22">
        <f>[1]passengers!AX327</f>
        <v>0</v>
      </c>
      <c r="O327" s="22">
        <f>[1]passengers!AY327</f>
        <v>0</v>
      </c>
      <c r="P327" s="22">
        <f>[1]passengers!BL327</f>
        <v>0</v>
      </c>
      <c r="Q327" s="22">
        <f>[1]passengers!BM327</f>
        <v>0</v>
      </c>
      <c r="R327" s="22">
        <f>[1]passengers!BN327</f>
        <v>0</v>
      </c>
      <c r="S327" s="22">
        <f>[1]passengers!BO327</f>
        <v>0</v>
      </c>
      <c r="T327" s="22">
        <f t="shared" si="20"/>
        <v>0</v>
      </c>
      <c r="U327" s="22">
        <f t="shared" si="20"/>
        <v>0</v>
      </c>
      <c r="V327" s="22">
        <f t="shared" si="20"/>
        <v>0</v>
      </c>
      <c r="W327" s="22">
        <f t="shared" si="20"/>
        <v>0</v>
      </c>
    </row>
    <row r="328" spans="1:23" ht="15" customHeight="1" x14ac:dyDescent="0.2">
      <c r="A328" s="23"/>
      <c r="C328" s="25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 ht="15" customHeight="1" x14ac:dyDescent="0.2">
      <c r="A329" s="20"/>
      <c r="B329" s="1" t="s">
        <v>276</v>
      </c>
      <c r="C329" s="21"/>
      <c r="D329" s="22">
        <f>[1]passengers!P329</f>
        <v>485117</v>
      </c>
      <c r="E329" s="22">
        <f>[1]passengers!Q329</f>
        <v>245688</v>
      </c>
      <c r="F329" s="22">
        <f>[1]passengers!R329</f>
        <v>239429</v>
      </c>
      <c r="G329" s="22">
        <f>[1]passengers!S329</f>
        <v>0</v>
      </c>
      <c r="H329" s="22">
        <f>[1]passengers!AF329</f>
        <v>814036</v>
      </c>
      <c r="I329" s="22">
        <f>[1]passengers!AG329</f>
        <v>419443</v>
      </c>
      <c r="J329" s="22">
        <f>[1]passengers!AH329</f>
        <v>394593</v>
      </c>
      <c r="K329" s="22">
        <f>[1]passengers!AI329</f>
        <v>0</v>
      </c>
      <c r="L329" s="22">
        <f>[1]passengers!AV329</f>
        <v>514641</v>
      </c>
      <c r="M329" s="22">
        <f>[1]passengers!AW329</f>
        <v>267773</v>
      </c>
      <c r="N329" s="22">
        <f>[1]passengers!AX329</f>
        <v>246868</v>
      </c>
      <c r="O329" s="22">
        <f>[1]passengers!AY329</f>
        <v>0</v>
      </c>
      <c r="P329" s="22">
        <f>[1]passengers!BL329</f>
        <v>504246</v>
      </c>
      <c r="Q329" s="22">
        <f>[1]passengers!BM329</f>
        <v>262789</v>
      </c>
      <c r="R329" s="22">
        <f>[1]passengers!BN329</f>
        <v>241457</v>
      </c>
      <c r="S329" s="22">
        <f>[1]passengers!BO329</f>
        <v>0</v>
      </c>
      <c r="T329" s="22">
        <f t="shared" ref="T329:W346" si="21">D329+H329+L329+P329</f>
        <v>2318040</v>
      </c>
      <c r="U329" s="22">
        <f t="shared" si="21"/>
        <v>1195693</v>
      </c>
      <c r="V329" s="22">
        <f t="shared" si="21"/>
        <v>1122347</v>
      </c>
      <c r="W329" s="22">
        <f t="shared" si="21"/>
        <v>0</v>
      </c>
    </row>
    <row r="330" spans="1:23" ht="15" customHeight="1" x14ac:dyDescent="0.2">
      <c r="A330" s="23"/>
      <c r="C330" s="21" t="s">
        <v>277</v>
      </c>
      <c r="D330" s="22">
        <f>[1]passengers!P330</f>
        <v>183337</v>
      </c>
      <c r="E330" s="22">
        <f>[1]passengers!Q330</f>
        <v>95714</v>
      </c>
      <c r="F330" s="22">
        <f>[1]passengers!R330</f>
        <v>87623</v>
      </c>
      <c r="G330" s="22">
        <f>[1]passengers!S330</f>
        <v>0</v>
      </c>
      <c r="H330" s="22">
        <f>[1]passengers!AF330</f>
        <v>395531</v>
      </c>
      <c r="I330" s="22">
        <f>[1]passengers!AG330</f>
        <v>211158</v>
      </c>
      <c r="J330" s="22">
        <f>[1]passengers!AH330</f>
        <v>184373</v>
      </c>
      <c r="K330" s="22">
        <f>[1]passengers!AI330</f>
        <v>0</v>
      </c>
      <c r="L330" s="22">
        <f>[1]passengers!AV330</f>
        <v>138427</v>
      </c>
      <c r="M330" s="22">
        <f>[1]passengers!AW330</f>
        <v>75424</v>
      </c>
      <c r="N330" s="22">
        <f>[1]passengers!AX330</f>
        <v>63003</v>
      </c>
      <c r="O330" s="22">
        <f>[1]passengers!AY330</f>
        <v>0</v>
      </c>
      <c r="P330" s="22">
        <f>[1]passengers!BL330</f>
        <v>124087</v>
      </c>
      <c r="Q330" s="22">
        <f>[1]passengers!BM330</f>
        <v>64112</v>
      </c>
      <c r="R330" s="22">
        <f>[1]passengers!BN330</f>
        <v>59975</v>
      </c>
      <c r="S330" s="22">
        <f>[1]passengers!BO330</f>
        <v>0</v>
      </c>
      <c r="T330" s="22">
        <f t="shared" si="21"/>
        <v>841382</v>
      </c>
      <c r="U330" s="22">
        <f t="shared" si="21"/>
        <v>446408</v>
      </c>
      <c r="V330" s="22">
        <f t="shared" si="21"/>
        <v>394974</v>
      </c>
      <c r="W330" s="22">
        <f t="shared" si="21"/>
        <v>0</v>
      </c>
    </row>
    <row r="331" spans="1:23" ht="15" customHeight="1" x14ac:dyDescent="0.2">
      <c r="A331" s="23"/>
      <c r="C331" s="25" t="s">
        <v>278</v>
      </c>
      <c r="D331" s="22">
        <f>[1]passengers!P331</f>
        <v>77297</v>
      </c>
      <c r="E331" s="22">
        <f>[1]passengers!Q331</f>
        <v>38267</v>
      </c>
      <c r="F331" s="22">
        <f>[1]passengers!R331</f>
        <v>39030</v>
      </c>
      <c r="G331" s="22">
        <f>[1]passengers!S331</f>
        <v>0</v>
      </c>
      <c r="H331" s="22">
        <f>[1]passengers!AF331</f>
        <v>241470</v>
      </c>
      <c r="I331" s="22">
        <f>[1]passengers!AG331</f>
        <v>125541</v>
      </c>
      <c r="J331" s="22">
        <f>[1]passengers!AH331</f>
        <v>115929</v>
      </c>
      <c r="K331" s="22">
        <f>[1]passengers!AI331</f>
        <v>0</v>
      </c>
      <c r="L331" s="22">
        <f>[1]passengers!AV331</f>
        <v>31335</v>
      </c>
      <c r="M331" s="22">
        <f>[1]passengers!AW331</f>
        <v>16206</v>
      </c>
      <c r="N331" s="22">
        <f>[1]passengers!AX331</f>
        <v>15129</v>
      </c>
      <c r="O331" s="22">
        <f>[1]passengers!AY331</f>
        <v>0</v>
      </c>
      <c r="P331" s="22">
        <f>[1]passengers!BL331</f>
        <v>21958</v>
      </c>
      <c r="Q331" s="22">
        <f>[1]passengers!BM331</f>
        <v>10441</v>
      </c>
      <c r="R331" s="22">
        <f>[1]passengers!BN331</f>
        <v>11517</v>
      </c>
      <c r="S331" s="22">
        <f>[1]passengers!BO331</f>
        <v>0</v>
      </c>
      <c r="T331" s="22">
        <f t="shared" si="21"/>
        <v>372060</v>
      </c>
      <c r="U331" s="22">
        <f t="shared" si="21"/>
        <v>190455</v>
      </c>
      <c r="V331" s="22">
        <f t="shared" si="21"/>
        <v>181605</v>
      </c>
      <c r="W331" s="22">
        <f t="shared" si="21"/>
        <v>0</v>
      </c>
    </row>
    <row r="332" spans="1:23" ht="15" customHeight="1" x14ac:dyDescent="0.2">
      <c r="A332" s="23"/>
      <c r="C332" s="25" t="s">
        <v>279</v>
      </c>
      <c r="D332" s="22">
        <f>[1]passengers!P332</f>
        <v>106040</v>
      </c>
      <c r="E332" s="22">
        <f>[1]passengers!Q332</f>
        <v>57447</v>
      </c>
      <c r="F332" s="22">
        <f>[1]passengers!R332</f>
        <v>48593</v>
      </c>
      <c r="G332" s="22">
        <f>[1]passengers!S332</f>
        <v>0</v>
      </c>
      <c r="H332" s="22">
        <f>[1]passengers!AF332</f>
        <v>154061</v>
      </c>
      <c r="I332" s="22">
        <f>[1]passengers!AG332</f>
        <v>85617</v>
      </c>
      <c r="J332" s="22">
        <f>[1]passengers!AH332</f>
        <v>68444</v>
      </c>
      <c r="K332" s="22">
        <f>[1]passengers!AI332</f>
        <v>0</v>
      </c>
      <c r="L332" s="22">
        <f>[1]passengers!AV332</f>
        <v>107092</v>
      </c>
      <c r="M332" s="22">
        <f>[1]passengers!AW332</f>
        <v>59218</v>
      </c>
      <c r="N332" s="22">
        <f>[1]passengers!AX332</f>
        <v>47874</v>
      </c>
      <c r="O332" s="22">
        <f>[1]passengers!AY332</f>
        <v>0</v>
      </c>
      <c r="P332" s="22">
        <f>[1]passengers!BL332</f>
        <v>102129</v>
      </c>
      <c r="Q332" s="22">
        <f>[1]passengers!BM332</f>
        <v>53671</v>
      </c>
      <c r="R332" s="22">
        <f>[1]passengers!BN332</f>
        <v>48458</v>
      </c>
      <c r="S332" s="22">
        <f>[1]passengers!BO332</f>
        <v>0</v>
      </c>
      <c r="T332" s="22">
        <f t="shared" si="21"/>
        <v>469322</v>
      </c>
      <c r="U332" s="22">
        <f t="shared" si="21"/>
        <v>255953</v>
      </c>
      <c r="V332" s="22">
        <f t="shared" si="21"/>
        <v>213369</v>
      </c>
      <c r="W332" s="22">
        <f t="shared" si="21"/>
        <v>0</v>
      </c>
    </row>
    <row r="333" spans="1:23" ht="15" customHeight="1" x14ac:dyDescent="0.2">
      <c r="A333" s="23"/>
      <c r="C333" s="25" t="s">
        <v>280</v>
      </c>
      <c r="D333" s="22">
        <f>[1]passengers!P333</f>
        <v>0</v>
      </c>
      <c r="E333" s="22">
        <f>[1]passengers!Q333</f>
        <v>0</v>
      </c>
      <c r="F333" s="22">
        <f>[1]passengers!R333</f>
        <v>0</v>
      </c>
      <c r="G333" s="22">
        <f>[1]passengers!S333</f>
        <v>0</v>
      </c>
      <c r="H333" s="22">
        <f>[1]passengers!AF333</f>
        <v>0</v>
      </c>
      <c r="I333" s="22">
        <f>[1]passengers!AG333</f>
        <v>0</v>
      </c>
      <c r="J333" s="22">
        <f>[1]passengers!AH333</f>
        <v>0</v>
      </c>
      <c r="K333" s="22">
        <f>[1]passengers!AI333</f>
        <v>0</v>
      </c>
      <c r="L333" s="22">
        <f>[1]passengers!AV333</f>
        <v>0</v>
      </c>
      <c r="M333" s="22">
        <f>[1]passengers!AW333</f>
        <v>0</v>
      </c>
      <c r="N333" s="22">
        <f>[1]passengers!AX333</f>
        <v>0</v>
      </c>
      <c r="O333" s="22">
        <f>[1]passengers!AY333</f>
        <v>0</v>
      </c>
      <c r="P333" s="22">
        <f>[1]passengers!BL333</f>
        <v>0</v>
      </c>
      <c r="Q333" s="22">
        <f>[1]passengers!BM333</f>
        <v>0</v>
      </c>
      <c r="R333" s="22">
        <f>[1]passengers!BN333</f>
        <v>0</v>
      </c>
      <c r="S333" s="22">
        <f>[1]passengers!BO333</f>
        <v>0</v>
      </c>
      <c r="T333" s="22">
        <f t="shared" si="21"/>
        <v>0</v>
      </c>
      <c r="U333" s="22">
        <f t="shared" si="21"/>
        <v>0</v>
      </c>
      <c r="V333" s="22">
        <f t="shared" si="21"/>
        <v>0</v>
      </c>
      <c r="W333" s="22">
        <f t="shared" si="21"/>
        <v>0</v>
      </c>
    </row>
    <row r="334" spans="1:23" ht="15" customHeight="1" x14ac:dyDescent="0.2">
      <c r="A334" s="23"/>
      <c r="C334" s="21" t="s">
        <v>281</v>
      </c>
      <c r="D334" s="22">
        <f>[1]passengers!P334</f>
        <v>55246</v>
      </c>
      <c r="E334" s="22">
        <f>[1]passengers!Q334</f>
        <v>28751</v>
      </c>
      <c r="F334" s="22">
        <f>[1]passengers!R334</f>
        <v>26495</v>
      </c>
      <c r="G334" s="22">
        <f>[1]passengers!S334</f>
        <v>0</v>
      </c>
      <c r="H334" s="22">
        <f>[1]passengers!AF334</f>
        <v>76646</v>
      </c>
      <c r="I334" s="22">
        <f>[1]passengers!AG334</f>
        <v>38880</v>
      </c>
      <c r="J334" s="22">
        <f>[1]passengers!AH334</f>
        <v>37766</v>
      </c>
      <c r="K334" s="22">
        <f>[1]passengers!AI334</f>
        <v>0</v>
      </c>
      <c r="L334" s="22">
        <f>[1]passengers!AV334</f>
        <v>57421</v>
      </c>
      <c r="M334" s="22">
        <f>[1]passengers!AW334</f>
        <v>28918</v>
      </c>
      <c r="N334" s="22">
        <f>[1]passengers!AX334</f>
        <v>28503</v>
      </c>
      <c r="O334" s="22">
        <f>[1]passengers!AY334</f>
        <v>0</v>
      </c>
      <c r="P334" s="22">
        <f>[1]passengers!BL334</f>
        <v>53101</v>
      </c>
      <c r="Q334" s="22">
        <f>[1]passengers!BM334</f>
        <v>28931</v>
      </c>
      <c r="R334" s="22">
        <f>[1]passengers!BN334</f>
        <v>24170</v>
      </c>
      <c r="S334" s="22">
        <f>[1]passengers!BO334</f>
        <v>0</v>
      </c>
      <c r="T334" s="22">
        <f t="shared" si="21"/>
        <v>242414</v>
      </c>
      <c r="U334" s="22">
        <f t="shared" si="21"/>
        <v>125480</v>
      </c>
      <c r="V334" s="22">
        <f t="shared" si="21"/>
        <v>116934</v>
      </c>
      <c r="W334" s="22">
        <f t="shared" si="21"/>
        <v>0</v>
      </c>
    </row>
    <row r="335" spans="1:23" ht="15" customHeight="1" x14ac:dyDescent="0.2">
      <c r="A335" s="23"/>
      <c r="C335" s="25" t="s">
        <v>136</v>
      </c>
      <c r="D335" s="22">
        <f>[1]passengers!P335</f>
        <v>9177</v>
      </c>
      <c r="E335" s="22">
        <f>[1]passengers!Q335</f>
        <v>4579</v>
      </c>
      <c r="F335" s="22">
        <f>[1]passengers!R335</f>
        <v>4598</v>
      </c>
      <c r="G335" s="22">
        <f>[1]passengers!S335</f>
        <v>0</v>
      </c>
      <c r="H335" s="22">
        <f>[1]passengers!AF335</f>
        <v>9876</v>
      </c>
      <c r="I335" s="22">
        <f>[1]passengers!AG335</f>
        <v>4764</v>
      </c>
      <c r="J335" s="22">
        <f>[1]passengers!AH335</f>
        <v>5112</v>
      </c>
      <c r="K335" s="22">
        <f>[1]passengers!AI335</f>
        <v>0</v>
      </c>
      <c r="L335" s="22">
        <f>[1]passengers!AV335</f>
        <v>5340</v>
      </c>
      <c r="M335" s="22">
        <f>[1]passengers!AW335</f>
        <v>2188</v>
      </c>
      <c r="N335" s="22">
        <f>[1]passengers!AX335</f>
        <v>3152</v>
      </c>
      <c r="O335" s="22">
        <f>[1]passengers!AY335</f>
        <v>0</v>
      </c>
      <c r="P335" s="22">
        <f>[1]passengers!BL335</f>
        <v>2636</v>
      </c>
      <c r="Q335" s="22">
        <f>[1]passengers!BM335</f>
        <v>1357</v>
      </c>
      <c r="R335" s="22">
        <f>[1]passengers!BN335</f>
        <v>1279</v>
      </c>
      <c r="S335" s="22">
        <f>[1]passengers!BO335</f>
        <v>0</v>
      </c>
      <c r="T335" s="22">
        <f t="shared" si="21"/>
        <v>27029</v>
      </c>
      <c r="U335" s="22">
        <f t="shared" si="21"/>
        <v>12888</v>
      </c>
      <c r="V335" s="22">
        <f t="shared" si="21"/>
        <v>14141</v>
      </c>
      <c r="W335" s="22">
        <f t="shared" si="21"/>
        <v>0</v>
      </c>
    </row>
    <row r="336" spans="1:23" ht="15" customHeight="1" x14ac:dyDescent="0.2">
      <c r="A336" s="23"/>
      <c r="C336" s="25" t="s">
        <v>137</v>
      </c>
      <c r="D336" s="22">
        <f>[1]passengers!P336</f>
        <v>46069</v>
      </c>
      <c r="E336" s="22">
        <f>[1]passengers!Q336</f>
        <v>24172</v>
      </c>
      <c r="F336" s="22">
        <f>[1]passengers!R336</f>
        <v>21897</v>
      </c>
      <c r="G336" s="22">
        <f>[1]passengers!S336</f>
        <v>0</v>
      </c>
      <c r="H336" s="22">
        <f>[1]passengers!AF336</f>
        <v>66770</v>
      </c>
      <c r="I336" s="22">
        <f>[1]passengers!AG336</f>
        <v>34116</v>
      </c>
      <c r="J336" s="22">
        <f>[1]passengers!AH336</f>
        <v>32654</v>
      </c>
      <c r="K336" s="22">
        <f>[1]passengers!AI336</f>
        <v>0</v>
      </c>
      <c r="L336" s="22">
        <f>[1]passengers!AV336</f>
        <v>52081</v>
      </c>
      <c r="M336" s="22">
        <f>[1]passengers!AW336</f>
        <v>26730</v>
      </c>
      <c r="N336" s="22">
        <f>[1]passengers!AX336</f>
        <v>25351</v>
      </c>
      <c r="O336" s="22">
        <f>[1]passengers!AY336</f>
        <v>0</v>
      </c>
      <c r="P336" s="22">
        <f>[1]passengers!BL336</f>
        <v>50465</v>
      </c>
      <c r="Q336" s="22">
        <f>[1]passengers!BM336</f>
        <v>27574</v>
      </c>
      <c r="R336" s="22">
        <f>[1]passengers!BN336</f>
        <v>22891</v>
      </c>
      <c r="S336" s="22">
        <f>[1]passengers!BO336</f>
        <v>0</v>
      </c>
      <c r="T336" s="22">
        <f t="shared" si="21"/>
        <v>215385</v>
      </c>
      <c r="U336" s="22">
        <f t="shared" si="21"/>
        <v>112592</v>
      </c>
      <c r="V336" s="22">
        <f t="shared" si="21"/>
        <v>102793</v>
      </c>
      <c r="W336" s="22">
        <f t="shared" si="21"/>
        <v>0</v>
      </c>
    </row>
    <row r="337" spans="1:23" ht="15" customHeight="1" x14ac:dyDescent="0.2">
      <c r="A337" s="23"/>
      <c r="C337" s="21" t="s">
        <v>282</v>
      </c>
      <c r="D337" s="22">
        <f>[1]passengers!P337</f>
        <v>132756</v>
      </c>
      <c r="E337" s="22">
        <f>[1]passengers!Q337</f>
        <v>65226</v>
      </c>
      <c r="F337" s="22">
        <f>[1]passengers!R337</f>
        <v>67530</v>
      </c>
      <c r="G337" s="22">
        <f>[1]passengers!S337</f>
        <v>0</v>
      </c>
      <c r="H337" s="22">
        <f>[1]passengers!AF337</f>
        <v>138759</v>
      </c>
      <c r="I337" s="22">
        <f>[1]passengers!AG337</f>
        <v>67416</v>
      </c>
      <c r="J337" s="22">
        <f>[1]passengers!AH337</f>
        <v>71343</v>
      </c>
      <c r="K337" s="22">
        <f>[1]passengers!AI337</f>
        <v>0</v>
      </c>
      <c r="L337" s="22">
        <f>[1]passengers!AV337</f>
        <v>165896</v>
      </c>
      <c r="M337" s="22">
        <f>[1]passengers!AW337</f>
        <v>85370</v>
      </c>
      <c r="N337" s="22">
        <f>[1]passengers!AX337</f>
        <v>80526</v>
      </c>
      <c r="O337" s="22">
        <f>[1]passengers!AY337</f>
        <v>0</v>
      </c>
      <c r="P337" s="22">
        <f>[1]passengers!BL337</f>
        <v>187747</v>
      </c>
      <c r="Q337" s="22">
        <f>[1]passengers!BM337</f>
        <v>98366</v>
      </c>
      <c r="R337" s="22">
        <f>[1]passengers!BN337</f>
        <v>89381</v>
      </c>
      <c r="S337" s="22">
        <f>[1]passengers!BO337</f>
        <v>0</v>
      </c>
      <c r="T337" s="22">
        <f t="shared" si="21"/>
        <v>625158</v>
      </c>
      <c r="U337" s="22">
        <f t="shared" si="21"/>
        <v>316378</v>
      </c>
      <c r="V337" s="22">
        <f t="shared" si="21"/>
        <v>308780</v>
      </c>
      <c r="W337" s="22">
        <f t="shared" si="21"/>
        <v>0</v>
      </c>
    </row>
    <row r="338" spans="1:23" ht="15" customHeight="1" x14ac:dyDescent="0.2">
      <c r="A338" s="23"/>
      <c r="C338" s="25" t="s">
        <v>283</v>
      </c>
      <c r="D338" s="22">
        <f>[1]passengers!P338</f>
        <v>132756</v>
      </c>
      <c r="E338" s="22">
        <f>[1]passengers!Q338</f>
        <v>65226</v>
      </c>
      <c r="F338" s="22">
        <f>[1]passengers!R338</f>
        <v>67530</v>
      </c>
      <c r="G338" s="22">
        <f>[1]passengers!S338</f>
        <v>0</v>
      </c>
      <c r="H338" s="22">
        <f>[1]passengers!AF338</f>
        <v>138759</v>
      </c>
      <c r="I338" s="22">
        <f>[1]passengers!AG338</f>
        <v>67416</v>
      </c>
      <c r="J338" s="22">
        <f>[1]passengers!AH338</f>
        <v>71343</v>
      </c>
      <c r="K338" s="22">
        <f>[1]passengers!AI338</f>
        <v>0</v>
      </c>
      <c r="L338" s="22">
        <f>[1]passengers!AV338</f>
        <v>165896</v>
      </c>
      <c r="M338" s="22">
        <f>[1]passengers!AW338</f>
        <v>85370</v>
      </c>
      <c r="N338" s="22">
        <f>[1]passengers!AX338</f>
        <v>80526</v>
      </c>
      <c r="O338" s="22">
        <f>[1]passengers!AY338</f>
        <v>0</v>
      </c>
      <c r="P338" s="22">
        <f>[1]passengers!BL338</f>
        <v>187747</v>
      </c>
      <c r="Q338" s="22">
        <f>[1]passengers!BM338</f>
        <v>98366</v>
      </c>
      <c r="R338" s="22">
        <f>[1]passengers!BN338</f>
        <v>89381</v>
      </c>
      <c r="S338" s="22">
        <f>[1]passengers!BO338</f>
        <v>0</v>
      </c>
      <c r="T338" s="22">
        <f t="shared" si="21"/>
        <v>625158</v>
      </c>
      <c r="U338" s="22">
        <f t="shared" si="21"/>
        <v>316378</v>
      </c>
      <c r="V338" s="22">
        <f t="shared" si="21"/>
        <v>308780</v>
      </c>
      <c r="W338" s="22">
        <f t="shared" si="21"/>
        <v>0</v>
      </c>
    </row>
    <row r="339" spans="1:23" ht="15" customHeight="1" x14ac:dyDescent="0.2">
      <c r="A339" s="23"/>
      <c r="C339" s="25" t="s">
        <v>284</v>
      </c>
      <c r="D339" s="22">
        <f>[1]passengers!P339</f>
        <v>0</v>
      </c>
      <c r="E339" s="22">
        <f>[1]passengers!Q339</f>
        <v>0</v>
      </c>
      <c r="F339" s="22">
        <f>[1]passengers!R339</f>
        <v>0</v>
      </c>
      <c r="G339" s="22">
        <f>[1]passengers!S339</f>
        <v>0</v>
      </c>
      <c r="H339" s="22">
        <f>[1]passengers!AF339</f>
        <v>0</v>
      </c>
      <c r="I339" s="22">
        <f>[1]passengers!AG339</f>
        <v>0</v>
      </c>
      <c r="J339" s="22">
        <f>[1]passengers!AH339</f>
        <v>0</v>
      </c>
      <c r="K339" s="22">
        <f>[1]passengers!AI339</f>
        <v>0</v>
      </c>
      <c r="L339" s="22">
        <f>[1]passengers!AV339</f>
        <v>0</v>
      </c>
      <c r="M339" s="22">
        <f>[1]passengers!AW339</f>
        <v>0</v>
      </c>
      <c r="N339" s="22">
        <f>[1]passengers!AX339</f>
        <v>0</v>
      </c>
      <c r="O339" s="22">
        <f>[1]passengers!AY339</f>
        <v>0</v>
      </c>
      <c r="P339" s="22">
        <f>[1]passengers!BL339</f>
        <v>0</v>
      </c>
      <c r="Q339" s="22">
        <f>[1]passengers!BM339</f>
        <v>0</v>
      </c>
      <c r="R339" s="22">
        <f>[1]passengers!BN339</f>
        <v>0</v>
      </c>
      <c r="S339" s="22">
        <f>[1]passengers!BO339</f>
        <v>0</v>
      </c>
      <c r="T339" s="22">
        <f t="shared" si="21"/>
        <v>0</v>
      </c>
      <c r="U339" s="22">
        <f t="shared" si="21"/>
        <v>0</v>
      </c>
      <c r="V339" s="22">
        <f t="shared" si="21"/>
        <v>0</v>
      </c>
      <c r="W339" s="22">
        <f t="shared" si="21"/>
        <v>0</v>
      </c>
    </row>
    <row r="340" spans="1:23" ht="15" customHeight="1" x14ac:dyDescent="0.2">
      <c r="A340" s="23"/>
      <c r="C340" s="21" t="s">
        <v>285</v>
      </c>
      <c r="D340" s="22">
        <f>[1]passengers!P340</f>
        <v>72853</v>
      </c>
      <c r="E340" s="22">
        <f>[1]passengers!Q340</f>
        <v>36604</v>
      </c>
      <c r="F340" s="22">
        <f>[1]passengers!R340</f>
        <v>36249</v>
      </c>
      <c r="G340" s="22">
        <f>[1]passengers!S340</f>
        <v>0</v>
      </c>
      <c r="H340" s="22">
        <f>[1]passengers!AF340</f>
        <v>127617</v>
      </c>
      <c r="I340" s="22">
        <f>[1]passengers!AG340</f>
        <v>63709</v>
      </c>
      <c r="J340" s="22">
        <f>[1]passengers!AH340</f>
        <v>63908</v>
      </c>
      <c r="K340" s="22">
        <f>[1]passengers!AI340</f>
        <v>0</v>
      </c>
      <c r="L340" s="22">
        <f>[1]passengers!AV340</f>
        <v>94295</v>
      </c>
      <c r="M340" s="22">
        <f>[1]passengers!AW340</f>
        <v>48562</v>
      </c>
      <c r="N340" s="22">
        <f>[1]passengers!AX340</f>
        <v>45733</v>
      </c>
      <c r="O340" s="22">
        <f>[1]passengers!AY340</f>
        <v>0</v>
      </c>
      <c r="P340" s="22">
        <f>[1]passengers!BL340</f>
        <v>92012</v>
      </c>
      <c r="Q340" s="22">
        <f>[1]passengers!BM340</f>
        <v>47187</v>
      </c>
      <c r="R340" s="22">
        <f>[1]passengers!BN340</f>
        <v>44825</v>
      </c>
      <c r="S340" s="22">
        <f>[1]passengers!BO340</f>
        <v>0</v>
      </c>
      <c r="T340" s="22">
        <f t="shared" si="21"/>
        <v>386777</v>
      </c>
      <c r="U340" s="22">
        <f t="shared" si="21"/>
        <v>196062</v>
      </c>
      <c r="V340" s="22">
        <f t="shared" si="21"/>
        <v>190715</v>
      </c>
      <c r="W340" s="22">
        <f t="shared" si="21"/>
        <v>0</v>
      </c>
    </row>
    <row r="341" spans="1:23" ht="15" customHeight="1" x14ac:dyDescent="0.2">
      <c r="A341" s="23"/>
      <c r="C341" s="25" t="s">
        <v>286</v>
      </c>
      <c r="D341" s="22">
        <f>[1]passengers!P341</f>
        <v>8315</v>
      </c>
      <c r="E341" s="22">
        <f>[1]passengers!Q341</f>
        <v>3987</v>
      </c>
      <c r="F341" s="22">
        <f>[1]passengers!R341</f>
        <v>4328</v>
      </c>
      <c r="G341" s="22">
        <f>[1]passengers!S341</f>
        <v>0</v>
      </c>
      <c r="H341" s="22">
        <f>[1]passengers!AF341</f>
        <v>18114</v>
      </c>
      <c r="I341" s="22">
        <f>[1]passengers!AG341</f>
        <v>9639</v>
      </c>
      <c r="J341" s="22">
        <f>[1]passengers!AH341</f>
        <v>8475</v>
      </c>
      <c r="K341" s="22">
        <f>[1]passengers!AI341</f>
        <v>0</v>
      </c>
      <c r="L341" s="22">
        <f>[1]passengers!AV341</f>
        <v>12605</v>
      </c>
      <c r="M341" s="22">
        <f>[1]passengers!AW341</f>
        <v>6298</v>
      </c>
      <c r="N341" s="22">
        <f>[1]passengers!AX341</f>
        <v>6307</v>
      </c>
      <c r="O341" s="22">
        <f>[1]passengers!AY341</f>
        <v>0</v>
      </c>
      <c r="P341" s="22">
        <f>[1]passengers!BL341</f>
        <v>19994</v>
      </c>
      <c r="Q341" s="22">
        <f>[1]passengers!BM341</f>
        <v>10689</v>
      </c>
      <c r="R341" s="22">
        <f>[1]passengers!BN341</f>
        <v>9305</v>
      </c>
      <c r="S341" s="22">
        <f>[1]passengers!BO341</f>
        <v>0</v>
      </c>
      <c r="T341" s="22">
        <f t="shared" si="21"/>
        <v>59028</v>
      </c>
      <c r="U341" s="22">
        <f t="shared" si="21"/>
        <v>30613</v>
      </c>
      <c r="V341" s="22">
        <f t="shared" si="21"/>
        <v>28415</v>
      </c>
      <c r="W341" s="22">
        <f t="shared" si="21"/>
        <v>0</v>
      </c>
    </row>
    <row r="342" spans="1:23" ht="15" customHeight="1" x14ac:dyDescent="0.2">
      <c r="A342" s="23"/>
      <c r="C342" s="25" t="s">
        <v>287</v>
      </c>
      <c r="D342" s="22">
        <f>[1]passengers!P342</f>
        <v>64538</v>
      </c>
      <c r="E342" s="22">
        <f>[1]passengers!Q342</f>
        <v>32617</v>
      </c>
      <c r="F342" s="22">
        <f>[1]passengers!R342</f>
        <v>31921</v>
      </c>
      <c r="G342" s="22">
        <f>[1]passengers!S342</f>
        <v>0</v>
      </c>
      <c r="H342" s="22">
        <f>[1]passengers!AF342</f>
        <v>109503</v>
      </c>
      <c r="I342" s="22">
        <f>[1]passengers!AG342</f>
        <v>54070</v>
      </c>
      <c r="J342" s="22">
        <f>[1]passengers!AH342</f>
        <v>55433</v>
      </c>
      <c r="K342" s="22">
        <f>[1]passengers!AI342</f>
        <v>0</v>
      </c>
      <c r="L342" s="22">
        <f>[1]passengers!AV342</f>
        <v>81690</v>
      </c>
      <c r="M342" s="22">
        <f>[1]passengers!AW342</f>
        <v>42264</v>
      </c>
      <c r="N342" s="22">
        <f>[1]passengers!AX342</f>
        <v>39426</v>
      </c>
      <c r="O342" s="22">
        <f>[1]passengers!AY342</f>
        <v>0</v>
      </c>
      <c r="P342" s="22">
        <f>[1]passengers!BL342</f>
        <v>72018</v>
      </c>
      <c r="Q342" s="22">
        <f>[1]passengers!BM342</f>
        <v>36498</v>
      </c>
      <c r="R342" s="22">
        <f>[1]passengers!BN342</f>
        <v>35520</v>
      </c>
      <c r="S342" s="22">
        <f>[1]passengers!BO342</f>
        <v>0</v>
      </c>
      <c r="T342" s="22">
        <f t="shared" si="21"/>
        <v>327749</v>
      </c>
      <c r="U342" s="22">
        <f t="shared" si="21"/>
        <v>165449</v>
      </c>
      <c r="V342" s="22">
        <f t="shared" si="21"/>
        <v>162300</v>
      </c>
      <c r="W342" s="22">
        <f t="shared" si="21"/>
        <v>0</v>
      </c>
    </row>
    <row r="343" spans="1:23" ht="15" customHeight="1" x14ac:dyDescent="0.2">
      <c r="A343" s="23"/>
      <c r="C343" s="25" t="s">
        <v>288</v>
      </c>
      <c r="D343" s="22">
        <f>[1]passengers!P343</f>
        <v>0</v>
      </c>
      <c r="E343" s="22">
        <f>[1]passengers!Q343</f>
        <v>0</v>
      </c>
      <c r="F343" s="22">
        <f>[1]passengers!R343</f>
        <v>0</v>
      </c>
      <c r="G343" s="22">
        <f>[1]passengers!S343</f>
        <v>0</v>
      </c>
      <c r="H343" s="22">
        <f>[1]passengers!AF343</f>
        <v>0</v>
      </c>
      <c r="I343" s="22">
        <f>[1]passengers!AG343</f>
        <v>0</v>
      </c>
      <c r="J343" s="22">
        <f>[1]passengers!AH343</f>
        <v>0</v>
      </c>
      <c r="K343" s="22">
        <f>[1]passengers!AI343</f>
        <v>0</v>
      </c>
      <c r="L343" s="22">
        <f>[1]passengers!AV343</f>
        <v>0</v>
      </c>
      <c r="M343" s="22">
        <f>[1]passengers!AW343</f>
        <v>0</v>
      </c>
      <c r="N343" s="22">
        <f>[1]passengers!AX343</f>
        <v>0</v>
      </c>
      <c r="O343" s="22">
        <f>[1]passengers!AY343</f>
        <v>0</v>
      </c>
      <c r="P343" s="22">
        <f>[1]passengers!BL343</f>
        <v>0</v>
      </c>
      <c r="Q343" s="22">
        <f>[1]passengers!BM343</f>
        <v>0</v>
      </c>
      <c r="R343" s="22">
        <f>[1]passengers!BN343</f>
        <v>0</v>
      </c>
      <c r="S343" s="22">
        <f>[1]passengers!BO343</f>
        <v>0</v>
      </c>
      <c r="T343" s="22">
        <f t="shared" si="21"/>
        <v>0</v>
      </c>
      <c r="U343" s="22">
        <f t="shared" si="21"/>
        <v>0</v>
      </c>
      <c r="V343" s="22">
        <f t="shared" si="21"/>
        <v>0</v>
      </c>
      <c r="W343" s="22">
        <f t="shared" si="21"/>
        <v>0</v>
      </c>
    </row>
    <row r="344" spans="1:23" ht="15" customHeight="1" x14ac:dyDescent="0.2">
      <c r="A344" s="23"/>
      <c r="C344" s="21" t="s">
        <v>289</v>
      </c>
      <c r="D344" s="22">
        <f>[1]passengers!P344</f>
        <v>0</v>
      </c>
      <c r="E344" s="22">
        <f>[1]passengers!Q344</f>
        <v>0</v>
      </c>
      <c r="F344" s="22">
        <f>[1]passengers!R344</f>
        <v>0</v>
      </c>
      <c r="G344" s="22">
        <f>[1]passengers!S344</f>
        <v>0</v>
      </c>
      <c r="H344" s="22">
        <f>[1]passengers!AF344</f>
        <v>0</v>
      </c>
      <c r="I344" s="22">
        <f>[1]passengers!AG344</f>
        <v>0</v>
      </c>
      <c r="J344" s="22">
        <f>[1]passengers!AH344</f>
        <v>0</v>
      </c>
      <c r="K344" s="22">
        <f>[1]passengers!AI344</f>
        <v>0</v>
      </c>
      <c r="L344" s="22">
        <f>[1]passengers!AV344</f>
        <v>0</v>
      </c>
      <c r="M344" s="22">
        <f>[1]passengers!AW344</f>
        <v>0</v>
      </c>
      <c r="N344" s="22">
        <f>[1]passengers!AX344</f>
        <v>0</v>
      </c>
      <c r="O344" s="22">
        <f>[1]passengers!AY344</f>
        <v>0</v>
      </c>
      <c r="P344" s="22">
        <f>[1]passengers!BL344</f>
        <v>0</v>
      </c>
      <c r="Q344" s="22">
        <f>[1]passengers!BM344</f>
        <v>0</v>
      </c>
      <c r="R344" s="22">
        <f>[1]passengers!BN344</f>
        <v>0</v>
      </c>
      <c r="S344" s="22">
        <f>[1]passengers!BO344</f>
        <v>0</v>
      </c>
      <c r="T344" s="22">
        <f t="shared" si="21"/>
        <v>0</v>
      </c>
      <c r="U344" s="22">
        <f t="shared" si="21"/>
        <v>0</v>
      </c>
      <c r="V344" s="22">
        <f t="shared" si="21"/>
        <v>0</v>
      </c>
      <c r="W344" s="22">
        <f t="shared" si="21"/>
        <v>0</v>
      </c>
    </row>
    <row r="345" spans="1:23" ht="15" customHeight="1" x14ac:dyDescent="0.2">
      <c r="A345" s="23"/>
      <c r="C345" s="21" t="s">
        <v>58</v>
      </c>
      <c r="D345" s="22">
        <f>[1]passengers!P345</f>
        <v>37586</v>
      </c>
      <c r="E345" s="22">
        <f>[1]passengers!Q345</f>
        <v>17658</v>
      </c>
      <c r="F345" s="22">
        <f>[1]passengers!R345</f>
        <v>19928</v>
      </c>
      <c r="G345" s="22">
        <f>[1]passengers!S345</f>
        <v>0</v>
      </c>
      <c r="H345" s="22">
        <f>[1]passengers!AF345</f>
        <v>74030</v>
      </c>
      <c r="I345" s="22">
        <f>[1]passengers!AG345</f>
        <v>37590</v>
      </c>
      <c r="J345" s="22">
        <f>[1]passengers!AH345</f>
        <v>36440</v>
      </c>
      <c r="K345" s="22">
        <f>[1]passengers!AI345</f>
        <v>0</v>
      </c>
      <c r="L345" s="22">
        <f>[1]passengers!AV345</f>
        <v>54261</v>
      </c>
      <c r="M345" s="22">
        <f>[1]passengers!AW345</f>
        <v>27123</v>
      </c>
      <c r="N345" s="22">
        <f>[1]passengers!AX345</f>
        <v>27138</v>
      </c>
      <c r="O345" s="22">
        <f>[1]passengers!AY345</f>
        <v>0</v>
      </c>
      <c r="P345" s="22">
        <f>[1]passengers!BL345</f>
        <v>43710</v>
      </c>
      <c r="Q345" s="22">
        <f>[1]passengers!BM345</f>
        <v>22286</v>
      </c>
      <c r="R345" s="22">
        <f>[1]passengers!BN345</f>
        <v>21424</v>
      </c>
      <c r="S345" s="22">
        <f>[1]passengers!BO345</f>
        <v>0</v>
      </c>
      <c r="T345" s="22">
        <f t="shared" si="21"/>
        <v>209587</v>
      </c>
      <c r="U345" s="22">
        <f t="shared" si="21"/>
        <v>104657</v>
      </c>
      <c r="V345" s="22">
        <f t="shared" si="21"/>
        <v>104930</v>
      </c>
      <c r="W345" s="22">
        <f t="shared" si="21"/>
        <v>0</v>
      </c>
    </row>
    <row r="346" spans="1:23" ht="15" customHeight="1" x14ac:dyDescent="0.2">
      <c r="A346" s="23"/>
      <c r="C346" s="21" t="s">
        <v>26</v>
      </c>
      <c r="D346" s="22">
        <f>[1]passengers!P346</f>
        <v>3339</v>
      </c>
      <c r="E346" s="22">
        <f>[1]passengers!Q346</f>
        <v>1735</v>
      </c>
      <c r="F346" s="22">
        <f>[1]passengers!R346</f>
        <v>1604</v>
      </c>
      <c r="G346" s="22">
        <f>[1]passengers!S346</f>
        <v>0</v>
      </c>
      <c r="H346" s="22">
        <f>[1]passengers!AF346</f>
        <v>1453</v>
      </c>
      <c r="I346" s="22">
        <f>[1]passengers!AG346</f>
        <v>690</v>
      </c>
      <c r="J346" s="22">
        <f>[1]passengers!AH346</f>
        <v>763</v>
      </c>
      <c r="K346" s="22">
        <f>[1]passengers!AI346</f>
        <v>0</v>
      </c>
      <c r="L346" s="22">
        <f>[1]passengers!AV346</f>
        <v>4341</v>
      </c>
      <c r="M346" s="22">
        <f>[1]passengers!AW346</f>
        <v>2376</v>
      </c>
      <c r="N346" s="22">
        <f>[1]passengers!AX346</f>
        <v>1965</v>
      </c>
      <c r="O346" s="22">
        <f>[1]passengers!AY346</f>
        <v>0</v>
      </c>
      <c r="P346" s="22">
        <f>[1]passengers!BL346</f>
        <v>3589</v>
      </c>
      <c r="Q346" s="22">
        <f>[1]passengers!BM346</f>
        <v>1907</v>
      </c>
      <c r="R346" s="22">
        <f>[1]passengers!BN346</f>
        <v>1682</v>
      </c>
      <c r="S346" s="22">
        <f>[1]passengers!BO346</f>
        <v>0</v>
      </c>
      <c r="T346" s="22">
        <f t="shared" si="21"/>
        <v>12722</v>
      </c>
      <c r="U346" s="22">
        <f t="shared" si="21"/>
        <v>6708</v>
      </c>
      <c r="V346" s="22">
        <f t="shared" si="21"/>
        <v>6014</v>
      </c>
      <c r="W346" s="22">
        <f t="shared" si="21"/>
        <v>0</v>
      </c>
    </row>
    <row r="347" spans="1:23" ht="15" customHeight="1" x14ac:dyDescent="0.2">
      <c r="A347" s="23"/>
      <c r="C347" s="25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 ht="15" customHeight="1" x14ac:dyDescent="0.2">
      <c r="A348" s="20"/>
      <c r="B348" s="1" t="s">
        <v>290</v>
      </c>
      <c r="C348" s="21"/>
      <c r="D348" s="22">
        <f>[1]passengers!P348</f>
        <v>881623</v>
      </c>
      <c r="E348" s="22">
        <f>[1]passengers!Q348</f>
        <v>424747</v>
      </c>
      <c r="F348" s="22">
        <f>[1]passengers!R348</f>
        <v>456876</v>
      </c>
      <c r="G348" s="22">
        <f>[1]passengers!S348</f>
        <v>0</v>
      </c>
      <c r="H348" s="22">
        <f>[1]passengers!AF348</f>
        <v>1140953</v>
      </c>
      <c r="I348" s="22">
        <f>[1]passengers!AG348</f>
        <v>567882</v>
      </c>
      <c r="J348" s="22">
        <f>[1]passengers!AH348</f>
        <v>573071</v>
      </c>
      <c r="K348" s="22">
        <f>[1]passengers!AI348</f>
        <v>0</v>
      </c>
      <c r="L348" s="22">
        <f>[1]passengers!AV348</f>
        <v>871198</v>
      </c>
      <c r="M348" s="22">
        <f>[1]passengers!AW348</f>
        <v>437530</v>
      </c>
      <c r="N348" s="22">
        <f>[1]passengers!AX348</f>
        <v>433668</v>
      </c>
      <c r="O348" s="22">
        <f>[1]passengers!AY348</f>
        <v>0</v>
      </c>
      <c r="P348" s="22">
        <f>[1]passengers!BL348</f>
        <v>961202</v>
      </c>
      <c r="Q348" s="22">
        <f>[1]passengers!BM348</f>
        <v>494364</v>
      </c>
      <c r="R348" s="22">
        <f>[1]passengers!BN348</f>
        <v>466838</v>
      </c>
      <c r="S348" s="22">
        <f>[1]passengers!BO348</f>
        <v>0</v>
      </c>
      <c r="T348" s="22">
        <f t="shared" ref="T348:W359" si="22">D348+H348+L348+P348</f>
        <v>3854976</v>
      </c>
      <c r="U348" s="22">
        <f t="shared" si="22"/>
        <v>1924523</v>
      </c>
      <c r="V348" s="22">
        <f t="shared" si="22"/>
        <v>1930453</v>
      </c>
      <c r="W348" s="22">
        <f t="shared" si="22"/>
        <v>0</v>
      </c>
    </row>
    <row r="349" spans="1:23" ht="15" customHeight="1" x14ac:dyDescent="0.2">
      <c r="A349" s="20"/>
      <c r="C349" s="21" t="s">
        <v>291</v>
      </c>
      <c r="D349" s="22">
        <f>[1]passengers!P349</f>
        <v>858073</v>
      </c>
      <c r="E349" s="22">
        <f>[1]passengers!Q349</f>
        <v>413218</v>
      </c>
      <c r="F349" s="22">
        <f>[1]passengers!R349</f>
        <v>444855</v>
      </c>
      <c r="G349" s="22">
        <f>[1]passengers!S349</f>
        <v>0</v>
      </c>
      <c r="H349" s="22">
        <f>[1]passengers!AF349</f>
        <v>1100251</v>
      </c>
      <c r="I349" s="22">
        <f>[1]passengers!AG349</f>
        <v>547889</v>
      </c>
      <c r="J349" s="22">
        <f>[1]passengers!AH349</f>
        <v>552362</v>
      </c>
      <c r="K349" s="22">
        <f>[1]passengers!AI349</f>
        <v>0</v>
      </c>
      <c r="L349" s="22">
        <f>[1]passengers!AV349</f>
        <v>844160</v>
      </c>
      <c r="M349" s="22">
        <f>[1]passengers!AW349</f>
        <v>423915</v>
      </c>
      <c r="N349" s="22">
        <f>[1]passengers!AX349</f>
        <v>420245</v>
      </c>
      <c r="O349" s="22">
        <f>[1]passengers!AY349</f>
        <v>0</v>
      </c>
      <c r="P349" s="22">
        <f>[1]passengers!BL349</f>
        <v>921646</v>
      </c>
      <c r="Q349" s="22">
        <f>[1]passengers!BM349</f>
        <v>475352</v>
      </c>
      <c r="R349" s="22">
        <f>[1]passengers!BN349</f>
        <v>446294</v>
      </c>
      <c r="S349" s="22">
        <f>[1]passengers!BO349</f>
        <v>0</v>
      </c>
      <c r="T349" s="22">
        <f t="shared" si="22"/>
        <v>3724130</v>
      </c>
      <c r="U349" s="22">
        <f t="shared" si="22"/>
        <v>1860374</v>
      </c>
      <c r="V349" s="22">
        <f t="shared" si="22"/>
        <v>1863756</v>
      </c>
      <c r="W349" s="22">
        <f t="shared" si="22"/>
        <v>0</v>
      </c>
    </row>
    <row r="350" spans="1:23" ht="15" customHeight="1" x14ac:dyDescent="0.2">
      <c r="A350" s="23"/>
      <c r="C350" s="25" t="s">
        <v>292</v>
      </c>
      <c r="D350" s="22">
        <f>[1]passengers!P350</f>
        <v>109131</v>
      </c>
      <c r="E350" s="22">
        <f>[1]passengers!Q350</f>
        <v>52781</v>
      </c>
      <c r="F350" s="22">
        <f>[1]passengers!R350</f>
        <v>56350</v>
      </c>
      <c r="G350" s="22">
        <f>[1]passengers!S350</f>
        <v>0</v>
      </c>
      <c r="H350" s="22">
        <f>[1]passengers!AF350</f>
        <v>135063</v>
      </c>
      <c r="I350" s="22">
        <f>[1]passengers!AG350</f>
        <v>67170</v>
      </c>
      <c r="J350" s="22">
        <f>[1]passengers!AH350</f>
        <v>67893</v>
      </c>
      <c r="K350" s="22">
        <f>[1]passengers!AI350</f>
        <v>0</v>
      </c>
      <c r="L350" s="22">
        <f>[1]passengers!AV350</f>
        <v>93439</v>
      </c>
      <c r="M350" s="22">
        <f>[1]passengers!AW350</f>
        <v>46198</v>
      </c>
      <c r="N350" s="22">
        <f>[1]passengers!AX350</f>
        <v>47241</v>
      </c>
      <c r="O350" s="22">
        <f>[1]passengers!AY350</f>
        <v>0</v>
      </c>
      <c r="P350" s="22">
        <f>[1]passengers!BL350</f>
        <v>107268</v>
      </c>
      <c r="Q350" s="22">
        <f>[1]passengers!BM350</f>
        <v>54627</v>
      </c>
      <c r="R350" s="22">
        <f>[1]passengers!BN350</f>
        <v>52641</v>
      </c>
      <c r="S350" s="22">
        <f>[1]passengers!BO350</f>
        <v>0</v>
      </c>
      <c r="T350" s="22">
        <f t="shared" si="22"/>
        <v>444901</v>
      </c>
      <c r="U350" s="22">
        <f t="shared" si="22"/>
        <v>220776</v>
      </c>
      <c r="V350" s="22">
        <f t="shared" si="22"/>
        <v>224125</v>
      </c>
      <c r="W350" s="22">
        <f t="shared" si="22"/>
        <v>0</v>
      </c>
    </row>
    <row r="351" spans="1:23" ht="15" customHeight="1" x14ac:dyDescent="0.2">
      <c r="A351" s="23"/>
      <c r="C351" s="25" t="s">
        <v>293</v>
      </c>
      <c r="D351" s="22">
        <f>[1]passengers!P351</f>
        <v>0</v>
      </c>
      <c r="E351" s="22">
        <f>[1]passengers!Q351</f>
        <v>0</v>
      </c>
      <c r="F351" s="22">
        <f>[1]passengers!R351</f>
        <v>0</v>
      </c>
      <c r="G351" s="22">
        <f>[1]passengers!S351</f>
        <v>0</v>
      </c>
      <c r="H351" s="22">
        <f>[1]passengers!AF351</f>
        <v>0</v>
      </c>
      <c r="I351" s="22">
        <f>[1]passengers!AG351</f>
        <v>0</v>
      </c>
      <c r="J351" s="22">
        <f>[1]passengers!AH351</f>
        <v>0</v>
      </c>
      <c r="K351" s="22">
        <f>[1]passengers!AI351</f>
        <v>0</v>
      </c>
      <c r="L351" s="22">
        <f>[1]passengers!AV351</f>
        <v>0</v>
      </c>
      <c r="M351" s="22">
        <f>[1]passengers!AW351</f>
        <v>0</v>
      </c>
      <c r="N351" s="22">
        <f>[1]passengers!AX351</f>
        <v>0</v>
      </c>
      <c r="O351" s="22">
        <f>[1]passengers!AY351</f>
        <v>0</v>
      </c>
      <c r="P351" s="22">
        <f>[1]passengers!BL351</f>
        <v>0</v>
      </c>
      <c r="Q351" s="22">
        <f>[1]passengers!BM351</f>
        <v>0</v>
      </c>
      <c r="R351" s="22">
        <f>[1]passengers!BN351</f>
        <v>0</v>
      </c>
      <c r="S351" s="22">
        <f>[1]passengers!BO351</f>
        <v>0</v>
      </c>
      <c r="T351" s="22">
        <f t="shared" si="22"/>
        <v>0</v>
      </c>
      <c r="U351" s="22">
        <f t="shared" si="22"/>
        <v>0</v>
      </c>
      <c r="V351" s="22">
        <f t="shared" si="22"/>
        <v>0</v>
      </c>
      <c r="W351" s="22">
        <f t="shared" si="22"/>
        <v>0</v>
      </c>
    </row>
    <row r="352" spans="1:23" ht="15" customHeight="1" x14ac:dyDescent="0.2">
      <c r="A352" s="23"/>
      <c r="C352" s="25" t="s">
        <v>294</v>
      </c>
      <c r="D352" s="22">
        <f>[1]passengers!P352</f>
        <v>0</v>
      </c>
      <c r="E352" s="22">
        <f>[1]passengers!Q352</f>
        <v>0</v>
      </c>
      <c r="F352" s="22">
        <f>[1]passengers!R352</f>
        <v>0</v>
      </c>
      <c r="G352" s="22">
        <f>[1]passengers!S352</f>
        <v>0</v>
      </c>
      <c r="H352" s="22">
        <f>[1]passengers!AF352</f>
        <v>0</v>
      </c>
      <c r="I352" s="22">
        <f>[1]passengers!AG352</f>
        <v>0</v>
      </c>
      <c r="J352" s="22">
        <f>[1]passengers!AH352</f>
        <v>0</v>
      </c>
      <c r="K352" s="22">
        <f>[1]passengers!AI352</f>
        <v>0</v>
      </c>
      <c r="L352" s="22">
        <f>[1]passengers!AV352</f>
        <v>0</v>
      </c>
      <c r="M352" s="22">
        <f>[1]passengers!AW352</f>
        <v>0</v>
      </c>
      <c r="N352" s="22">
        <f>[1]passengers!AX352</f>
        <v>0</v>
      </c>
      <c r="O352" s="22">
        <f>[1]passengers!AY352</f>
        <v>0</v>
      </c>
      <c r="P352" s="22">
        <f>[1]passengers!BL352</f>
        <v>0</v>
      </c>
      <c r="Q352" s="22">
        <f>[1]passengers!BM352</f>
        <v>0</v>
      </c>
      <c r="R352" s="22">
        <f>[1]passengers!BN352</f>
        <v>0</v>
      </c>
      <c r="S352" s="22">
        <f>[1]passengers!BO352</f>
        <v>0</v>
      </c>
      <c r="T352" s="22">
        <f t="shared" si="22"/>
        <v>0</v>
      </c>
      <c r="U352" s="22">
        <f t="shared" si="22"/>
        <v>0</v>
      </c>
      <c r="V352" s="22">
        <f t="shared" si="22"/>
        <v>0</v>
      </c>
      <c r="W352" s="22">
        <f t="shared" si="22"/>
        <v>0</v>
      </c>
    </row>
    <row r="353" spans="1:23" ht="15" customHeight="1" x14ac:dyDescent="0.2">
      <c r="A353" s="23"/>
      <c r="C353" s="25" t="s">
        <v>295</v>
      </c>
      <c r="D353" s="22">
        <f>[1]passengers!P353</f>
        <v>748942</v>
      </c>
      <c r="E353" s="22">
        <f>[1]passengers!Q353</f>
        <v>360437</v>
      </c>
      <c r="F353" s="22">
        <f>[1]passengers!R353</f>
        <v>388505</v>
      </c>
      <c r="G353" s="22">
        <f>[1]passengers!S353</f>
        <v>0</v>
      </c>
      <c r="H353" s="22">
        <f>[1]passengers!AF353</f>
        <v>965188</v>
      </c>
      <c r="I353" s="22">
        <f>[1]passengers!AG353</f>
        <v>480719</v>
      </c>
      <c r="J353" s="22">
        <f>[1]passengers!AH353</f>
        <v>484469</v>
      </c>
      <c r="K353" s="22">
        <f>[1]passengers!AI353</f>
        <v>0</v>
      </c>
      <c r="L353" s="22">
        <f>[1]passengers!AV353</f>
        <v>750721</v>
      </c>
      <c r="M353" s="22">
        <f>[1]passengers!AW353</f>
        <v>377717</v>
      </c>
      <c r="N353" s="22">
        <f>[1]passengers!AX353</f>
        <v>373004</v>
      </c>
      <c r="O353" s="22">
        <f>[1]passengers!AY353</f>
        <v>0</v>
      </c>
      <c r="P353" s="22">
        <f>[1]passengers!BL353</f>
        <v>814378</v>
      </c>
      <c r="Q353" s="22">
        <f>[1]passengers!BM353</f>
        <v>420725</v>
      </c>
      <c r="R353" s="22">
        <f>[1]passengers!BN353</f>
        <v>393653</v>
      </c>
      <c r="S353" s="22">
        <f>[1]passengers!BO353</f>
        <v>0</v>
      </c>
      <c r="T353" s="22">
        <f t="shared" si="22"/>
        <v>3279229</v>
      </c>
      <c r="U353" s="22">
        <f t="shared" si="22"/>
        <v>1639598</v>
      </c>
      <c r="V353" s="22">
        <f t="shared" si="22"/>
        <v>1639631</v>
      </c>
      <c r="W353" s="22">
        <f t="shared" si="22"/>
        <v>0</v>
      </c>
    </row>
    <row r="354" spans="1:23" ht="15" customHeight="1" x14ac:dyDescent="0.2">
      <c r="A354" s="23"/>
      <c r="C354" s="21" t="s">
        <v>296</v>
      </c>
      <c r="D354" s="22">
        <f>[1]passengers!P354</f>
        <v>0</v>
      </c>
      <c r="E354" s="22">
        <f>[1]passengers!Q354</f>
        <v>0</v>
      </c>
      <c r="F354" s="22">
        <f>[1]passengers!R354</f>
        <v>0</v>
      </c>
      <c r="G354" s="22">
        <f>[1]passengers!S354</f>
        <v>0</v>
      </c>
      <c r="H354" s="22">
        <f>[1]passengers!AF354</f>
        <v>0</v>
      </c>
      <c r="I354" s="22">
        <f>[1]passengers!AG354</f>
        <v>0</v>
      </c>
      <c r="J354" s="22">
        <f>[1]passengers!AH354</f>
        <v>0</v>
      </c>
      <c r="K354" s="22">
        <f>[1]passengers!AI354</f>
        <v>0</v>
      </c>
      <c r="L354" s="22">
        <f>[1]passengers!AV354</f>
        <v>0</v>
      </c>
      <c r="M354" s="22">
        <f>[1]passengers!AW354</f>
        <v>0</v>
      </c>
      <c r="N354" s="22">
        <f>[1]passengers!AX354</f>
        <v>0</v>
      </c>
      <c r="O354" s="22">
        <f>[1]passengers!AY354</f>
        <v>0</v>
      </c>
      <c r="P354" s="22">
        <f>[1]passengers!BL354</f>
        <v>0</v>
      </c>
      <c r="Q354" s="22">
        <f>[1]passengers!BM354</f>
        <v>0</v>
      </c>
      <c r="R354" s="22">
        <f>[1]passengers!BN354</f>
        <v>0</v>
      </c>
      <c r="S354" s="22">
        <f>[1]passengers!BO354</f>
        <v>0</v>
      </c>
      <c r="T354" s="22">
        <f t="shared" si="22"/>
        <v>0</v>
      </c>
      <c r="U354" s="22">
        <f t="shared" si="22"/>
        <v>0</v>
      </c>
      <c r="V354" s="22">
        <f t="shared" si="22"/>
        <v>0</v>
      </c>
      <c r="W354" s="22">
        <f t="shared" si="22"/>
        <v>0</v>
      </c>
    </row>
    <row r="355" spans="1:23" ht="15" customHeight="1" x14ac:dyDescent="0.2">
      <c r="A355" s="23"/>
      <c r="C355" s="25" t="s">
        <v>297</v>
      </c>
      <c r="D355" s="22">
        <f>[1]passengers!P355</f>
        <v>0</v>
      </c>
      <c r="E355" s="22">
        <f>[1]passengers!Q355</f>
        <v>0</v>
      </c>
      <c r="F355" s="22">
        <f>[1]passengers!R355</f>
        <v>0</v>
      </c>
      <c r="G355" s="22">
        <f>[1]passengers!S355</f>
        <v>0</v>
      </c>
      <c r="H355" s="22">
        <f>[1]passengers!AF355</f>
        <v>0</v>
      </c>
      <c r="I355" s="22">
        <f>[1]passengers!AG355</f>
        <v>0</v>
      </c>
      <c r="J355" s="22">
        <f>[1]passengers!AH355</f>
        <v>0</v>
      </c>
      <c r="K355" s="22">
        <f>[1]passengers!AI355</f>
        <v>0</v>
      </c>
      <c r="L355" s="22">
        <f>[1]passengers!AV355</f>
        <v>0</v>
      </c>
      <c r="M355" s="22">
        <f>[1]passengers!AW355</f>
        <v>0</v>
      </c>
      <c r="N355" s="22">
        <f>[1]passengers!AX355</f>
        <v>0</v>
      </c>
      <c r="O355" s="22">
        <f>[1]passengers!AY355</f>
        <v>0</v>
      </c>
      <c r="P355" s="22">
        <f>[1]passengers!BL355</f>
        <v>0</v>
      </c>
      <c r="Q355" s="22">
        <f>[1]passengers!BM355</f>
        <v>0</v>
      </c>
      <c r="R355" s="22">
        <f>[1]passengers!BN355</f>
        <v>0</v>
      </c>
      <c r="S355" s="22">
        <f>[1]passengers!BO355</f>
        <v>0</v>
      </c>
      <c r="T355" s="22">
        <f t="shared" si="22"/>
        <v>0</v>
      </c>
      <c r="U355" s="22">
        <f t="shared" si="22"/>
        <v>0</v>
      </c>
      <c r="V355" s="22">
        <f t="shared" si="22"/>
        <v>0</v>
      </c>
      <c r="W355" s="22">
        <f t="shared" si="22"/>
        <v>0</v>
      </c>
    </row>
    <row r="356" spans="1:23" ht="15" customHeight="1" x14ac:dyDescent="0.2">
      <c r="A356" s="23"/>
      <c r="C356" s="25" t="s">
        <v>298</v>
      </c>
      <c r="D356" s="22">
        <f>[1]passengers!P356</f>
        <v>0</v>
      </c>
      <c r="E356" s="22">
        <f>[1]passengers!Q356</f>
        <v>0</v>
      </c>
      <c r="F356" s="22">
        <f>[1]passengers!R356</f>
        <v>0</v>
      </c>
      <c r="G356" s="22">
        <f>[1]passengers!S356</f>
        <v>0</v>
      </c>
      <c r="H356" s="22">
        <f>[1]passengers!AF356</f>
        <v>0</v>
      </c>
      <c r="I356" s="22">
        <f>[1]passengers!AG356</f>
        <v>0</v>
      </c>
      <c r="J356" s="22">
        <f>[1]passengers!AH356</f>
        <v>0</v>
      </c>
      <c r="K356" s="22">
        <f>[1]passengers!AI356</f>
        <v>0</v>
      </c>
      <c r="L356" s="22">
        <f>[1]passengers!AV356</f>
        <v>0</v>
      </c>
      <c r="M356" s="22">
        <f>[1]passengers!AW356</f>
        <v>0</v>
      </c>
      <c r="N356" s="22">
        <f>[1]passengers!AX356</f>
        <v>0</v>
      </c>
      <c r="O356" s="22">
        <f>[1]passengers!AY356</f>
        <v>0</v>
      </c>
      <c r="P356" s="22">
        <f>[1]passengers!BL356</f>
        <v>0</v>
      </c>
      <c r="Q356" s="22">
        <f>[1]passengers!BM356</f>
        <v>0</v>
      </c>
      <c r="R356" s="22">
        <f>[1]passengers!BN356</f>
        <v>0</v>
      </c>
      <c r="S356" s="22">
        <f>[1]passengers!BO356</f>
        <v>0</v>
      </c>
      <c r="T356" s="22">
        <f t="shared" si="22"/>
        <v>0</v>
      </c>
      <c r="U356" s="22">
        <f t="shared" si="22"/>
        <v>0</v>
      </c>
      <c r="V356" s="22">
        <f t="shared" si="22"/>
        <v>0</v>
      </c>
      <c r="W356" s="22">
        <f t="shared" si="22"/>
        <v>0</v>
      </c>
    </row>
    <row r="357" spans="1:23" ht="15" customHeight="1" x14ac:dyDescent="0.2">
      <c r="A357" s="23"/>
      <c r="C357" s="21" t="s">
        <v>299</v>
      </c>
      <c r="D357" s="22">
        <f>[1]passengers!P357</f>
        <v>23550</v>
      </c>
      <c r="E357" s="22">
        <f>[1]passengers!Q357</f>
        <v>11529</v>
      </c>
      <c r="F357" s="22">
        <f>[1]passengers!R357</f>
        <v>12021</v>
      </c>
      <c r="G357" s="22">
        <f>[1]passengers!S357</f>
        <v>0</v>
      </c>
      <c r="H357" s="22">
        <f>[1]passengers!AF357</f>
        <v>40702</v>
      </c>
      <c r="I357" s="22">
        <f>[1]passengers!AG357</f>
        <v>19993</v>
      </c>
      <c r="J357" s="22">
        <f>[1]passengers!AH357</f>
        <v>20709</v>
      </c>
      <c r="K357" s="22">
        <f>[1]passengers!AI357</f>
        <v>0</v>
      </c>
      <c r="L357" s="22">
        <f>[1]passengers!AV357</f>
        <v>27038</v>
      </c>
      <c r="M357" s="22">
        <f>[1]passengers!AW357</f>
        <v>13615</v>
      </c>
      <c r="N357" s="22">
        <f>[1]passengers!AX357</f>
        <v>13423</v>
      </c>
      <c r="O357" s="22">
        <f>[1]passengers!AY357</f>
        <v>0</v>
      </c>
      <c r="P357" s="22">
        <f>[1]passengers!BL357</f>
        <v>27724</v>
      </c>
      <c r="Q357" s="22">
        <f>[1]passengers!BM357</f>
        <v>13874</v>
      </c>
      <c r="R357" s="22">
        <f>[1]passengers!BN357</f>
        <v>13850</v>
      </c>
      <c r="S357" s="22">
        <f>[1]passengers!BO357</f>
        <v>0</v>
      </c>
      <c r="T357" s="22">
        <f t="shared" si="22"/>
        <v>119014</v>
      </c>
      <c r="U357" s="22">
        <f t="shared" si="22"/>
        <v>59011</v>
      </c>
      <c r="V357" s="22">
        <f t="shared" si="22"/>
        <v>60003</v>
      </c>
      <c r="W357" s="22">
        <f t="shared" si="22"/>
        <v>0</v>
      </c>
    </row>
    <row r="358" spans="1:23" ht="15" customHeight="1" x14ac:dyDescent="0.2">
      <c r="A358" s="23"/>
      <c r="C358" s="21" t="s">
        <v>58</v>
      </c>
      <c r="D358" s="22">
        <f>[1]passengers!P359</f>
        <v>0</v>
      </c>
      <c r="E358" s="22">
        <f>[1]passengers!Q359</f>
        <v>0</v>
      </c>
      <c r="F358" s="22">
        <f>[1]passengers!R359</f>
        <v>0</v>
      </c>
      <c r="G358" s="22">
        <f>[1]passengers!S359</f>
        <v>0</v>
      </c>
      <c r="H358" s="22">
        <f>[1]passengers!AF359</f>
        <v>0</v>
      </c>
      <c r="I358" s="22">
        <f>[1]passengers!AG359</f>
        <v>0</v>
      </c>
      <c r="J358" s="22">
        <f>[1]passengers!AH359</f>
        <v>0</v>
      </c>
      <c r="K358" s="22">
        <f>[1]passengers!AI359</f>
        <v>0</v>
      </c>
      <c r="L358" s="22">
        <f>[1]passengers!AV359</f>
        <v>0</v>
      </c>
      <c r="M358" s="22">
        <f>[1]passengers!AW359</f>
        <v>0</v>
      </c>
      <c r="N358" s="22">
        <f>[1]passengers!AX359</f>
        <v>0</v>
      </c>
      <c r="O358" s="22">
        <f>[1]passengers!AY359</f>
        <v>0</v>
      </c>
      <c r="P358" s="22">
        <f>[1]passengers!BL359</f>
        <v>11832</v>
      </c>
      <c r="Q358" s="22">
        <f>[1]passengers!BM359</f>
        <v>5138</v>
      </c>
      <c r="R358" s="22">
        <f>[1]passengers!BN359</f>
        <v>6694</v>
      </c>
      <c r="S358" s="22">
        <f>[1]passengers!BO359</f>
        <v>0</v>
      </c>
      <c r="T358" s="22">
        <f t="shared" si="22"/>
        <v>11832</v>
      </c>
      <c r="U358" s="22">
        <f t="shared" si="22"/>
        <v>5138</v>
      </c>
      <c r="V358" s="22">
        <f t="shared" si="22"/>
        <v>6694</v>
      </c>
      <c r="W358" s="22">
        <f t="shared" si="22"/>
        <v>0</v>
      </c>
    </row>
    <row r="359" spans="1:23" ht="15" customHeight="1" x14ac:dyDescent="0.2">
      <c r="A359" s="23"/>
      <c r="C359" s="21" t="s">
        <v>26</v>
      </c>
      <c r="D359" s="22">
        <f>[1]passengers!P360</f>
        <v>0</v>
      </c>
      <c r="E359" s="22">
        <f>[1]passengers!Q360</f>
        <v>0</v>
      </c>
      <c r="F359" s="22">
        <f>[1]passengers!R360</f>
        <v>0</v>
      </c>
      <c r="G359" s="22">
        <f>[1]passengers!S360</f>
        <v>0</v>
      </c>
      <c r="H359" s="22">
        <f>[1]passengers!AF360</f>
        <v>0</v>
      </c>
      <c r="I359" s="22">
        <f>[1]passengers!AG360</f>
        <v>0</v>
      </c>
      <c r="J359" s="22">
        <f>[1]passengers!AH360</f>
        <v>0</v>
      </c>
      <c r="K359" s="22">
        <f>[1]passengers!AI360</f>
        <v>0</v>
      </c>
      <c r="L359" s="22">
        <f>[1]passengers!AV360</f>
        <v>0</v>
      </c>
      <c r="M359" s="22">
        <f>[1]passengers!AW360</f>
        <v>0</v>
      </c>
      <c r="N359" s="22">
        <f>[1]passengers!AX360</f>
        <v>0</v>
      </c>
      <c r="O359" s="22">
        <f>[1]passengers!AY360</f>
        <v>0</v>
      </c>
      <c r="P359" s="22">
        <f>[1]passengers!BL360</f>
        <v>0</v>
      </c>
      <c r="Q359" s="22">
        <f>[1]passengers!BM360</f>
        <v>0</v>
      </c>
      <c r="R359" s="22">
        <f>[1]passengers!BN360</f>
        <v>0</v>
      </c>
      <c r="S359" s="22">
        <f>[1]passengers!BO360</f>
        <v>0</v>
      </c>
      <c r="T359" s="22">
        <f t="shared" si="22"/>
        <v>0</v>
      </c>
      <c r="U359" s="22">
        <f t="shared" si="22"/>
        <v>0</v>
      </c>
      <c r="V359" s="22">
        <f t="shared" si="22"/>
        <v>0</v>
      </c>
      <c r="W359" s="22">
        <f t="shared" si="22"/>
        <v>0</v>
      </c>
    </row>
    <row r="360" spans="1:23" ht="15" customHeight="1" x14ac:dyDescent="0.2">
      <c r="A360" s="23"/>
      <c r="C360" s="25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 ht="15" customHeight="1" x14ac:dyDescent="0.2">
      <c r="A361" s="20" t="s">
        <v>300</v>
      </c>
      <c r="C361" s="21"/>
      <c r="D361" s="22">
        <f>[1]passengers!P362</f>
        <v>1796350</v>
      </c>
      <c r="E361" s="22">
        <f>[1]passengers!Q362</f>
        <v>896843</v>
      </c>
      <c r="F361" s="22">
        <f>[1]passengers!R362</f>
        <v>899507</v>
      </c>
      <c r="G361" s="22">
        <f>[1]passengers!S362</f>
        <v>0</v>
      </c>
      <c r="H361" s="22">
        <f>[1]passengers!AF362</f>
        <v>2170899</v>
      </c>
      <c r="I361" s="22">
        <f>[1]passengers!AG362</f>
        <v>1095035</v>
      </c>
      <c r="J361" s="22">
        <f>[1]passengers!AH362</f>
        <v>1075864</v>
      </c>
      <c r="K361" s="22">
        <f>[1]passengers!AI362</f>
        <v>0</v>
      </c>
      <c r="L361" s="22">
        <f>[1]passengers!AV362</f>
        <v>1909446.6666666665</v>
      </c>
      <c r="M361" s="22">
        <f>[1]passengers!AW362</f>
        <v>951656</v>
      </c>
      <c r="N361" s="22">
        <f>[1]passengers!AX362</f>
        <v>957790.66666666663</v>
      </c>
      <c r="O361" s="22">
        <f>[1]passengers!AY362</f>
        <v>0</v>
      </c>
      <c r="P361" s="22">
        <f>[1]passengers!BL362</f>
        <v>2084996</v>
      </c>
      <c r="Q361" s="22">
        <f>[1]passengers!BM362</f>
        <v>1045376</v>
      </c>
      <c r="R361" s="22">
        <f>[1]passengers!BN362</f>
        <v>1039620</v>
      </c>
      <c r="S361" s="22">
        <f>[1]passengers!BO362</f>
        <v>0</v>
      </c>
      <c r="T361" s="22">
        <f>D361+H361+L361+P361</f>
        <v>7961691.666666666</v>
      </c>
      <c r="U361" s="22">
        <f>E361+I361+M361+Q361</f>
        <v>3988910</v>
      </c>
      <c r="V361" s="22">
        <f>F361+J361+N361+R361</f>
        <v>3972781.6666666665</v>
      </c>
      <c r="W361" s="22">
        <f>G361+K361+O361+S361</f>
        <v>0</v>
      </c>
    </row>
    <row r="362" spans="1:23" ht="15" customHeight="1" x14ac:dyDescent="0.2">
      <c r="A362" s="20"/>
      <c r="C362" s="21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 ht="15" customHeight="1" x14ac:dyDescent="0.2">
      <c r="A363" s="20"/>
      <c r="B363" s="1" t="s">
        <v>301</v>
      </c>
      <c r="C363" s="21"/>
      <c r="D363" s="22">
        <f>[1]passengers!P364</f>
        <v>455650</v>
      </c>
      <c r="E363" s="22">
        <f>[1]passengers!Q364</f>
        <v>229822</v>
      </c>
      <c r="F363" s="22">
        <f>[1]passengers!R364</f>
        <v>225828</v>
      </c>
      <c r="G363" s="22">
        <f>[1]passengers!S364</f>
        <v>0</v>
      </c>
      <c r="H363" s="22">
        <f>[1]passengers!AF364</f>
        <v>501366</v>
      </c>
      <c r="I363" s="22">
        <f>[1]passengers!AG364</f>
        <v>254251</v>
      </c>
      <c r="J363" s="22">
        <f>[1]passengers!AH364</f>
        <v>247115</v>
      </c>
      <c r="K363" s="22">
        <f>[1]passengers!AI364</f>
        <v>0</v>
      </c>
      <c r="L363" s="22">
        <f>[1]passengers!AV364</f>
        <v>553314.66666666663</v>
      </c>
      <c r="M363" s="22">
        <f>[1]passengers!AW364</f>
        <v>273523</v>
      </c>
      <c r="N363" s="22">
        <f>[1]passengers!AX364</f>
        <v>279791.66666666663</v>
      </c>
      <c r="O363" s="22">
        <f>[1]passengers!AY364</f>
        <v>0</v>
      </c>
      <c r="P363" s="22">
        <f>[1]passengers!BL364</f>
        <v>603662</v>
      </c>
      <c r="Q363" s="22">
        <f>[1]passengers!BM364</f>
        <v>292053</v>
      </c>
      <c r="R363" s="22">
        <f>[1]passengers!BN364</f>
        <v>311609</v>
      </c>
      <c r="S363" s="22">
        <f>[1]passengers!BO364</f>
        <v>0</v>
      </c>
      <c r="T363" s="22">
        <f t="shared" ref="T363:W376" si="23">D363+H363+L363+P363</f>
        <v>2113992.6666666665</v>
      </c>
      <c r="U363" s="22">
        <f t="shared" si="23"/>
        <v>1049649</v>
      </c>
      <c r="V363" s="22">
        <f t="shared" si="23"/>
        <v>1064343.6666666665</v>
      </c>
      <c r="W363" s="22">
        <f t="shared" si="23"/>
        <v>0</v>
      </c>
    </row>
    <row r="364" spans="1:23" ht="15" customHeight="1" x14ac:dyDescent="0.2">
      <c r="A364" s="23"/>
      <c r="C364" s="21" t="s">
        <v>302</v>
      </c>
      <c r="D364" s="22">
        <f>[1]passengers!P365</f>
        <v>0</v>
      </c>
      <c r="E364" s="22">
        <f>[1]passengers!Q365</f>
        <v>0</v>
      </c>
      <c r="F364" s="22">
        <f>[1]passengers!R365</f>
        <v>0</v>
      </c>
      <c r="G364" s="22">
        <f>[1]passengers!S365</f>
        <v>0</v>
      </c>
      <c r="H364" s="22">
        <f>[1]passengers!AF365</f>
        <v>0</v>
      </c>
      <c r="I364" s="22">
        <f>[1]passengers!AG365</f>
        <v>0</v>
      </c>
      <c r="J364" s="22">
        <f>[1]passengers!AH365</f>
        <v>0</v>
      </c>
      <c r="K364" s="22">
        <f>[1]passengers!AI365</f>
        <v>0</v>
      </c>
      <c r="L364" s="22">
        <f>[1]passengers!AV365</f>
        <v>0</v>
      </c>
      <c r="M364" s="22">
        <f>[1]passengers!AW365</f>
        <v>0</v>
      </c>
      <c r="N364" s="22">
        <f>[1]passengers!AX365</f>
        <v>0</v>
      </c>
      <c r="O364" s="22">
        <f>[1]passengers!AY365</f>
        <v>0</v>
      </c>
      <c r="P364" s="22">
        <f>[1]passengers!BL365</f>
        <v>0</v>
      </c>
      <c r="Q364" s="22">
        <f>[1]passengers!BM365</f>
        <v>0</v>
      </c>
      <c r="R364" s="22">
        <f>[1]passengers!BN365</f>
        <v>0</v>
      </c>
      <c r="S364" s="22">
        <f>[1]passengers!BO365</f>
        <v>0</v>
      </c>
      <c r="T364" s="22">
        <f t="shared" si="23"/>
        <v>0</v>
      </c>
      <c r="U364" s="22">
        <f t="shared" si="23"/>
        <v>0</v>
      </c>
      <c r="V364" s="22">
        <f t="shared" si="23"/>
        <v>0</v>
      </c>
      <c r="W364" s="22">
        <f t="shared" si="23"/>
        <v>0</v>
      </c>
    </row>
    <row r="365" spans="1:23" ht="15" customHeight="1" x14ac:dyDescent="0.2">
      <c r="A365" s="23"/>
      <c r="C365" s="25" t="s">
        <v>303</v>
      </c>
      <c r="D365" s="22">
        <f>[1]passengers!P366</f>
        <v>0</v>
      </c>
      <c r="E365" s="22">
        <f>[1]passengers!Q366</f>
        <v>0</v>
      </c>
      <c r="F365" s="22">
        <f>[1]passengers!R366</f>
        <v>0</v>
      </c>
      <c r="G365" s="22">
        <f>[1]passengers!S366</f>
        <v>0</v>
      </c>
      <c r="H365" s="22">
        <f>[1]passengers!AF366</f>
        <v>0</v>
      </c>
      <c r="I365" s="22">
        <f>[1]passengers!AG366</f>
        <v>0</v>
      </c>
      <c r="J365" s="22">
        <f>[1]passengers!AH366</f>
        <v>0</v>
      </c>
      <c r="K365" s="22">
        <f>[1]passengers!AI366</f>
        <v>0</v>
      </c>
      <c r="L365" s="22">
        <f>[1]passengers!AV366</f>
        <v>0</v>
      </c>
      <c r="M365" s="22">
        <f>[1]passengers!AW366</f>
        <v>0</v>
      </c>
      <c r="N365" s="22">
        <f>[1]passengers!AX366</f>
        <v>0</v>
      </c>
      <c r="O365" s="22">
        <f>[1]passengers!AY366</f>
        <v>0</v>
      </c>
      <c r="P365" s="22">
        <f>[1]passengers!BL366</f>
        <v>0</v>
      </c>
      <c r="Q365" s="22">
        <f>[1]passengers!BM366</f>
        <v>0</v>
      </c>
      <c r="R365" s="22">
        <f>[1]passengers!BN366</f>
        <v>0</v>
      </c>
      <c r="S365" s="22">
        <f>[1]passengers!BO366</f>
        <v>0</v>
      </c>
      <c r="T365" s="22">
        <f t="shared" si="23"/>
        <v>0</v>
      </c>
      <c r="U365" s="22">
        <f t="shared" si="23"/>
        <v>0</v>
      </c>
      <c r="V365" s="22">
        <f t="shared" si="23"/>
        <v>0</v>
      </c>
      <c r="W365" s="22">
        <f t="shared" si="23"/>
        <v>0</v>
      </c>
    </row>
    <row r="366" spans="1:23" ht="15" customHeight="1" x14ac:dyDescent="0.2">
      <c r="A366" s="23"/>
      <c r="C366" s="25" t="s">
        <v>304</v>
      </c>
      <c r="D366" s="22">
        <f>[1]passengers!P367</f>
        <v>0</v>
      </c>
      <c r="E366" s="22">
        <f>[1]passengers!Q367</f>
        <v>0</v>
      </c>
      <c r="F366" s="22">
        <f>[1]passengers!R367</f>
        <v>0</v>
      </c>
      <c r="G366" s="22">
        <f>[1]passengers!S367</f>
        <v>0</v>
      </c>
      <c r="H366" s="22">
        <f>[1]passengers!AF367</f>
        <v>0</v>
      </c>
      <c r="I366" s="22">
        <f>[1]passengers!AG367</f>
        <v>0</v>
      </c>
      <c r="J366" s="22">
        <f>[1]passengers!AH367</f>
        <v>0</v>
      </c>
      <c r="K366" s="22">
        <f>[1]passengers!AI367</f>
        <v>0</v>
      </c>
      <c r="L366" s="22">
        <f>[1]passengers!AV367</f>
        <v>0</v>
      </c>
      <c r="M366" s="22">
        <f>[1]passengers!AW367</f>
        <v>0</v>
      </c>
      <c r="N366" s="22">
        <f>[1]passengers!AX367</f>
        <v>0</v>
      </c>
      <c r="O366" s="22">
        <f>[1]passengers!AY367</f>
        <v>0</v>
      </c>
      <c r="P366" s="22">
        <f>[1]passengers!BL367</f>
        <v>0</v>
      </c>
      <c r="Q366" s="22">
        <f>[1]passengers!BM367</f>
        <v>0</v>
      </c>
      <c r="R366" s="22">
        <f>[1]passengers!BN367</f>
        <v>0</v>
      </c>
      <c r="S366" s="22">
        <f>[1]passengers!BO367</f>
        <v>0</v>
      </c>
      <c r="T366" s="22">
        <f t="shared" si="23"/>
        <v>0</v>
      </c>
      <c r="U366" s="22">
        <f t="shared" si="23"/>
        <v>0</v>
      </c>
      <c r="V366" s="22">
        <f t="shared" si="23"/>
        <v>0</v>
      </c>
      <c r="W366" s="22">
        <f t="shared" si="23"/>
        <v>0</v>
      </c>
    </row>
    <row r="367" spans="1:23" ht="15" customHeight="1" x14ac:dyDescent="0.2">
      <c r="A367" s="23"/>
      <c r="C367" s="25" t="s">
        <v>305</v>
      </c>
      <c r="D367" s="22">
        <f>[1]passengers!P368</f>
        <v>0</v>
      </c>
      <c r="E367" s="22">
        <f>[1]passengers!Q368</f>
        <v>0</v>
      </c>
      <c r="F367" s="22">
        <f>[1]passengers!R368</f>
        <v>0</v>
      </c>
      <c r="G367" s="22">
        <f>[1]passengers!S368</f>
        <v>0</v>
      </c>
      <c r="H367" s="22">
        <f>[1]passengers!AF368</f>
        <v>0</v>
      </c>
      <c r="I367" s="22">
        <f>[1]passengers!AG368</f>
        <v>0</v>
      </c>
      <c r="J367" s="22">
        <f>[1]passengers!AH368</f>
        <v>0</v>
      </c>
      <c r="K367" s="22">
        <f>[1]passengers!AI368</f>
        <v>0</v>
      </c>
      <c r="L367" s="22">
        <f>[1]passengers!AV368</f>
        <v>0</v>
      </c>
      <c r="M367" s="22">
        <f>[1]passengers!AW368</f>
        <v>0</v>
      </c>
      <c r="N367" s="22">
        <f>[1]passengers!AX368</f>
        <v>0</v>
      </c>
      <c r="O367" s="22">
        <f>[1]passengers!AY368</f>
        <v>0</v>
      </c>
      <c r="P367" s="22">
        <f>[1]passengers!BL368</f>
        <v>0</v>
      </c>
      <c r="Q367" s="22">
        <f>[1]passengers!BM368</f>
        <v>0</v>
      </c>
      <c r="R367" s="22">
        <f>[1]passengers!BN368</f>
        <v>0</v>
      </c>
      <c r="S367" s="22">
        <f>[1]passengers!BO368</f>
        <v>0</v>
      </c>
      <c r="T367" s="22">
        <f t="shared" si="23"/>
        <v>0</v>
      </c>
      <c r="U367" s="22">
        <f t="shared" si="23"/>
        <v>0</v>
      </c>
      <c r="V367" s="22">
        <f t="shared" si="23"/>
        <v>0</v>
      </c>
      <c r="W367" s="22">
        <f t="shared" si="23"/>
        <v>0</v>
      </c>
    </row>
    <row r="368" spans="1:23" ht="15" customHeight="1" x14ac:dyDescent="0.2">
      <c r="A368" s="23"/>
      <c r="C368" s="25" t="s">
        <v>306</v>
      </c>
      <c r="D368" s="22">
        <f>[1]passengers!P369</f>
        <v>0</v>
      </c>
      <c r="E368" s="22">
        <f>[1]passengers!Q369</f>
        <v>0</v>
      </c>
      <c r="F368" s="22">
        <f>[1]passengers!R369</f>
        <v>0</v>
      </c>
      <c r="G368" s="22">
        <f>[1]passengers!S369</f>
        <v>0</v>
      </c>
      <c r="H368" s="22">
        <f>[1]passengers!AF369</f>
        <v>0</v>
      </c>
      <c r="I368" s="22">
        <f>[1]passengers!AG369</f>
        <v>0</v>
      </c>
      <c r="J368" s="22">
        <f>[1]passengers!AH369</f>
        <v>0</v>
      </c>
      <c r="K368" s="22">
        <f>[1]passengers!AI369</f>
        <v>0</v>
      </c>
      <c r="L368" s="22">
        <f>[1]passengers!AV369</f>
        <v>0</v>
      </c>
      <c r="M368" s="22">
        <f>[1]passengers!AW369</f>
        <v>0</v>
      </c>
      <c r="N368" s="22">
        <f>[1]passengers!AX369</f>
        <v>0</v>
      </c>
      <c r="O368" s="22">
        <f>[1]passengers!AY369</f>
        <v>0</v>
      </c>
      <c r="P368" s="22">
        <f>[1]passengers!BL369</f>
        <v>0</v>
      </c>
      <c r="Q368" s="22">
        <f>[1]passengers!BM369</f>
        <v>0</v>
      </c>
      <c r="R368" s="22">
        <f>[1]passengers!BN369</f>
        <v>0</v>
      </c>
      <c r="S368" s="22">
        <f>[1]passengers!BO369</f>
        <v>0</v>
      </c>
      <c r="T368" s="22">
        <f t="shared" si="23"/>
        <v>0</v>
      </c>
      <c r="U368" s="22">
        <f t="shared" si="23"/>
        <v>0</v>
      </c>
      <c r="V368" s="22">
        <f t="shared" si="23"/>
        <v>0</v>
      </c>
      <c r="W368" s="22">
        <f t="shared" si="23"/>
        <v>0</v>
      </c>
    </row>
    <row r="369" spans="1:23" ht="15" customHeight="1" x14ac:dyDescent="0.2">
      <c r="A369" s="23"/>
      <c r="C369" s="25" t="s">
        <v>307</v>
      </c>
      <c r="D369" s="22">
        <f>[1]passengers!P370</f>
        <v>0</v>
      </c>
      <c r="E369" s="22">
        <f>[1]passengers!Q370</f>
        <v>0</v>
      </c>
      <c r="F369" s="22">
        <f>[1]passengers!R370</f>
        <v>0</v>
      </c>
      <c r="G369" s="22">
        <f>[1]passengers!S370</f>
        <v>0</v>
      </c>
      <c r="H369" s="22">
        <f>[1]passengers!AF370</f>
        <v>0</v>
      </c>
      <c r="I369" s="22">
        <f>[1]passengers!AG370</f>
        <v>0</v>
      </c>
      <c r="J369" s="22">
        <f>[1]passengers!AH370</f>
        <v>0</v>
      </c>
      <c r="K369" s="22">
        <f>[1]passengers!AI370</f>
        <v>0</v>
      </c>
      <c r="L369" s="22">
        <f>[1]passengers!AV370</f>
        <v>0</v>
      </c>
      <c r="M369" s="22">
        <f>[1]passengers!AW370</f>
        <v>0</v>
      </c>
      <c r="N369" s="22">
        <f>[1]passengers!AX370</f>
        <v>0</v>
      </c>
      <c r="O369" s="22">
        <f>[1]passengers!AY370</f>
        <v>0</v>
      </c>
      <c r="P369" s="22">
        <f>[1]passengers!BL370</f>
        <v>0</v>
      </c>
      <c r="Q369" s="22">
        <f>[1]passengers!BM370</f>
        <v>0</v>
      </c>
      <c r="R369" s="22">
        <f>[1]passengers!BN370</f>
        <v>0</v>
      </c>
      <c r="S369" s="22">
        <f>[1]passengers!BO370</f>
        <v>0</v>
      </c>
      <c r="T369" s="22">
        <f t="shared" si="23"/>
        <v>0</v>
      </c>
      <c r="U369" s="22">
        <f t="shared" si="23"/>
        <v>0</v>
      </c>
      <c r="V369" s="22">
        <f t="shared" si="23"/>
        <v>0</v>
      </c>
      <c r="W369" s="22">
        <f t="shared" si="23"/>
        <v>0</v>
      </c>
    </row>
    <row r="370" spans="1:23" ht="15" customHeight="1" x14ac:dyDescent="0.2">
      <c r="A370" s="23"/>
      <c r="C370" s="25" t="s">
        <v>308</v>
      </c>
      <c r="D370" s="22">
        <f>[1]passengers!P371</f>
        <v>0</v>
      </c>
      <c r="E370" s="22">
        <f>[1]passengers!Q371</f>
        <v>0</v>
      </c>
      <c r="F370" s="22">
        <f>[1]passengers!R371</f>
        <v>0</v>
      </c>
      <c r="G370" s="22">
        <f>[1]passengers!S371</f>
        <v>0</v>
      </c>
      <c r="H370" s="22">
        <f>[1]passengers!AF371</f>
        <v>0</v>
      </c>
      <c r="I370" s="22">
        <f>[1]passengers!AG371</f>
        <v>0</v>
      </c>
      <c r="J370" s="22">
        <f>[1]passengers!AH371</f>
        <v>0</v>
      </c>
      <c r="K370" s="22">
        <f>[1]passengers!AI371</f>
        <v>0</v>
      </c>
      <c r="L370" s="22">
        <f>[1]passengers!AV371</f>
        <v>0</v>
      </c>
      <c r="M370" s="22">
        <f>[1]passengers!AW371</f>
        <v>0</v>
      </c>
      <c r="N370" s="22">
        <f>[1]passengers!AX371</f>
        <v>0</v>
      </c>
      <c r="O370" s="22">
        <f>[1]passengers!AY371</f>
        <v>0</v>
      </c>
      <c r="P370" s="22">
        <f>[1]passengers!BL371</f>
        <v>0</v>
      </c>
      <c r="Q370" s="22">
        <f>[1]passengers!BM371</f>
        <v>0</v>
      </c>
      <c r="R370" s="22">
        <f>[1]passengers!BN371</f>
        <v>0</v>
      </c>
      <c r="S370" s="22">
        <f>[1]passengers!BO371</f>
        <v>0</v>
      </c>
      <c r="T370" s="22">
        <f t="shared" si="23"/>
        <v>0</v>
      </c>
      <c r="U370" s="22">
        <f t="shared" si="23"/>
        <v>0</v>
      </c>
      <c r="V370" s="22">
        <f t="shared" si="23"/>
        <v>0</v>
      </c>
      <c r="W370" s="22">
        <f t="shared" si="23"/>
        <v>0</v>
      </c>
    </row>
    <row r="371" spans="1:23" ht="15" customHeight="1" x14ac:dyDescent="0.2">
      <c r="A371" s="23"/>
      <c r="C371" s="21" t="s">
        <v>309</v>
      </c>
      <c r="D371" s="22">
        <f>[1]passengers!P372</f>
        <v>0</v>
      </c>
      <c r="E371" s="22">
        <f>[1]passengers!Q372</f>
        <v>0</v>
      </c>
      <c r="F371" s="22">
        <f>[1]passengers!R372</f>
        <v>0</v>
      </c>
      <c r="G371" s="22">
        <f>[1]passengers!S372</f>
        <v>0</v>
      </c>
      <c r="H371" s="22">
        <f>[1]passengers!AF372</f>
        <v>0</v>
      </c>
      <c r="I371" s="22">
        <f>[1]passengers!AG372</f>
        <v>0</v>
      </c>
      <c r="J371" s="22">
        <f>[1]passengers!AH372</f>
        <v>0</v>
      </c>
      <c r="K371" s="22">
        <f>[1]passengers!AI372</f>
        <v>0</v>
      </c>
      <c r="L371" s="22">
        <f>[1]passengers!AV372</f>
        <v>0</v>
      </c>
      <c r="M371" s="22">
        <f>[1]passengers!AW372</f>
        <v>0</v>
      </c>
      <c r="N371" s="22">
        <f>[1]passengers!AX372</f>
        <v>0</v>
      </c>
      <c r="O371" s="22">
        <f>[1]passengers!AY372</f>
        <v>0</v>
      </c>
      <c r="P371" s="22">
        <f>[1]passengers!BL372</f>
        <v>0</v>
      </c>
      <c r="Q371" s="22">
        <f>[1]passengers!BM372</f>
        <v>0</v>
      </c>
      <c r="R371" s="22">
        <f>[1]passengers!BN372</f>
        <v>0</v>
      </c>
      <c r="S371" s="22">
        <f>[1]passengers!BO372</f>
        <v>0</v>
      </c>
      <c r="T371" s="22">
        <f t="shared" si="23"/>
        <v>0</v>
      </c>
      <c r="U371" s="22">
        <f t="shared" si="23"/>
        <v>0</v>
      </c>
      <c r="V371" s="22">
        <f t="shared" si="23"/>
        <v>0</v>
      </c>
      <c r="W371" s="22">
        <f t="shared" si="23"/>
        <v>0</v>
      </c>
    </row>
    <row r="372" spans="1:23" ht="15" customHeight="1" x14ac:dyDescent="0.2">
      <c r="A372" s="23"/>
      <c r="C372" s="25" t="s">
        <v>310</v>
      </c>
      <c r="D372" s="22">
        <f>[1]passengers!P373</f>
        <v>0</v>
      </c>
      <c r="E372" s="22">
        <f>[1]passengers!Q373</f>
        <v>0</v>
      </c>
      <c r="F372" s="22">
        <f>[1]passengers!R373</f>
        <v>0</v>
      </c>
      <c r="G372" s="22">
        <f>[1]passengers!S373</f>
        <v>0</v>
      </c>
      <c r="H372" s="22">
        <f>[1]passengers!AF373</f>
        <v>0</v>
      </c>
      <c r="I372" s="22">
        <f>[1]passengers!AG373</f>
        <v>0</v>
      </c>
      <c r="J372" s="22">
        <f>[1]passengers!AH373</f>
        <v>0</v>
      </c>
      <c r="K372" s="22">
        <f>[1]passengers!AI373</f>
        <v>0</v>
      </c>
      <c r="L372" s="22">
        <f>[1]passengers!AV373</f>
        <v>0</v>
      </c>
      <c r="M372" s="22">
        <f>[1]passengers!AW373</f>
        <v>0</v>
      </c>
      <c r="N372" s="22">
        <f>[1]passengers!AX373</f>
        <v>0</v>
      </c>
      <c r="O372" s="22">
        <f>[1]passengers!AY373</f>
        <v>0</v>
      </c>
      <c r="P372" s="22">
        <f>[1]passengers!BL373</f>
        <v>0</v>
      </c>
      <c r="Q372" s="22">
        <f>[1]passengers!BM373</f>
        <v>0</v>
      </c>
      <c r="R372" s="22">
        <f>[1]passengers!BN373</f>
        <v>0</v>
      </c>
      <c r="S372" s="22">
        <f>[1]passengers!BO373</f>
        <v>0</v>
      </c>
      <c r="T372" s="22">
        <f t="shared" si="23"/>
        <v>0</v>
      </c>
      <c r="U372" s="22">
        <f t="shared" si="23"/>
        <v>0</v>
      </c>
      <c r="V372" s="22">
        <f t="shared" si="23"/>
        <v>0</v>
      </c>
      <c r="W372" s="22">
        <f t="shared" si="23"/>
        <v>0</v>
      </c>
    </row>
    <row r="373" spans="1:23" ht="15" customHeight="1" x14ac:dyDescent="0.2">
      <c r="A373" s="23"/>
      <c r="C373" s="21" t="s">
        <v>311</v>
      </c>
      <c r="D373" s="22">
        <f>[1]passengers!P374</f>
        <v>304543</v>
      </c>
      <c r="E373" s="22">
        <f>[1]passengers!Q374</f>
        <v>154931</v>
      </c>
      <c r="F373" s="22">
        <f>[1]passengers!R374</f>
        <v>149612</v>
      </c>
      <c r="G373" s="22">
        <f>[1]passengers!S374</f>
        <v>0</v>
      </c>
      <c r="H373" s="22">
        <f>[1]passengers!AF374</f>
        <v>328939</v>
      </c>
      <c r="I373" s="22">
        <f>[1]passengers!AG374</f>
        <v>168347</v>
      </c>
      <c r="J373" s="22">
        <f>[1]passengers!AH374</f>
        <v>160592</v>
      </c>
      <c r="K373" s="22">
        <f>[1]passengers!AI374</f>
        <v>0</v>
      </c>
      <c r="L373" s="22">
        <f>[1]passengers!AV374</f>
        <v>379708.66666666663</v>
      </c>
      <c r="M373" s="22">
        <f>[1]passengers!AW374</f>
        <v>187483</v>
      </c>
      <c r="N373" s="22">
        <f>[1]passengers!AX374</f>
        <v>192225.66666666666</v>
      </c>
      <c r="O373" s="22">
        <f>[1]passengers!AY374</f>
        <v>0</v>
      </c>
      <c r="P373" s="22">
        <f>[1]passengers!BL374</f>
        <v>437925</v>
      </c>
      <c r="Q373" s="22">
        <f>[1]passengers!BM374</f>
        <v>209706</v>
      </c>
      <c r="R373" s="22">
        <f>[1]passengers!BN374</f>
        <v>228219</v>
      </c>
      <c r="S373" s="22">
        <f>[1]passengers!BO374</f>
        <v>0</v>
      </c>
      <c r="T373" s="22">
        <f t="shared" si="23"/>
        <v>1451115.6666666665</v>
      </c>
      <c r="U373" s="22">
        <f t="shared" si="23"/>
        <v>720467</v>
      </c>
      <c r="V373" s="22">
        <f t="shared" si="23"/>
        <v>730648.66666666663</v>
      </c>
      <c r="W373" s="22">
        <f t="shared" si="23"/>
        <v>0</v>
      </c>
    </row>
    <row r="374" spans="1:23" ht="15" customHeight="1" x14ac:dyDescent="0.2">
      <c r="A374" s="23"/>
      <c r="C374" s="25" t="s">
        <v>312</v>
      </c>
      <c r="D374" s="22">
        <f>[1]passengers!P375</f>
        <v>304543</v>
      </c>
      <c r="E374" s="22">
        <f>[1]passengers!Q375</f>
        <v>154931</v>
      </c>
      <c r="F374" s="22">
        <f>[1]passengers!R375</f>
        <v>149612</v>
      </c>
      <c r="G374" s="22">
        <f>[1]passengers!S375</f>
        <v>0</v>
      </c>
      <c r="H374" s="22">
        <f>[1]passengers!AF375</f>
        <v>328939</v>
      </c>
      <c r="I374" s="22">
        <f>[1]passengers!AG375</f>
        <v>168347</v>
      </c>
      <c r="J374" s="22">
        <f>[1]passengers!AH375</f>
        <v>160592</v>
      </c>
      <c r="K374" s="22">
        <f>[1]passengers!AI375</f>
        <v>0</v>
      </c>
      <c r="L374" s="22">
        <f>[1]passengers!AV375</f>
        <v>379708.66666666663</v>
      </c>
      <c r="M374" s="22">
        <f>[1]passengers!AW375</f>
        <v>187483</v>
      </c>
      <c r="N374" s="22">
        <f>[1]passengers!AX375</f>
        <v>192225.66666666666</v>
      </c>
      <c r="O374" s="22">
        <f>[1]passengers!AY375</f>
        <v>0</v>
      </c>
      <c r="P374" s="22">
        <f>[1]passengers!BL375</f>
        <v>437925</v>
      </c>
      <c r="Q374" s="22">
        <f>[1]passengers!BM375</f>
        <v>209706</v>
      </c>
      <c r="R374" s="22">
        <f>[1]passengers!BN375</f>
        <v>228219</v>
      </c>
      <c r="S374" s="22">
        <f>[1]passengers!BO375</f>
        <v>0</v>
      </c>
      <c r="T374" s="22">
        <f t="shared" si="23"/>
        <v>1451115.6666666665</v>
      </c>
      <c r="U374" s="22">
        <f t="shared" si="23"/>
        <v>720467</v>
      </c>
      <c r="V374" s="22">
        <f t="shared" si="23"/>
        <v>730648.66666666663</v>
      </c>
      <c r="W374" s="22">
        <f t="shared" si="23"/>
        <v>0</v>
      </c>
    </row>
    <row r="375" spans="1:23" ht="15" customHeight="1" x14ac:dyDescent="0.2">
      <c r="A375" s="23"/>
      <c r="C375" s="21" t="s">
        <v>58</v>
      </c>
      <c r="D375" s="22">
        <f>[1]passengers!P376</f>
        <v>0</v>
      </c>
      <c r="E375" s="22">
        <f>[1]passengers!Q376</f>
        <v>0</v>
      </c>
      <c r="F375" s="22">
        <f>[1]passengers!R376</f>
        <v>0</v>
      </c>
      <c r="G375" s="22">
        <f>[1]passengers!S376</f>
        <v>0</v>
      </c>
      <c r="H375" s="22">
        <f>[1]passengers!AF376</f>
        <v>0</v>
      </c>
      <c r="I375" s="22">
        <f>[1]passengers!AG376</f>
        <v>0</v>
      </c>
      <c r="J375" s="22">
        <f>[1]passengers!AH376</f>
        <v>0</v>
      </c>
      <c r="K375" s="22">
        <f>[1]passengers!AI376</f>
        <v>0</v>
      </c>
      <c r="L375" s="22">
        <f>[1]passengers!AV376</f>
        <v>0</v>
      </c>
      <c r="M375" s="22">
        <f>[1]passengers!AW376</f>
        <v>0</v>
      </c>
      <c r="N375" s="22">
        <f>[1]passengers!AX376</f>
        <v>0</v>
      </c>
      <c r="O375" s="22">
        <f>[1]passengers!AY376</f>
        <v>0</v>
      </c>
      <c r="P375" s="22">
        <f>[1]passengers!BL376</f>
        <v>0</v>
      </c>
      <c r="Q375" s="22">
        <f>[1]passengers!BM376</f>
        <v>0</v>
      </c>
      <c r="R375" s="22">
        <f>[1]passengers!BN376</f>
        <v>0</v>
      </c>
      <c r="S375" s="22">
        <f>[1]passengers!BO376</f>
        <v>0</v>
      </c>
      <c r="T375" s="22">
        <f t="shared" si="23"/>
        <v>0</v>
      </c>
      <c r="U375" s="22">
        <f t="shared" si="23"/>
        <v>0</v>
      </c>
      <c r="V375" s="22">
        <f t="shared" si="23"/>
        <v>0</v>
      </c>
      <c r="W375" s="22">
        <f t="shared" si="23"/>
        <v>0</v>
      </c>
    </row>
    <row r="376" spans="1:23" ht="15" customHeight="1" x14ac:dyDescent="0.2">
      <c r="A376" s="23"/>
      <c r="C376" s="21" t="s">
        <v>26</v>
      </c>
      <c r="D376" s="22">
        <f>[1]passengers!P377</f>
        <v>151107</v>
      </c>
      <c r="E376" s="22">
        <f>[1]passengers!Q377</f>
        <v>74891</v>
      </c>
      <c r="F376" s="22">
        <f>[1]passengers!R377</f>
        <v>76216</v>
      </c>
      <c r="G376" s="22">
        <f>[1]passengers!S377</f>
        <v>0</v>
      </c>
      <c r="H376" s="22">
        <f>[1]passengers!AF377</f>
        <v>172427</v>
      </c>
      <c r="I376" s="22">
        <f>[1]passengers!AG377</f>
        <v>85904</v>
      </c>
      <c r="J376" s="22">
        <f>[1]passengers!AH377</f>
        <v>86523</v>
      </c>
      <c r="K376" s="22">
        <f>[1]passengers!AI377</f>
        <v>0</v>
      </c>
      <c r="L376" s="22">
        <f>[1]passengers!AV377</f>
        <v>173606</v>
      </c>
      <c r="M376" s="22">
        <f>[1]passengers!AW377</f>
        <v>86040</v>
      </c>
      <c r="N376" s="22">
        <f>[1]passengers!AX377</f>
        <v>87566</v>
      </c>
      <c r="O376" s="22">
        <f>[1]passengers!AY377</f>
        <v>0</v>
      </c>
      <c r="P376" s="22">
        <f>[1]passengers!BL377</f>
        <v>165737</v>
      </c>
      <c r="Q376" s="22">
        <f>[1]passengers!BM377</f>
        <v>82347</v>
      </c>
      <c r="R376" s="22">
        <f>[1]passengers!BN377</f>
        <v>83390</v>
      </c>
      <c r="S376" s="22">
        <f>[1]passengers!BO377</f>
        <v>0</v>
      </c>
      <c r="T376" s="22">
        <f t="shared" si="23"/>
        <v>662877</v>
      </c>
      <c r="U376" s="22">
        <f t="shared" si="23"/>
        <v>329182</v>
      </c>
      <c r="V376" s="22">
        <f t="shared" si="23"/>
        <v>333695</v>
      </c>
      <c r="W376" s="22">
        <f t="shared" si="23"/>
        <v>0</v>
      </c>
    </row>
    <row r="377" spans="1:23" ht="15" customHeight="1" x14ac:dyDescent="0.2">
      <c r="A377" s="23"/>
      <c r="C377" s="25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1:23" ht="15" customHeight="1" x14ac:dyDescent="0.2">
      <c r="A378" s="20"/>
      <c r="B378" s="1" t="s">
        <v>313</v>
      </c>
      <c r="C378" s="21"/>
      <c r="D378" s="22">
        <f>[1]passengers!P379</f>
        <v>0</v>
      </c>
      <c r="E378" s="22">
        <f>[1]passengers!Q379</f>
        <v>0</v>
      </c>
      <c r="F378" s="22">
        <f>[1]passengers!R379</f>
        <v>0</v>
      </c>
      <c r="G378" s="22">
        <f>[1]passengers!S379</f>
        <v>0</v>
      </c>
      <c r="H378" s="22">
        <f>[1]passengers!AF379</f>
        <v>0</v>
      </c>
      <c r="I378" s="22">
        <f>[1]passengers!AG379</f>
        <v>0</v>
      </c>
      <c r="J378" s="22">
        <f>[1]passengers!AH379</f>
        <v>0</v>
      </c>
      <c r="K378" s="22">
        <f>[1]passengers!AI379</f>
        <v>0</v>
      </c>
      <c r="L378" s="22">
        <f>[1]passengers!AV379</f>
        <v>0</v>
      </c>
      <c r="M378" s="22">
        <f>[1]passengers!AW379</f>
        <v>0</v>
      </c>
      <c r="N378" s="22">
        <f>[1]passengers!AX379</f>
        <v>0</v>
      </c>
      <c r="O378" s="22">
        <f>[1]passengers!AY379</f>
        <v>0</v>
      </c>
      <c r="P378" s="22">
        <f>[1]passengers!BL379</f>
        <v>0</v>
      </c>
      <c r="Q378" s="22">
        <f>[1]passengers!BM379</f>
        <v>0</v>
      </c>
      <c r="R378" s="22">
        <f>[1]passengers!BN379</f>
        <v>0</v>
      </c>
      <c r="S378" s="22">
        <f>[1]passengers!BO379</f>
        <v>0</v>
      </c>
      <c r="T378" s="22">
        <f t="shared" ref="T378:W382" si="24">D378+H378+L378+P378</f>
        <v>0</v>
      </c>
      <c r="U378" s="22">
        <f t="shared" si="24"/>
        <v>0</v>
      </c>
      <c r="V378" s="22">
        <f t="shared" si="24"/>
        <v>0</v>
      </c>
      <c r="W378" s="22">
        <f t="shared" si="24"/>
        <v>0</v>
      </c>
    </row>
    <row r="379" spans="1:23" ht="15" customHeight="1" x14ac:dyDescent="0.2">
      <c r="A379" s="23"/>
      <c r="C379" s="21" t="s">
        <v>314</v>
      </c>
      <c r="D379" s="22">
        <f>[1]passengers!P380</f>
        <v>0</v>
      </c>
      <c r="E379" s="22">
        <f>[1]passengers!Q380</f>
        <v>0</v>
      </c>
      <c r="F379" s="22">
        <f>[1]passengers!R380</f>
        <v>0</v>
      </c>
      <c r="G379" s="22">
        <f>[1]passengers!S380</f>
        <v>0</v>
      </c>
      <c r="H379" s="22">
        <f>[1]passengers!AF380</f>
        <v>0</v>
      </c>
      <c r="I379" s="22">
        <f>[1]passengers!AG380</f>
        <v>0</v>
      </c>
      <c r="J379" s="22">
        <f>[1]passengers!AH380</f>
        <v>0</v>
      </c>
      <c r="K379" s="22">
        <f>[1]passengers!AI380</f>
        <v>0</v>
      </c>
      <c r="L379" s="22">
        <f>[1]passengers!AV380</f>
        <v>0</v>
      </c>
      <c r="M379" s="22">
        <f>[1]passengers!AW380</f>
        <v>0</v>
      </c>
      <c r="N379" s="22">
        <f>[1]passengers!AX380</f>
        <v>0</v>
      </c>
      <c r="O379" s="22">
        <f>[1]passengers!AY380</f>
        <v>0</v>
      </c>
      <c r="P379" s="22">
        <f>[1]passengers!BL380</f>
        <v>0</v>
      </c>
      <c r="Q379" s="22">
        <f>[1]passengers!BM380</f>
        <v>0</v>
      </c>
      <c r="R379" s="22">
        <f>[1]passengers!BN380</f>
        <v>0</v>
      </c>
      <c r="S379" s="22">
        <f>[1]passengers!BO380</f>
        <v>0</v>
      </c>
      <c r="T379" s="22">
        <f t="shared" si="24"/>
        <v>0</v>
      </c>
      <c r="U379" s="22">
        <f t="shared" si="24"/>
        <v>0</v>
      </c>
      <c r="V379" s="22">
        <f t="shared" si="24"/>
        <v>0</v>
      </c>
      <c r="W379" s="22">
        <f t="shared" si="24"/>
        <v>0</v>
      </c>
    </row>
    <row r="380" spans="1:23" ht="15" customHeight="1" x14ac:dyDescent="0.2">
      <c r="A380" s="23"/>
      <c r="C380" s="25" t="s">
        <v>315</v>
      </c>
      <c r="D380" s="22">
        <f>[1]passengers!P381</f>
        <v>0</v>
      </c>
      <c r="E380" s="22">
        <f>[1]passengers!Q381</f>
        <v>0</v>
      </c>
      <c r="F380" s="22">
        <f>[1]passengers!R381</f>
        <v>0</v>
      </c>
      <c r="G380" s="22">
        <f>[1]passengers!S381</f>
        <v>0</v>
      </c>
      <c r="H380" s="22">
        <f>[1]passengers!AF381</f>
        <v>0</v>
      </c>
      <c r="I380" s="22">
        <f>[1]passengers!AG381</f>
        <v>0</v>
      </c>
      <c r="J380" s="22">
        <f>[1]passengers!AH381</f>
        <v>0</v>
      </c>
      <c r="K380" s="22">
        <f>[1]passengers!AI381</f>
        <v>0</v>
      </c>
      <c r="L380" s="22">
        <f>[1]passengers!AV381</f>
        <v>0</v>
      </c>
      <c r="M380" s="22">
        <f>[1]passengers!AW381</f>
        <v>0</v>
      </c>
      <c r="N380" s="22">
        <f>[1]passengers!AX381</f>
        <v>0</v>
      </c>
      <c r="O380" s="22">
        <f>[1]passengers!AY381</f>
        <v>0</v>
      </c>
      <c r="P380" s="22">
        <f>[1]passengers!BL381</f>
        <v>0</v>
      </c>
      <c r="Q380" s="22">
        <f>[1]passengers!BM381</f>
        <v>0</v>
      </c>
      <c r="R380" s="22">
        <f>[1]passengers!BN381</f>
        <v>0</v>
      </c>
      <c r="S380" s="22">
        <f>[1]passengers!BO381</f>
        <v>0</v>
      </c>
      <c r="T380" s="22">
        <f t="shared" si="24"/>
        <v>0</v>
      </c>
      <c r="U380" s="22">
        <f t="shared" si="24"/>
        <v>0</v>
      </c>
      <c r="V380" s="22">
        <f t="shared" si="24"/>
        <v>0</v>
      </c>
      <c r="W380" s="22">
        <f t="shared" si="24"/>
        <v>0</v>
      </c>
    </row>
    <row r="381" spans="1:23" ht="15" customHeight="1" x14ac:dyDescent="0.2">
      <c r="A381" s="23"/>
      <c r="C381" s="25" t="s">
        <v>316</v>
      </c>
      <c r="D381" s="22">
        <f>[1]passengers!P382</f>
        <v>0</v>
      </c>
      <c r="E381" s="22">
        <f>[1]passengers!Q382</f>
        <v>0</v>
      </c>
      <c r="F381" s="22">
        <f>[1]passengers!R382</f>
        <v>0</v>
      </c>
      <c r="G381" s="22">
        <f>[1]passengers!S382</f>
        <v>0</v>
      </c>
      <c r="H381" s="22">
        <f>[1]passengers!AF382</f>
        <v>0</v>
      </c>
      <c r="I381" s="22">
        <f>[1]passengers!AG382</f>
        <v>0</v>
      </c>
      <c r="J381" s="22">
        <f>[1]passengers!AH382</f>
        <v>0</v>
      </c>
      <c r="K381" s="22">
        <f>[1]passengers!AI382</f>
        <v>0</v>
      </c>
      <c r="L381" s="22">
        <f>[1]passengers!AV382</f>
        <v>0</v>
      </c>
      <c r="M381" s="22">
        <f>[1]passengers!AW382</f>
        <v>0</v>
      </c>
      <c r="N381" s="22">
        <f>[1]passengers!AX382</f>
        <v>0</v>
      </c>
      <c r="O381" s="22">
        <f>[1]passengers!AY382</f>
        <v>0</v>
      </c>
      <c r="P381" s="22">
        <f>[1]passengers!BL382</f>
        <v>0</v>
      </c>
      <c r="Q381" s="22">
        <f>[1]passengers!BM382</f>
        <v>0</v>
      </c>
      <c r="R381" s="22">
        <f>[1]passengers!BN382</f>
        <v>0</v>
      </c>
      <c r="S381" s="22">
        <f>[1]passengers!BO382</f>
        <v>0</v>
      </c>
      <c r="T381" s="22">
        <f t="shared" si="24"/>
        <v>0</v>
      </c>
      <c r="U381" s="22">
        <f t="shared" si="24"/>
        <v>0</v>
      </c>
      <c r="V381" s="22">
        <f t="shared" si="24"/>
        <v>0</v>
      </c>
      <c r="W381" s="22">
        <f t="shared" si="24"/>
        <v>0</v>
      </c>
    </row>
    <row r="382" spans="1:23" ht="15" customHeight="1" x14ac:dyDescent="0.2">
      <c r="A382" s="23"/>
      <c r="C382" s="21" t="s">
        <v>26</v>
      </c>
      <c r="D382" s="22">
        <f>[1]passengers!P383</f>
        <v>0</v>
      </c>
      <c r="E382" s="22">
        <f>[1]passengers!Q383</f>
        <v>0</v>
      </c>
      <c r="F382" s="22">
        <f>[1]passengers!R383</f>
        <v>0</v>
      </c>
      <c r="G382" s="22">
        <f>[1]passengers!S383</f>
        <v>0</v>
      </c>
      <c r="H382" s="22">
        <f>[1]passengers!AF383</f>
        <v>0</v>
      </c>
      <c r="I382" s="22">
        <f>[1]passengers!AG383</f>
        <v>0</v>
      </c>
      <c r="J382" s="22">
        <f>[1]passengers!AH383</f>
        <v>0</v>
      </c>
      <c r="K382" s="22">
        <f>[1]passengers!AI383</f>
        <v>0</v>
      </c>
      <c r="L382" s="22">
        <f>[1]passengers!AV383</f>
        <v>0</v>
      </c>
      <c r="M382" s="22">
        <f>[1]passengers!AW383</f>
        <v>0</v>
      </c>
      <c r="N382" s="22">
        <f>[1]passengers!AX383</f>
        <v>0</v>
      </c>
      <c r="O382" s="22">
        <f>[1]passengers!AY383</f>
        <v>0</v>
      </c>
      <c r="P382" s="22">
        <f>[1]passengers!BL383</f>
        <v>0</v>
      </c>
      <c r="Q382" s="22">
        <f>[1]passengers!BM383</f>
        <v>0</v>
      </c>
      <c r="R382" s="22">
        <f>[1]passengers!BN383</f>
        <v>0</v>
      </c>
      <c r="S382" s="22">
        <f>[1]passengers!BO383</f>
        <v>0</v>
      </c>
      <c r="T382" s="22">
        <f t="shared" si="24"/>
        <v>0</v>
      </c>
      <c r="U382" s="22">
        <f t="shared" si="24"/>
        <v>0</v>
      </c>
      <c r="V382" s="22">
        <f t="shared" si="24"/>
        <v>0</v>
      </c>
      <c r="W382" s="22">
        <f t="shared" si="24"/>
        <v>0</v>
      </c>
    </row>
    <row r="383" spans="1:23" ht="15" customHeight="1" x14ac:dyDescent="0.2">
      <c r="A383" s="23"/>
      <c r="C383" s="25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1:23" ht="15" customHeight="1" x14ac:dyDescent="0.2">
      <c r="A384" s="20"/>
      <c r="B384" s="1" t="s">
        <v>317</v>
      </c>
      <c r="C384" s="21"/>
      <c r="D384" s="22">
        <f>[1]passengers!P385</f>
        <v>0</v>
      </c>
      <c r="E384" s="22">
        <f>[1]passengers!Q385</f>
        <v>0</v>
      </c>
      <c r="F384" s="22">
        <f>[1]passengers!R385</f>
        <v>0</v>
      </c>
      <c r="G384" s="22">
        <f>[1]passengers!S385</f>
        <v>0</v>
      </c>
      <c r="H384" s="22">
        <f>[1]passengers!AF385</f>
        <v>0</v>
      </c>
      <c r="I384" s="22">
        <f>[1]passengers!AG385</f>
        <v>0</v>
      </c>
      <c r="J384" s="22">
        <f>[1]passengers!AH385</f>
        <v>0</v>
      </c>
      <c r="K384" s="22">
        <f>[1]passengers!AI385</f>
        <v>0</v>
      </c>
      <c r="L384" s="22">
        <f>[1]passengers!AV385</f>
        <v>0</v>
      </c>
      <c r="M384" s="22">
        <f>[1]passengers!AW385</f>
        <v>0</v>
      </c>
      <c r="N384" s="22">
        <f>[1]passengers!AX385</f>
        <v>0</v>
      </c>
      <c r="O384" s="22">
        <f>[1]passengers!AY385</f>
        <v>0</v>
      </c>
      <c r="P384" s="22">
        <f>[1]passengers!BL385</f>
        <v>0</v>
      </c>
      <c r="Q384" s="22">
        <f>[1]passengers!BM385</f>
        <v>0</v>
      </c>
      <c r="R384" s="22">
        <f>[1]passengers!BN385</f>
        <v>0</v>
      </c>
      <c r="S384" s="22">
        <f>[1]passengers!BO385</f>
        <v>0</v>
      </c>
      <c r="T384" s="22">
        <f t="shared" ref="T384:W388" si="25">D384+H384+L384+P384</f>
        <v>0</v>
      </c>
      <c r="U384" s="22">
        <f t="shared" si="25"/>
        <v>0</v>
      </c>
      <c r="V384" s="22">
        <f t="shared" si="25"/>
        <v>0</v>
      </c>
      <c r="W384" s="22">
        <f t="shared" si="25"/>
        <v>0</v>
      </c>
    </row>
    <row r="385" spans="1:23" ht="15" customHeight="1" x14ac:dyDescent="0.2">
      <c r="A385" s="23"/>
      <c r="B385" s="24"/>
      <c r="C385" s="21" t="s">
        <v>318</v>
      </c>
      <c r="D385" s="22">
        <f>[1]passengers!P386</f>
        <v>0</v>
      </c>
      <c r="E385" s="22">
        <f>[1]passengers!Q386</f>
        <v>0</v>
      </c>
      <c r="F385" s="22">
        <f>[1]passengers!R386</f>
        <v>0</v>
      </c>
      <c r="G385" s="22">
        <f>[1]passengers!S386</f>
        <v>0</v>
      </c>
      <c r="H385" s="22">
        <f>[1]passengers!AF386</f>
        <v>0</v>
      </c>
      <c r="I385" s="22">
        <f>[1]passengers!AG386</f>
        <v>0</v>
      </c>
      <c r="J385" s="22">
        <f>[1]passengers!AH386</f>
        <v>0</v>
      </c>
      <c r="K385" s="22">
        <f>[1]passengers!AI386</f>
        <v>0</v>
      </c>
      <c r="L385" s="22">
        <f>[1]passengers!AV386</f>
        <v>0</v>
      </c>
      <c r="M385" s="22">
        <f>[1]passengers!AW386</f>
        <v>0</v>
      </c>
      <c r="N385" s="22">
        <f>[1]passengers!AX386</f>
        <v>0</v>
      </c>
      <c r="O385" s="22">
        <f>[1]passengers!AY386</f>
        <v>0</v>
      </c>
      <c r="P385" s="22">
        <f>[1]passengers!BL386</f>
        <v>0</v>
      </c>
      <c r="Q385" s="22">
        <f>[1]passengers!BM386</f>
        <v>0</v>
      </c>
      <c r="R385" s="22">
        <f>[1]passengers!BN386</f>
        <v>0</v>
      </c>
      <c r="S385" s="22">
        <f>[1]passengers!BO386</f>
        <v>0</v>
      </c>
      <c r="T385" s="22">
        <f t="shared" si="25"/>
        <v>0</v>
      </c>
      <c r="U385" s="22">
        <f t="shared" si="25"/>
        <v>0</v>
      </c>
      <c r="V385" s="22">
        <f t="shared" si="25"/>
        <v>0</v>
      </c>
      <c r="W385" s="22">
        <f t="shared" si="25"/>
        <v>0</v>
      </c>
    </row>
    <row r="386" spans="1:23" ht="15" customHeight="1" x14ac:dyDescent="0.2">
      <c r="A386" s="23"/>
      <c r="B386" s="24"/>
      <c r="C386" s="21" t="s">
        <v>319</v>
      </c>
      <c r="D386" s="22">
        <f>[1]passengers!P387</f>
        <v>0</v>
      </c>
      <c r="E386" s="22">
        <f>[1]passengers!Q387</f>
        <v>0</v>
      </c>
      <c r="F386" s="22">
        <f>[1]passengers!R387</f>
        <v>0</v>
      </c>
      <c r="G386" s="22">
        <f>[1]passengers!S387</f>
        <v>0</v>
      </c>
      <c r="H386" s="22">
        <f>[1]passengers!AF387</f>
        <v>0</v>
      </c>
      <c r="I386" s="22">
        <f>[1]passengers!AG387</f>
        <v>0</v>
      </c>
      <c r="J386" s="22">
        <f>[1]passengers!AH387</f>
        <v>0</v>
      </c>
      <c r="K386" s="22">
        <f>[1]passengers!AI387</f>
        <v>0</v>
      </c>
      <c r="L386" s="22">
        <f>[1]passengers!AV387</f>
        <v>0</v>
      </c>
      <c r="M386" s="22">
        <f>[1]passengers!AW387</f>
        <v>0</v>
      </c>
      <c r="N386" s="22">
        <f>[1]passengers!AX387</f>
        <v>0</v>
      </c>
      <c r="O386" s="22">
        <f>[1]passengers!AY387</f>
        <v>0</v>
      </c>
      <c r="P386" s="22">
        <f>[1]passengers!BL387</f>
        <v>0</v>
      </c>
      <c r="Q386" s="22">
        <f>[1]passengers!BM387</f>
        <v>0</v>
      </c>
      <c r="R386" s="22">
        <f>[1]passengers!BN387</f>
        <v>0</v>
      </c>
      <c r="S386" s="22">
        <f>[1]passengers!BO387</f>
        <v>0</v>
      </c>
      <c r="T386" s="22">
        <f t="shared" si="25"/>
        <v>0</v>
      </c>
      <c r="U386" s="22">
        <f t="shared" si="25"/>
        <v>0</v>
      </c>
      <c r="V386" s="22">
        <f t="shared" si="25"/>
        <v>0</v>
      </c>
      <c r="W386" s="22">
        <f t="shared" si="25"/>
        <v>0</v>
      </c>
    </row>
    <row r="387" spans="1:23" ht="15" customHeight="1" x14ac:dyDescent="0.2">
      <c r="A387" s="23"/>
      <c r="B387" s="24"/>
      <c r="C387" s="21" t="s">
        <v>58</v>
      </c>
      <c r="D387" s="22">
        <f>[1]passengers!P388</f>
        <v>0</v>
      </c>
      <c r="E387" s="22">
        <f>[1]passengers!Q388</f>
        <v>0</v>
      </c>
      <c r="F387" s="22">
        <f>[1]passengers!R388</f>
        <v>0</v>
      </c>
      <c r="G387" s="22">
        <f>[1]passengers!S388</f>
        <v>0</v>
      </c>
      <c r="H387" s="22">
        <f>[1]passengers!AF388</f>
        <v>0</v>
      </c>
      <c r="I387" s="22">
        <f>[1]passengers!AG388</f>
        <v>0</v>
      </c>
      <c r="J387" s="22">
        <f>[1]passengers!AH388</f>
        <v>0</v>
      </c>
      <c r="K387" s="22">
        <f>[1]passengers!AI388</f>
        <v>0</v>
      </c>
      <c r="L387" s="22">
        <f>[1]passengers!AV388</f>
        <v>0</v>
      </c>
      <c r="M387" s="22">
        <f>[1]passengers!AW388</f>
        <v>0</v>
      </c>
      <c r="N387" s="22">
        <f>[1]passengers!AX388</f>
        <v>0</v>
      </c>
      <c r="O387" s="22">
        <f>[1]passengers!AY388</f>
        <v>0</v>
      </c>
      <c r="P387" s="22">
        <f>[1]passengers!BL388</f>
        <v>0</v>
      </c>
      <c r="Q387" s="22">
        <f>[1]passengers!BM388</f>
        <v>0</v>
      </c>
      <c r="R387" s="22">
        <f>[1]passengers!BN388</f>
        <v>0</v>
      </c>
      <c r="S387" s="22">
        <f>[1]passengers!BO388</f>
        <v>0</v>
      </c>
      <c r="T387" s="22">
        <f t="shared" si="25"/>
        <v>0</v>
      </c>
      <c r="U387" s="22">
        <f t="shared" si="25"/>
        <v>0</v>
      </c>
      <c r="V387" s="22">
        <f t="shared" si="25"/>
        <v>0</v>
      </c>
      <c r="W387" s="22">
        <f t="shared" si="25"/>
        <v>0</v>
      </c>
    </row>
    <row r="388" spans="1:23" ht="15" customHeight="1" x14ac:dyDescent="0.2">
      <c r="A388" s="23"/>
      <c r="B388" s="24"/>
      <c r="C388" s="21" t="s">
        <v>26</v>
      </c>
      <c r="D388" s="22">
        <f>[1]passengers!P389</f>
        <v>0</v>
      </c>
      <c r="E388" s="22">
        <f>[1]passengers!Q389</f>
        <v>0</v>
      </c>
      <c r="F388" s="22">
        <f>[1]passengers!R389</f>
        <v>0</v>
      </c>
      <c r="G388" s="22">
        <f>[1]passengers!S389</f>
        <v>0</v>
      </c>
      <c r="H388" s="22">
        <f>[1]passengers!AF389</f>
        <v>0</v>
      </c>
      <c r="I388" s="22">
        <f>[1]passengers!AG389</f>
        <v>0</v>
      </c>
      <c r="J388" s="22">
        <f>[1]passengers!AH389</f>
        <v>0</v>
      </c>
      <c r="K388" s="22">
        <f>[1]passengers!AI389</f>
        <v>0</v>
      </c>
      <c r="L388" s="22">
        <f>[1]passengers!AV389</f>
        <v>0</v>
      </c>
      <c r="M388" s="22">
        <f>[1]passengers!AW389</f>
        <v>0</v>
      </c>
      <c r="N388" s="22">
        <f>[1]passengers!AX389</f>
        <v>0</v>
      </c>
      <c r="O388" s="22">
        <f>[1]passengers!AY389</f>
        <v>0</v>
      </c>
      <c r="P388" s="22">
        <f>[1]passengers!BL389</f>
        <v>0</v>
      </c>
      <c r="Q388" s="22">
        <f>[1]passengers!BM389</f>
        <v>0</v>
      </c>
      <c r="R388" s="22">
        <f>[1]passengers!BN389</f>
        <v>0</v>
      </c>
      <c r="S388" s="22">
        <f>[1]passengers!BO389</f>
        <v>0</v>
      </c>
      <c r="T388" s="22">
        <f t="shared" si="25"/>
        <v>0</v>
      </c>
      <c r="U388" s="22">
        <f t="shared" si="25"/>
        <v>0</v>
      </c>
      <c r="V388" s="22">
        <f t="shared" si="25"/>
        <v>0</v>
      </c>
      <c r="W388" s="22">
        <f t="shared" si="25"/>
        <v>0</v>
      </c>
    </row>
    <row r="389" spans="1:23" ht="15" customHeight="1" x14ac:dyDescent="0.2">
      <c r="A389" s="20"/>
      <c r="C389" s="21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1:23" ht="15" customHeight="1" x14ac:dyDescent="0.2">
      <c r="A390" s="20"/>
      <c r="B390" s="1" t="s">
        <v>320</v>
      </c>
      <c r="C390" s="21"/>
      <c r="D390" s="22">
        <f>[1]passengers!P391</f>
        <v>219054</v>
      </c>
      <c r="E390" s="22">
        <f>[1]passengers!Q391</f>
        <v>113036</v>
      </c>
      <c r="F390" s="22">
        <f>[1]passengers!R391</f>
        <v>106018</v>
      </c>
      <c r="G390" s="22">
        <f>[1]passengers!S391</f>
        <v>0</v>
      </c>
      <c r="H390" s="22">
        <f>[1]passengers!AF391</f>
        <v>339672</v>
      </c>
      <c r="I390" s="22">
        <f>[1]passengers!AG391</f>
        <v>181831</v>
      </c>
      <c r="J390" s="22">
        <f>[1]passengers!AH391</f>
        <v>157841</v>
      </c>
      <c r="K390" s="22">
        <f>[1]passengers!AI391</f>
        <v>0</v>
      </c>
      <c r="L390" s="22">
        <f>[1]passengers!AV391</f>
        <v>202365</v>
      </c>
      <c r="M390" s="22">
        <f>[1]passengers!AW391</f>
        <v>108589</v>
      </c>
      <c r="N390" s="22">
        <f>[1]passengers!AX391</f>
        <v>93776</v>
      </c>
      <c r="O390" s="22">
        <f>[1]passengers!AY391</f>
        <v>0</v>
      </c>
      <c r="P390" s="22">
        <f>[1]passengers!BL391</f>
        <v>255393</v>
      </c>
      <c r="Q390" s="22">
        <f>[1]passengers!BM391</f>
        <v>145909</v>
      </c>
      <c r="R390" s="22">
        <f>[1]passengers!BN391</f>
        <v>109484</v>
      </c>
      <c r="S390" s="22">
        <f>[1]passengers!BO391</f>
        <v>0</v>
      </c>
      <c r="T390" s="22">
        <f t="shared" ref="T390:W397" si="26">D390+H390+L390+P390</f>
        <v>1016484</v>
      </c>
      <c r="U390" s="22">
        <f t="shared" si="26"/>
        <v>549365</v>
      </c>
      <c r="V390" s="22">
        <f t="shared" si="26"/>
        <v>467119</v>
      </c>
      <c r="W390" s="22">
        <f t="shared" si="26"/>
        <v>0</v>
      </c>
    </row>
    <row r="391" spans="1:23" ht="15" customHeight="1" x14ac:dyDescent="0.2">
      <c r="A391" s="23"/>
      <c r="C391" s="21" t="s">
        <v>321</v>
      </c>
      <c r="D391" s="22">
        <f>[1]passengers!P392</f>
        <v>199019</v>
      </c>
      <c r="E391" s="22">
        <f>[1]passengers!Q392</f>
        <v>102011</v>
      </c>
      <c r="F391" s="22">
        <f>[1]passengers!R392</f>
        <v>97008</v>
      </c>
      <c r="G391" s="22">
        <f>[1]passengers!S392</f>
        <v>0</v>
      </c>
      <c r="H391" s="22">
        <f>[1]passengers!AF392</f>
        <v>303989</v>
      </c>
      <c r="I391" s="22">
        <f>[1]passengers!AG392</f>
        <v>163168</v>
      </c>
      <c r="J391" s="22">
        <f>[1]passengers!AH392</f>
        <v>140821</v>
      </c>
      <c r="K391" s="22">
        <f>[1]passengers!AI392</f>
        <v>0</v>
      </c>
      <c r="L391" s="22">
        <f>[1]passengers!AV392</f>
        <v>178133</v>
      </c>
      <c r="M391" s="22">
        <f>[1]passengers!AW392</f>
        <v>95810</v>
      </c>
      <c r="N391" s="22">
        <f>[1]passengers!AX392</f>
        <v>82323</v>
      </c>
      <c r="O391" s="22">
        <f>[1]passengers!AY392</f>
        <v>0</v>
      </c>
      <c r="P391" s="22">
        <f>[1]passengers!BL392</f>
        <v>222613</v>
      </c>
      <c r="Q391" s="22">
        <f>[1]passengers!BM392</f>
        <v>128309</v>
      </c>
      <c r="R391" s="22">
        <f>[1]passengers!BN392</f>
        <v>94304</v>
      </c>
      <c r="S391" s="22">
        <f>[1]passengers!BO392</f>
        <v>0</v>
      </c>
      <c r="T391" s="22">
        <f t="shared" si="26"/>
        <v>903754</v>
      </c>
      <c r="U391" s="22">
        <f t="shared" si="26"/>
        <v>489298</v>
      </c>
      <c r="V391" s="22">
        <f t="shared" si="26"/>
        <v>414456</v>
      </c>
      <c r="W391" s="22">
        <f t="shared" si="26"/>
        <v>0</v>
      </c>
    </row>
    <row r="392" spans="1:23" ht="15" customHeight="1" x14ac:dyDescent="0.2">
      <c r="A392" s="23"/>
      <c r="C392" s="25" t="s">
        <v>322</v>
      </c>
      <c r="D392" s="22">
        <f>[1]passengers!P393</f>
        <v>186348</v>
      </c>
      <c r="E392" s="22">
        <f>[1]passengers!Q393</f>
        <v>93706</v>
      </c>
      <c r="F392" s="22">
        <f>[1]passengers!R393</f>
        <v>92642</v>
      </c>
      <c r="G392" s="22">
        <f>[1]passengers!S393</f>
        <v>0</v>
      </c>
      <c r="H392" s="22">
        <f>[1]passengers!AF393</f>
        <v>285224</v>
      </c>
      <c r="I392" s="22">
        <f>[1]passengers!AG393</f>
        <v>151115</v>
      </c>
      <c r="J392" s="22">
        <f>[1]passengers!AH393</f>
        <v>134109</v>
      </c>
      <c r="K392" s="22">
        <f>[1]passengers!AI393</f>
        <v>0</v>
      </c>
      <c r="L392" s="22">
        <f>[1]passengers!AV393</f>
        <v>166933</v>
      </c>
      <c r="M392" s="22">
        <f>[1]passengers!AW393</f>
        <v>88347</v>
      </c>
      <c r="N392" s="22">
        <f>[1]passengers!AX393</f>
        <v>78586</v>
      </c>
      <c r="O392" s="22">
        <f>[1]passengers!AY393</f>
        <v>0</v>
      </c>
      <c r="P392" s="22">
        <f>[1]passengers!BL393</f>
        <v>212835</v>
      </c>
      <c r="Q392" s="22">
        <f>[1]passengers!BM393</f>
        <v>121949</v>
      </c>
      <c r="R392" s="22">
        <f>[1]passengers!BN393</f>
        <v>90886</v>
      </c>
      <c r="S392" s="22">
        <f>[1]passengers!BO393</f>
        <v>0</v>
      </c>
      <c r="T392" s="22">
        <f t="shared" si="26"/>
        <v>851340</v>
      </c>
      <c r="U392" s="22">
        <f t="shared" si="26"/>
        <v>455117</v>
      </c>
      <c r="V392" s="22">
        <f t="shared" si="26"/>
        <v>396223</v>
      </c>
      <c r="W392" s="22">
        <f t="shared" si="26"/>
        <v>0</v>
      </c>
    </row>
    <row r="393" spans="1:23" ht="15" customHeight="1" x14ac:dyDescent="0.2">
      <c r="A393" s="23"/>
      <c r="C393" s="25" t="s">
        <v>323</v>
      </c>
      <c r="D393" s="22">
        <f>[1]passengers!P394</f>
        <v>12671</v>
      </c>
      <c r="E393" s="22">
        <f>[1]passengers!Q394</f>
        <v>8305</v>
      </c>
      <c r="F393" s="22">
        <f>[1]passengers!R394</f>
        <v>4366</v>
      </c>
      <c r="G393" s="22">
        <f>[1]passengers!S394</f>
        <v>0</v>
      </c>
      <c r="H393" s="22">
        <f>[1]passengers!AF394</f>
        <v>18765</v>
      </c>
      <c r="I393" s="22">
        <f>[1]passengers!AG394</f>
        <v>12053</v>
      </c>
      <c r="J393" s="22">
        <f>[1]passengers!AH394</f>
        <v>6712</v>
      </c>
      <c r="K393" s="22">
        <f>[1]passengers!AI394</f>
        <v>0</v>
      </c>
      <c r="L393" s="22">
        <f>[1]passengers!AV394</f>
        <v>11200</v>
      </c>
      <c r="M393" s="22">
        <f>[1]passengers!AW394</f>
        <v>7463</v>
      </c>
      <c r="N393" s="22">
        <f>[1]passengers!AX394</f>
        <v>3737</v>
      </c>
      <c r="O393" s="22">
        <f>[1]passengers!AY394</f>
        <v>0</v>
      </c>
      <c r="P393" s="22">
        <f>[1]passengers!BL394</f>
        <v>9778</v>
      </c>
      <c r="Q393" s="22">
        <f>[1]passengers!BM394</f>
        <v>6360</v>
      </c>
      <c r="R393" s="22">
        <f>[1]passengers!BN394</f>
        <v>3418</v>
      </c>
      <c r="S393" s="22">
        <f>[1]passengers!BO394</f>
        <v>0</v>
      </c>
      <c r="T393" s="22">
        <f t="shared" si="26"/>
        <v>52414</v>
      </c>
      <c r="U393" s="22">
        <f t="shared" si="26"/>
        <v>34181</v>
      </c>
      <c r="V393" s="22">
        <f t="shared" si="26"/>
        <v>18233</v>
      </c>
      <c r="W393" s="22">
        <f t="shared" si="26"/>
        <v>0</v>
      </c>
    </row>
    <row r="394" spans="1:23" ht="15" customHeight="1" x14ac:dyDescent="0.2">
      <c r="A394" s="23"/>
      <c r="C394" s="21" t="s">
        <v>324</v>
      </c>
      <c r="D394" s="22">
        <f>[1]passengers!P395</f>
        <v>0</v>
      </c>
      <c r="E394" s="22">
        <f>[1]passengers!Q395</f>
        <v>0</v>
      </c>
      <c r="F394" s="22">
        <f>[1]passengers!R395</f>
        <v>0</v>
      </c>
      <c r="G394" s="22">
        <f>[1]passengers!S395</f>
        <v>0</v>
      </c>
      <c r="H394" s="22">
        <f>[1]passengers!AF395</f>
        <v>0</v>
      </c>
      <c r="I394" s="22">
        <f>[1]passengers!AG395</f>
        <v>0</v>
      </c>
      <c r="J394" s="22">
        <f>[1]passengers!AH395</f>
        <v>0</v>
      </c>
      <c r="K394" s="22">
        <f>[1]passengers!AI395</f>
        <v>0</v>
      </c>
      <c r="L394" s="22">
        <f>[1]passengers!AV395</f>
        <v>0</v>
      </c>
      <c r="M394" s="22">
        <f>[1]passengers!AW395</f>
        <v>0</v>
      </c>
      <c r="N394" s="22">
        <f>[1]passengers!AX395</f>
        <v>0</v>
      </c>
      <c r="O394" s="22">
        <f>[1]passengers!AY395</f>
        <v>0</v>
      </c>
      <c r="P394" s="22">
        <f>[1]passengers!BL395</f>
        <v>0</v>
      </c>
      <c r="Q394" s="22">
        <f>[1]passengers!BM395</f>
        <v>0</v>
      </c>
      <c r="R394" s="22">
        <f>[1]passengers!BN395</f>
        <v>0</v>
      </c>
      <c r="S394" s="22">
        <f>[1]passengers!BO395</f>
        <v>0</v>
      </c>
      <c r="T394" s="22">
        <f t="shared" si="26"/>
        <v>0</v>
      </c>
      <c r="U394" s="22">
        <f t="shared" si="26"/>
        <v>0</v>
      </c>
      <c r="V394" s="22">
        <f t="shared" si="26"/>
        <v>0</v>
      </c>
      <c r="W394" s="22">
        <f t="shared" si="26"/>
        <v>0</v>
      </c>
    </row>
    <row r="395" spans="1:23" ht="15" customHeight="1" x14ac:dyDescent="0.2">
      <c r="A395" s="23"/>
      <c r="C395" s="21" t="s">
        <v>325</v>
      </c>
      <c r="D395" s="22">
        <f>[1]passengers!P396</f>
        <v>0</v>
      </c>
      <c r="E395" s="22">
        <f>[1]passengers!Q396</f>
        <v>0</v>
      </c>
      <c r="F395" s="22">
        <f>[1]passengers!R396</f>
        <v>0</v>
      </c>
      <c r="G395" s="22">
        <f>[1]passengers!S396</f>
        <v>0</v>
      </c>
      <c r="H395" s="22">
        <f>[1]passengers!AF396</f>
        <v>0</v>
      </c>
      <c r="I395" s="22">
        <f>[1]passengers!AG396</f>
        <v>0</v>
      </c>
      <c r="J395" s="22">
        <f>[1]passengers!AH396</f>
        <v>0</v>
      </c>
      <c r="K395" s="22">
        <f>[1]passengers!AI396</f>
        <v>0</v>
      </c>
      <c r="L395" s="22">
        <f>[1]passengers!AV396</f>
        <v>0</v>
      </c>
      <c r="M395" s="22">
        <f>[1]passengers!AW396</f>
        <v>0</v>
      </c>
      <c r="N395" s="22">
        <f>[1]passengers!AX396</f>
        <v>0</v>
      </c>
      <c r="O395" s="22">
        <f>[1]passengers!AY396</f>
        <v>0</v>
      </c>
      <c r="P395" s="22">
        <f>[1]passengers!BL396</f>
        <v>0</v>
      </c>
      <c r="Q395" s="22">
        <f>[1]passengers!BM396</f>
        <v>0</v>
      </c>
      <c r="R395" s="22">
        <f>[1]passengers!BN396</f>
        <v>0</v>
      </c>
      <c r="S395" s="22">
        <f>[1]passengers!BO396</f>
        <v>0</v>
      </c>
      <c r="T395" s="22">
        <f t="shared" si="26"/>
        <v>0</v>
      </c>
      <c r="U395" s="22">
        <f t="shared" si="26"/>
        <v>0</v>
      </c>
      <c r="V395" s="22">
        <f t="shared" si="26"/>
        <v>0</v>
      </c>
      <c r="W395" s="22">
        <f t="shared" si="26"/>
        <v>0</v>
      </c>
    </row>
    <row r="396" spans="1:23" ht="15" customHeight="1" x14ac:dyDescent="0.2">
      <c r="A396" s="23"/>
      <c r="C396" s="21" t="s">
        <v>58</v>
      </c>
      <c r="D396" s="22">
        <f>[1]passengers!P397</f>
        <v>20035</v>
      </c>
      <c r="E396" s="22">
        <f>[1]passengers!Q397</f>
        <v>11025</v>
      </c>
      <c r="F396" s="22">
        <f>[1]passengers!R397</f>
        <v>9010</v>
      </c>
      <c r="G396" s="22">
        <f>[1]passengers!S397</f>
        <v>0</v>
      </c>
      <c r="H396" s="22">
        <f>[1]passengers!AF397</f>
        <v>35683</v>
      </c>
      <c r="I396" s="22">
        <f>[1]passengers!AG397</f>
        <v>18663</v>
      </c>
      <c r="J396" s="22">
        <f>[1]passengers!AH397</f>
        <v>17020</v>
      </c>
      <c r="K396" s="22">
        <f>[1]passengers!AI397</f>
        <v>0</v>
      </c>
      <c r="L396" s="22">
        <f>[1]passengers!AV397</f>
        <v>24232</v>
      </c>
      <c r="M396" s="22">
        <f>[1]passengers!AW397</f>
        <v>12779</v>
      </c>
      <c r="N396" s="22">
        <f>[1]passengers!AX397</f>
        <v>11453</v>
      </c>
      <c r="O396" s="22">
        <f>[1]passengers!AY397</f>
        <v>0</v>
      </c>
      <c r="P396" s="22">
        <f>[1]passengers!BL397</f>
        <v>32780</v>
      </c>
      <c r="Q396" s="22">
        <f>[1]passengers!BM397</f>
        <v>17600</v>
      </c>
      <c r="R396" s="22">
        <f>[1]passengers!BN397</f>
        <v>15180</v>
      </c>
      <c r="S396" s="22">
        <f>[1]passengers!BO397</f>
        <v>0</v>
      </c>
      <c r="T396" s="22">
        <f t="shared" si="26"/>
        <v>112730</v>
      </c>
      <c r="U396" s="22">
        <f t="shared" si="26"/>
        <v>60067</v>
      </c>
      <c r="V396" s="22">
        <f t="shared" si="26"/>
        <v>52663</v>
      </c>
      <c r="W396" s="22">
        <f t="shared" si="26"/>
        <v>0</v>
      </c>
    </row>
    <row r="397" spans="1:23" ht="15" customHeight="1" x14ac:dyDescent="0.2">
      <c r="A397" s="23"/>
      <c r="C397" s="21" t="s">
        <v>26</v>
      </c>
      <c r="D397" s="22">
        <f>[1]passengers!P398</f>
        <v>0</v>
      </c>
      <c r="E397" s="22">
        <f>[1]passengers!Q398</f>
        <v>0</v>
      </c>
      <c r="F397" s="22">
        <f>[1]passengers!R398</f>
        <v>0</v>
      </c>
      <c r="G397" s="22">
        <f>[1]passengers!S398</f>
        <v>0</v>
      </c>
      <c r="H397" s="22">
        <f>[1]passengers!AF398</f>
        <v>0</v>
      </c>
      <c r="I397" s="22">
        <f>[1]passengers!AG398</f>
        <v>0</v>
      </c>
      <c r="J397" s="22">
        <f>[1]passengers!AH398</f>
        <v>0</v>
      </c>
      <c r="K397" s="22">
        <f>[1]passengers!AI398</f>
        <v>0</v>
      </c>
      <c r="L397" s="22">
        <f>[1]passengers!AV398</f>
        <v>0</v>
      </c>
      <c r="M397" s="22">
        <f>[1]passengers!AW398</f>
        <v>0</v>
      </c>
      <c r="N397" s="22">
        <f>[1]passengers!AX398</f>
        <v>0</v>
      </c>
      <c r="O397" s="22">
        <f>[1]passengers!AY398</f>
        <v>0</v>
      </c>
      <c r="P397" s="22">
        <f>[1]passengers!BL398</f>
        <v>0</v>
      </c>
      <c r="Q397" s="22">
        <f>[1]passengers!BM398</f>
        <v>0</v>
      </c>
      <c r="R397" s="22">
        <f>[1]passengers!BN398</f>
        <v>0</v>
      </c>
      <c r="S397" s="22">
        <f>[1]passengers!BO398</f>
        <v>0</v>
      </c>
      <c r="T397" s="22">
        <f t="shared" si="26"/>
        <v>0</v>
      </c>
      <c r="U397" s="22">
        <f t="shared" si="26"/>
        <v>0</v>
      </c>
      <c r="V397" s="22">
        <f t="shared" si="26"/>
        <v>0</v>
      </c>
      <c r="W397" s="22">
        <f t="shared" si="26"/>
        <v>0</v>
      </c>
    </row>
    <row r="398" spans="1:23" ht="15" customHeight="1" x14ac:dyDescent="0.2">
      <c r="A398" s="23"/>
      <c r="C398" s="25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 ht="15" customHeight="1" x14ac:dyDescent="0.2">
      <c r="A399" s="20"/>
      <c r="B399" s="1" t="s">
        <v>326</v>
      </c>
      <c r="C399" s="21"/>
      <c r="D399" s="22">
        <f>[1]passengers!P400</f>
        <v>1121646</v>
      </c>
      <c r="E399" s="22">
        <f>[1]passengers!Q400</f>
        <v>553985</v>
      </c>
      <c r="F399" s="22">
        <f>[1]passengers!R400</f>
        <v>567661</v>
      </c>
      <c r="G399" s="22">
        <f>[1]passengers!S400</f>
        <v>0</v>
      </c>
      <c r="H399" s="22">
        <f>[1]passengers!AF400</f>
        <v>1329861</v>
      </c>
      <c r="I399" s="22">
        <f>[1]passengers!AG400</f>
        <v>658953</v>
      </c>
      <c r="J399" s="22">
        <f>[1]passengers!AH400</f>
        <v>670908</v>
      </c>
      <c r="K399" s="22">
        <f>[1]passengers!AI400</f>
        <v>0</v>
      </c>
      <c r="L399" s="22">
        <f>[1]passengers!AV400</f>
        <v>1153767</v>
      </c>
      <c r="M399" s="22">
        <f>[1]passengers!AW400</f>
        <v>569544</v>
      </c>
      <c r="N399" s="22">
        <f>[1]passengers!AX400</f>
        <v>584223</v>
      </c>
      <c r="O399" s="22">
        <f>[1]passengers!AY400</f>
        <v>0</v>
      </c>
      <c r="P399" s="22">
        <f>[1]passengers!BL400</f>
        <v>1225941</v>
      </c>
      <c r="Q399" s="22">
        <f>[1]passengers!BM400</f>
        <v>607414</v>
      </c>
      <c r="R399" s="22">
        <f>[1]passengers!BN400</f>
        <v>618527</v>
      </c>
      <c r="S399" s="22">
        <f>[1]passengers!BO400</f>
        <v>0</v>
      </c>
      <c r="T399" s="22">
        <f t="shared" ref="T399:W413" si="27">D399+H399+L399+P399</f>
        <v>4831215</v>
      </c>
      <c r="U399" s="22">
        <f t="shared" si="27"/>
        <v>2389896</v>
      </c>
      <c r="V399" s="22">
        <f t="shared" si="27"/>
        <v>2441319</v>
      </c>
      <c r="W399" s="22">
        <f t="shared" si="27"/>
        <v>0</v>
      </c>
    </row>
    <row r="400" spans="1:23" ht="15" customHeight="1" x14ac:dyDescent="0.2">
      <c r="A400" s="23"/>
      <c r="C400" s="21" t="s">
        <v>327</v>
      </c>
      <c r="D400" s="22">
        <f>[1]passengers!P401</f>
        <v>715318</v>
      </c>
      <c r="E400" s="22">
        <f>[1]passengers!Q401</f>
        <v>344553</v>
      </c>
      <c r="F400" s="22">
        <f>[1]passengers!R401</f>
        <v>370765</v>
      </c>
      <c r="G400" s="22">
        <f>[1]passengers!S401</f>
        <v>0</v>
      </c>
      <c r="H400" s="22">
        <f>[1]passengers!AF401</f>
        <v>849014</v>
      </c>
      <c r="I400" s="22">
        <f>[1]passengers!AG401</f>
        <v>407878</v>
      </c>
      <c r="J400" s="22">
        <f>[1]passengers!AH401</f>
        <v>441136</v>
      </c>
      <c r="K400" s="22">
        <f>[1]passengers!AI401</f>
        <v>0</v>
      </c>
      <c r="L400" s="22">
        <f>[1]passengers!AV401</f>
        <v>737446</v>
      </c>
      <c r="M400" s="22">
        <f>[1]passengers!AW401</f>
        <v>349742</v>
      </c>
      <c r="N400" s="22">
        <f>[1]passengers!AX401</f>
        <v>387704</v>
      </c>
      <c r="O400" s="22">
        <f>[1]passengers!AY401</f>
        <v>0</v>
      </c>
      <c r="P400" s="22">
        <f>[1]passengers!BL401</f>
        <v>778440</v>
      </c>
      <c r="Q400" s="22">
        <f>[1]passengers!BM401</f>
        <v>370845</v>
      </c>
      <c r="R400" s="22">
        <f>[1]passengers!BN401</f>
        <v>407595</v>
      </c>
      <c r="S400" s="22">
        <f>[1]passengers!BO401</f>
        <v>0</v>
      </c>
      <c r="T400" s="22">
        <f t="shared" si="27"/>
        <v>3080218</v>
      </c>
      <c r="U400" s="22">
        <f t="shared" si="27"/>
        <v>1473018</v>
      </c>
      <c r="V400" s="22">
        <f t="shared" si="27"/>
        <v>1607200</v>
      </c>
      <c r="W400" s="22">
        <f t="shared" si="27"/>
        <v>0</v>
      </c>
    </row>
    <row r="401" spans="1:23" ht="15" customHeight="1" x14ac:dyDescent="0.2">
      <c r="A401" s="23"/>
      <c r="C401" s="25" t="s">
        <v>328</v>
      </c>
      <c r="D401" s="22">
        <f>[1]passengers!P402</f>
        <v>474218</v>
      </c>
      <c r="E401" s="22">
        <f>[1]passengers!Q402</f>
        <v>228013</v>
      </c>
      <c r="F401" s="22">
        <f>[1]passengers!R402</f>
        <v>246205</v>
      </c>
      <c r="G401" s="22">
        <f>[1]passengers!S402</f>
        <v>0</v>
      </c>
      <c r="H401" s="22">
        <f>[1]passengers!AF402</f>
        <v>571617</v>
      </c>
      <c r="I401" s="22">
        <f>[1]passengers!AG402</f>
        <v>280039</v>
      </c>
      <c r="J401" s="22">
        <f>[1]passengers!AH402</f>
        <v>291578</v>
      </c>
      <c r="K401" s="22">
        <f>[1]passengers!AI402</f>
        <v>0</v>
      </c>
      <c r="L401" s="22">
        <f>[1]passengers!AV402</f>
        <v>452081</v>
      </c>
      <c r="M401" s="22">
        <f>[1]passengers!AW402</f>
        <v>204374</v>
      </c>
      <c r="N401" s="22">
        <f>[1]passengers!AX402</f>
        <v>247707</v>
      </c>
      <c r="O401" s="22">
        <f>[1]passengers!AY402</f>
        <v>0</v>
      </c>
      <c r="P401" s="22">
        <f>[1]passengers!BL402</f>
        <v>461011</v>
      </c>
      <c r="Q401" s="22">
        <f>[1]passengers!BM402</f>
        <v>206237</v>
      </c>
      <c r="R401" s="22">
        <f>[1]passengers!BN402</f>
        <v>254774</v>
      </c>
      <c r="S401" s="22">
        <f>[1]passengers!BO402</f>
        <v>0</v>
      </c>
      <c r="T401" s="22">
        <f t="shared" si="27"/>
        <v>1958927</v>
      </c>
      <c r="U401" s="22">
        <f t="shared" si="27"/>
        <v>918663</v>
      </c>
      <c r="V401" s="22">
        <f t="shared" si="27"/>
        <v>1040264</v>
      </c>
      <c r="W401" s="22">
        <f t="shared" si="27"/>
        <v>0</v>
      </c>
    </row>
    <row r="402" spans="1:23" ht="15" customHeight="1" x14ac:dyDescent="0.2">
      <c r="A402" s="23"/>
      <c r="C402" s="25" t="s">
        <v>329</v>
      </c>
      <c r="D402" s="22">
        <f>[1]passengers!P403</f>
        <v>241100</v>
      </c>
      <c r="E402" s="22">
        <f>[1]passengers!Q403</f>
        <v>116540</v>
      </c>
      <c r="F402" s="22">
        <f>[1]passengers!R403</f>
        <v>124560</v>
      </c>
      <c r="G402" s="22">
        <f>[1]passengers!S403</f>
        <v>0</v>
      </c>
      <c r="H402" s="22">
        <f>[1]passengers!AF403</f>
        <v>277397</v>
      </c>
      <c r="I402" s="22">
        <f>[1]passengers!AG403</f>
        <v>127839</v>
      </c>
      <c r="J402" s="22">
        <f>[1]passengers!AH403</f>
        <v>149558</v>
      </c>
      <c r="K402" s="22">
        <f>[1]passengers!AI403</f>
        <v>0</v>
      </c>
      <c r="L402" s="22">
        <f>[1]passengers!AV403</f>
        <v>285365</v>
      </c>
      <c r="M402" s="22">
        <f>[1]passengers!AW403</f>
        <v>145368</v>
      </c>
      <c r="N402" s="22">
        <f>[1]passengers!AX403</f>
        <v>139997</v>
      </c>
      <c r="O402" s="22">
        <f>[1]passengers!AY403</f>
        <v>0</v>
      </c>
      <c r="P402" s="22">
        <f>[1]passengers!BL403</f>
        <v>317429</v>
      </c>
      <c r="Q402" s="22">
        <f>[1]passengers!BM403</f>
        <v>164608</v>
      </c>
      <c r="R402" s="22">
        <f>[1]passengers!BN403</f>
        <v>152821</v>
      </c>
      <c r="S402" s="22">
        <f>[1]passengers!BO403</f>
        <v>0</v>
      </c>
      <c r="T402" s="22">
        <f t="shared" si="27"/>
        <v>1121291</v>
      </c>
      <c r="U402" s="22">
        <f t="shared" si="27"/>
        <v>554355</v>
      </c>
      <c r="V402" s="22">
        <f t="shared" si="27"/>
        <v>566936</v>
      </c>
      <c r="W402" s="22">
        <f t="shared" si="27"/>
        <v>0</v>
      </c>
    </row>
    <row r="403" spans="1:23" ht="15" customHeight="1" x14ac:dyDescent="0.2">
      <c r="A403" s="23"/>
      <c r="C403" s="21" t="s">
        <v>330</v>
      </c>
      <c r="D403" s="22">
        <f>[1]passengers!P404</f>
        <v>406154</v>
      </c>
      <c r="E403" s="22">
        <f>[1]passengers!Q404</f>
        <v>209366</v>
      </c>
      <c r="F403" s="22">
        <f>[1]passengers!R404</f>
        <v>196788</v>
      </c>
      <c r="G403" s="22">
        <f>[1]passengers!S404</f>
        <v>0</v>
      </c>
      <c r="H403" s="22">
        <f>[1]passengers!AF404</f>
        <v>479235</v>
      </c>
      <c r="I403" s="22">
        <f>[1]passengers!AG404</f>
        <v>250126</v>
      </c>
      <c r="J403" s="22">
        <f>[1]passengers!AH404</f>
        <v>229109</v>
      </c>
      <c r="K403" s="22">
        <f>[1]passengers!AI404</f>
        <v>0</v>
      </c>
      <c r="L403" s="22">
        <f>[1]passengers!AV404</f>
        <v>415289</v>
      </c>
      <c r="M403" s="22">
        <f>[1]passengers!AW404</f>
        <v>219199</v>
      </c>
      <c r="N403" s="22">
        <f>[1]passengers!AX404</f>
        <v>196090</v>
      </c>
      <c r="O403" s="22">
        <f>[1]passengers!AY404</f>
        <v>0</v>
      </c>
      <c r="P403" s="22">
        <f>[1]passengers!BL404</f>
        <v>446759</v>
      </c>
      <c r="Q403" s="22">
        <f>[1]passengers!BM404</f>
        <v>236290</v>
      </c>
      <c r="R403" s="22">
        <f>[1]passengers!BN404</f>
        <v>210469</v>
      </c>
      <c r="S403" s="22">
        <f>[1]passengers!BO404</f>
        <v>0</v>
      </c>
      <c r="T403" s="22">
        <f t="shared" si="27"/>
        <v>1747437</v>
      </c>
      <c r="U403" s="22">
        <f t="shared" si="27"/>
        <v>914981</v>
      </c>
      <c r="V403" s="22">
        <f t="shared" si="27"/>
        <v>832456</v>
      </c>
      <c r="W403" s="22">
        <f t="shared" si="27"/>
        <v>0</v>
      </c>
    </row>
    <row r="404" spans="1:23" ht="15" customHeight="1" x14ac:dyDescent="0.2">
      <c r="A404" s="23"/>
      <c r="C404" s="25" t="s">
        <v>331</v>
      </c>
      <c r="D404" s="22">
        <f>[1]passengers!P405</f>
        <v>334738</v>
      </c>
      <c r="E404" s="22">
        <f>[1]passengers!Q405</f>
        <v>171859</v>
      </c>
      <c r="F404" s="22">
        <f>[1]passengers!R405</f>
        <v>162879</v>
      </c>
      <c r="G404" s="22">
        <f>[1]passengers!S405</f>
        <v>0</v>
      </c>
      <c r="H404" s="22">
        <f>[1]passengers!AF405</f>
        <v>392756</v>
      </c>
      <c r="I404" s="22">
        <f>[1]passengers!AG405</f>
        <v>200071</v>
      </c>
      <c r="J404" s="22">
        <f>[1]passengers!AH405</f>
        <v>192685</v>
      </c>
      <c r="K404" s="22">
        <f>[1]passengers!AI405</f>
        <v>0</v>
      </c>
      <c r="L404" s="22">
        <f>[1]passengers!AV405</f>
        <v>301847</v>
      </c>
      <c r="M404" s="22">
        <f>[1]passengers!AW405</f>
        <v>164495</v>
      </c>
      <c r="N404" s="22">
        <f>[1]passengers!AX405</f>
        <v>137352</v>
      </c>
      <c r="O404" s="22">
        <f>[1]passengers!AY405</f>
        <v>0</v>
      </c>
      <c r="P404" s="22">
        <f>[1]passengers!BL405</f>
        <v>285879</v>
      </c>
      <c r="Q404" s="22">
        <f>[1]passengers!BM405</f>
        <v>159823</v>
      </c>
      <c r="R404" s="22">
        <f>[1]passengers!BN405</f>
        <v>126056</v>
      </c>
      <c r="S404" s="22">
        <f>[1]passengers!BO405</f>
        <v>0</v>
      </c>
      <c r="T404" s="22">
        <f t="shared" si="27"/>
        <v>1315220</v>
      </c>
      <c r="U404" s="22">
        <f t="shared" si="27"/>
        <v>696248</v>
      </c>
      <c r="V404" s="22">
        <f t="shared" si="27"/>
        <v>618972</v>
      </c>
      <c r="W404" s="22">
        <f t="shared" si="27"/>
        <v>0</v>
      </c>
    </row>
    <row r="405" spans="1:23" ht="15" customHeight="1" x14ac:dyDescent="0.2">
      <c r="A405" s="23"/>
      <c r="C405" s="25" t="s">
        <v>332</v>
      </c>
      <c r="D405" s="22">
        <f>[1]passengers!P406</f>
        <v>71416</v>
      </c>
      <c r="E405" s="22">
        <f>[1]passengers!Q406</f>
        <v>37507</v>
      </c>
      <c r="F405" s="22">
        <f>[1]passengers!R406</f>
        <v>33909</v>
      </c>
      <c r="G405" s="22">
        <f>[1]passengers!S406</f>
        <v>0</v>
      </c>
      <c r="H405" s="22">
        <f>[1]passengers!AF406</f>
        <v>86479</v>
      </c>
      <c r="I405" s="22">
        <f>[1]passengers!AG406</f>
        <v>50055</v>
      </c>
      <c r="J405" s="22">
        <f>[1]passengers!AH406</f>
        <v>36424</v>
      </c>
      <c r="K405" s="22">
        <f>[1]passengers!AI406</f>
        <v>0</v>
      </c>
      <c r="L405" s="22">
        <f>[1]passengers!AV406</f>
        <v>113442</v>
      </c>
      <c r="M405" s="22">
        <f>[1]passengers!AW406</f>
        <v>54704</v>
      </c>
      <c r="N405" s="22">
        <f>[1]passengers!AX406</f>
        <v>58738</v>
      </c>
      <c r="O405" s="22">
        <f>[1]passengers!AY406</f>
        <v>0</v>
      </c>
      <c r="P405" s="22">
        <f>[1]passengers!BL406</f>
        <v>160880</v>
      </c>
      <c r="Q405" s="22">
        <f>[1]passengers!BM406</f>
        <v>76467</v>
      </c>
      <c r="R405" s="22">
        <f>[1]passengers!BN406</f>
        <v>84413</v>
      </c>
      <c r="S405" s="22">
        <f>[1]passengers!BO406</f>
        <v>0</v>
      </c>
      <c r="T405" s="22">
        <f t="shared" si="27"/>
        <v>432217</v>
      </c>
      <c r="U405" s="22">
        <f t="shared" si="27"/>
        <v>218733</v>
      </c>
      <c r="V405" s="22">
        <f t="shared" si="27"/>
        <v>213484</v>
      </c>
      <c r="W405" s="22">
        <f t="shared" si="27"/>
        <v>0</v>
      </c>
    </row>
    <row r="406" spans="1:23" ht="15" customHeight="1" x14ac:dyDescent="0.2">
      <c r="A406" s="23"/>
      <c r="C406" s="21" t="s">
        <v>333</v>
      </c>
      <c r="D406" s="22">
        <f>[1]passengers!P407</f>
        <v>0</v>
      </c>
      <c r="E406" s="22">
        <f>[1]passengers!Q407</f>
        <v>0</v>
      </c>
      <c r="F406" s="22">
        <f>[1]passengers!R407</f>
        <v>0</v>
      </c>
      <c r="G406" s="22">
        <f>[1]passengers!S407</f>
        <v>0</v>
      </c>
      <c r="H406" s="22">
        <f>[1]passengers!AF407</f>
        <v>0</v>
      </c>
      <c r="I406" s="22">
        <f>[1]passengers!AG407</f>
        <v>0</v>
      </c>
      <c r="J406" s="22">
        <f>[1]passengers!AH407</f>
        <v>0</v>
      </c>
      <c r="K406" s="22">
        <f>[1]passengers!AI407</f>
        <v>0</v>
      </c>
      <c r="L406" s="22">
        <f>[1]passengers!AV407</f>
        <v>0</v>
      </c>
      <c r="M406" s="22">
        <f>[1]passengers!AW407</f>
        <v>0</v>
      </c>
      <c r="N406" s="22">
        <f>[1]passengers!AX407</f>
        <v>0</v>
      </c>
      <c r="O406" s="22">
        <f>[1]passengers!AY407</f>
        <v>0</v>
      </c>
      <c r="P406" s="22">
        <f>[1]passengers!BL407</f>
        <v>0</v>
      </c>
      <c r="Q406" s="22">
        <f>[1]passengers!BM407</f>
        <v>0</v>
      </c>
      <c r="R406" s="22">
        <f>[1]passengers!BN407</f>
        <v>0</v>
      </c>
      <c r="S406" s="22">
        <f>[1]passengers!BO407</f>
        <v>0</v>
      </c>
      <c r="T406" s="22">
        <f t="shared" si="27"/>
        <v>0</v>
      </c>
      <c r="U406" s="22">
        <f t="shared" si="27"/>
        <v>0</v>
      </c>
      <c r="V406" s="22">
        <f t="shared" si="27"/>
        <v>0</v>
      </c>
      <c r="W406" s="22">
        <f t="shared" si="27"/>
        <v>0</v>
      </c>
    </row>
    <row r="407" spans="1:23" ht="15" customHeight="1" x14ac:dyDescent="0.2">
      <c r="A407" s="23"/>
      <c r="C407" s="25" t="s">
        <v>334</v>
      </c>
      <c r="D407" s="22">
        <f>[1]passengers!P408</f>
        <v>0</v>
      </c>
      <c r="E407" s="22">
        <f>[1]passengers!Q408</f>
        <v>0</v>
      </c>
      <c r="F407" s="22">
        <f>[1]passengers!R408</f>
        <v>0</v>
      </c>
      <c r="G407" s="22">
        <f>[1]passengers!S408</f>
        <v>0</v>
      </c>
      <c r="H407" s="22">
        <f>[1]passengers!AF408</f>
        <v>0</v>
      </c>
      <c r="I407" s="22">
        <f>[1]passengers!AG408</f>
        <v>0</v>
      </c>
      <c r="J407" s="22">
        <f>[1]passengers!AH408</f>
        <v>0</v>
      </c>
      <c r="K407" s="22">
        <f>[1]passengers!AI408</f>
        <v>0</v>
      </c>
      <c r="L407" s="22">
        <f>[1]passengers!AV408</f>
        <v>0</v>
      </c>
      <c r="M407" s="22">
        <f>[1]passengers!AW408</f>
        <v>0</v>
      </c>
      <c r="N407" s="22">
        <f>[1]passengers!AX408</f>
        <v>0</v>
      </c>
      <c r="O407" s="22">
        <f>[1]passengers!AY408</f>
        <v>0</v>
      </c>
      <c r="P407" s="22">
        <f>[1]passengers!BL408</f>
        <v>0</v>
      </c>
      <c r="Q407" s="22">
        <f>[1]passengers!BM408</f>
        <v>0</v>
      </c>
      <c r="R407" s="22">
        <f>[1]passengers!BN408</f>
        <v>0</v>
      </c>
      <c r="S407" s="22">
        <f>[1]passengers!BO408</f>
        <v>0</v>
      </c>
      <c r="T407" s="22">
        <f t="shared" si="27"/>
        <v>0</v>
      </c>
      <c r="U407" s="22">
        <f t="shared" si="27"/>
        <v>0</v>
      </c>
      <c r="V407" s="22">
        <f t="shared" si="27"/>
        <v>0</v>
      </c>
      <c r="W407" s="22">
        <f t="shared" si="27"/>
        <v>0</v>
      </c>
    </row>
    <row r="408" spans="1:23" ht="15" customHeight="1" x14ac:dyDescent="0.2">
      <c r="A408" s="23"/>
      <c r="C408" s="25" t="s">
        <v>335</v>
      </c>
      <c r="D408" s="22">
        <f>[1]passengers!P409</f>
        <v>0</v>
      </c>
      <c r="E408" s="22">
        <f>[1]passengers!Q409</f>
        <v>0</v>
      </c>
      <c r="F408" s="22">
        <f>[1]passengers!R409</f>
        <v>0</v>
      </c>
      <c r="G408" s="22">
        <f>[1]passengers!S409</f>
        <v>0</v>
      </c>
      <c r="H408" s="22">
        <f>[1]passengers!AF409</f>
        <v>0</v>
      </c>
      <c r="I408" s="22">
        <f>[1]passengers!AG409</f>
        <v>0</v>
      </c>
      <c r="J408" s="22">
        <f>[1]passengers!AH409</f>
        <v>0</v>
      </c>
      <c r="K408" s="22">
        <f>[1]passengers!AI409</f>
        <v>0</v>
      </c>
      <c r="L408" s="22">
        <f>[1]passengers!AV409</f>
        <v>0</v>
      </c>
      <c r="M408" s="22">
        <f>[1]passengers!AW409</f>
        <v>0</v>
      </c>
      <c r="N408" s="22">
        <f>[1]passengers!AX409</f>
        <v>0</v>
      </c>
      <c r="O408" s="22">
        <f>[1]passengers!AY409</f>
        <v>0</v>
      </c>
      <c r="P408" s="22">
        <f>[1]passengers!BL409</f>
        <v>0</v>
      </c>
      <c r="Q408" s="22">
        <f>[1]passengers!BM409</f>
        <v>0</v>
      </c>
      <c r="R408" s="22">
        <f>[1]passengers!BN409</f>
        <v>0</v>
      </c>
      <c r="S408" s="22">
        <f>[1]passengers!BO409</f>
        <v>0</v>
      </c>
      <c r="T408" s="22">
        <f t="shared" si="27"/>
        <v>0</v>
      </c>
      <c r="U408" s="22">
        <f t="shared" si="27"/>
        <v>0</v>
      </c>
      <c r="V408" s="22">
        <f t="shared" si="27"/>
        <v>0</v>
      </c>
      <c r="W408" s="22">
        <f t="shared" si="27"/>
        <v>0</v>
      </c>
    </row>
    <row r="409" spans="1:23" ht="15" customHeight="1" x14ac:dyDescent="0.2">
      <c r="A409" s="23"/>
      <c r="C409" s="21" t="s">
        <v>336</v>
      </c>
      <c r="D409" s="22">
        <f>[1]passengers!P410</f>
        <v>0</v>
      </c>
      <c r="E409" s="22">
        <f>[1]passengers!Q410</f>
        <v>0</v>
      </c>
      <c r="F409" s="22">
        <f>[1]passengers!R410</f>
        <v>0</v>
      </c>
      <c r="G409" s="22">
        <f>[1]passengers!S410</f>
        <v>0</v>
      </c>
      <c r="H409" s="22">
        <f>[1]passengers!AF410</f>
        <v>0</v>
      </c>
      <c r="I409" s="22">
        <f>[1]passengers!AG410</f>
        <v>0</v>
      </c>
      <c r="J409" s="22">
        <f>[1]passengers!AH410</f>
        <v>0</v>
      </c>
      <c r="K409" s="22">
        <f>[1]passengers!AI410</f>
        <v>0</v>
      </c>
      <c r="L409" s="22">
        <f>[1]passengers!AV410</f>
        <v>0</v>
      </c>
      <c r="M409" s="22">
        <f>[1]passengers!AW410</f>
        <v>0</v>
      </c>
      <c r="N409" s="22">
        <f>[1]passengers!AX410</f>
        <v>0</v>
      </c>
      <c r="O409" s="22">
        <f>[1]passengers!AY410</f>
        <v>0</v>
      </c>
      <c r="P409" s="22">
        <f>[1]passengers!BL410</f>
        <v>0</v>
      </c>
      <c r="Q409" s="22">
        <f>[1]passengers!BM410</f>
        <v>0</v>
      </c>
      <c r="R409" s="22">
        <f>[1]passengers!BN410</f>
        <v>0</v>
      </c>
      <c r="S409" s="22">
        <f>[1]passengers!BO410</f>
        <v>0</v>
      </c>
      <c r="T409" s="22">
        <f t="shared" si="27"/>
        <v>0</v>
      </c>
      <c r="U409" s="22">
        <f t="shared" si="27"/>
        <v>0</v>
      </c>
      <c r="V409" s="22">
        <f t="shared" si="27"/>
        <v>0</v>
      </c>
      <c r="W409" s="22">
        <f t="shared" si="27"/>
        <v>0</v>
      </c>
    </row>
    <row r="410" spans="1:23" ht="15" customHeight="1" x14ac:dyDescent="0.2">
      <c r="A410" s="23"/>
      <c r="C410" s="25" t="s">
        <v>337</v>
      </c>
      <c r="D410" s="22">
        <f>[1]passengers!P411</f>
        <v>0</v>
      </c>
      <c r="E410" s="22">
        <f>[1]passengers!Q411</f>
        <v>0</v>
      </c>
      <c r="F410" s="22">
        <f>[1]passengers!R411</f>
        <v>0</v>
      </c>
      <c r="G410" s="22">
        <f>[1]passengers!S411</f>
        <v>0</v>
      </c>
      <c r="H410" s="22">
        <f>[1]passengers!AF411</f>
        <v>0</v>
      </c>
      <c r="I410" s="22">
        <f>[1]passengers!AG411</f>
        <v>0</v>
      </c>
      <c r="J410" s="22">
        <f>[1]passengers!AH411</f>
        <v>0</v>
      </c>
      <c r="K410" s="22">
        <f>[1]passengers!AI411</f>
        <v>0</v>
      </c>
      <c r="L410" s="22">
        <f>[1]passengers!AV411</f>
        <v>0</v>
      </c>
      <c r="M410" s="22">
        <f>[1]passengers!AW411</f>
        <v>0</v>
      </c>
      <c r="N410" s="22">
        <f>[1]passengers!AX411</f>
        <v>0</v>
      </c>
      <c r="O410" s="22">
        <f>[1]passengers!AY411</f>
        <v>0</v>
      </c>
      <c r="P410" s="22">
        <f>[1]passengers!BL411</f>
        <v>0</v>
      </c>
      <c r="Q410" s="22">
        <f>[1]passengers!BM411</f>
        <v>0</v>
      </c>
      <c r="R410" s="22">
        <f>[1]passengers!BN411</f>
        <v>0</v>
      </c>
      <c r="S410" s="22">
        <f>[1]passengers!BO411</f>
        <v>0</v>
      </c>
      <c r="T410" s="22">
        <f t="shared" si="27"/>
        <v>0</v>
      </c>
      <c r="U410" s="22">
        <f t="shared" si="27"/>
        <v>0</v>
      </c>
      <c r="V410" s="22">
        <f t="shared" si="27"/>
        <v>0</v>
      </c>
      <c r="W410" s="22">
        <f t="shared" si="27"/>
        <v>0</v>
      </c>
    </row>
    <row r="411" spans="1:23" ht="15" customHeight="1" x14ac:dyDescent="0.2">
      <c r="A411" s="23"/>
      <c r="C411" s="25" t="s">
        <v>338</v>
      </c>
      <c r="D411" s="22">
        <f>[1]passengers!P412</f>
        <v>0</v>
      </c>
      <c r="E411" s="22">
        <f>[1]passengers!Q412</f>
        <v>0</v>
      </c>
      <c r="F411" s="22">
        <f>[1]passengers!R412</f>
        <v>0</v>
      </c>
      <c r="G411" s="22">
        <f>[1]passengers!S412</f>
        <v>0</v>
      </c>
      <c r="H411" s="22">
        <f>[1]passengers!AF412</f>
        <v>0</v>
      </c>
      <c r="I411" s="22">
        <f>[1]passengers!AG412</f>
        <v>0</v>
      </c>
      <c r="J411" s="22">
        <f>[1]passengers!AH412</f>
        <v>0</v>
      </c>
      <c r="K411" s="22">
        <f>[1]passengers!AI412</f>
        <v>0</v>
      </c>
      <c r="L411" s="22">
        <f>[1]passengers!AV412</f>
        <v>0</v>
      </c>
      <c r="M411" s="22">
        <f>[1]passengers!AW412</f>
        <v>0</v>
      </c>
      <c r="N411" s="22">
        <f>[1]passengers!AX412</f>
        <v>0</v>
      </c>
      <c r="O411" s="22">
        <f>[1]passengers!AY412</f>
        <v>0</v>
      </c>
      <c r="P411" s="22">
        <f>[1]passengers!BL412</f>
        <v>0</v>
      </c>
      <c r="Q411" s="22">
        <f>[1]passengers!BM412</f>
        <v>0</v>
      </c>
      <c r="R411" s="22">
        <f>[1]passengers!BN412</f>
        <v>0</v>
      </c>
      <c r="S411" s="22">
        <f>[1]passengers!BO412</f>
        <v>0</v>
      </c>
      <c r="T411" s="22">
        <f t="shared" si="27"/>
        <v>0</v>
      </c>
      <c r="U411" s="22">
        <f t="shared" si="27"/>
        <v>0</v>
      </c>
      <c r="V411" s="22">
        <f t="shared" si="27"/>
        <v>0</v>
      </c>
      <c r="W411" s="22">
        <f t="shared" si="27"/>
        <v>0</v>
      </c>
    </row>
    <row r="412" spans="1:23" ht="15" customHeight="1" x14ac:dyDescent="0.2">
      <c r="A412" s="23"/>
      <c r="C412" s="21" t="s">
        <v>58</v>
      </c>
      <c r="D412" s="22">
        <f>[1]passengers!P413</f>
        <v>0</v>
      </c>
      <c r="E412" s="22">
        <f>[1]passengers!Q413</f>
        <v>0</v>
      </c>
      <c r="F412" s="22">
        <f>[1]passengers!R413</f>
        <v>0</v>
      </c>
      <c r="G412" s="22">
        <f>[1]passengers!S413</f>
        <v>0</v>
      </c>
      <c r="H412" s="22">
        <f>[1]passengers!AF413</f>
        <v>0</v>
      </c>
      <c r="I412" s="22">
        <f>[1]passengers!AG413</f>
        <v>0</v>
      </c>
      <c r="J412" s="22">
        <f>[1]passengers!AH413</f>
        <v>0</v>
      </c>
      <c r="K412" s="22">
        <f>[1]passengers!AI413</f>
        <v>0</v>
      </c>
      <c r="L412" s="22">
        <f>[1]passengers!AV413</f>
        <v>0</v>
      </c>
      <c r="M412" s="22">
        <f>[1]passengers!AW413</f>
        <v>0</v>
      </c>
      <c r="N412" s="22">
        <f>[1]passengers!AX413</f>
        <v>0</v>
      </c>
      <c r="O412" s="22">
        <f>[1]passengers!AY413</f>
        <v>0</v>
      </c>
      <c r="P412" s="22">
        <f>[1]passengers!BL413</f>
        <v>0</v>
      </c>
      <c r="Q412" s="22">
        <f>[1]passengers!BM413</f>
        <v>0</v>
      </c>
      <c r="R412" s="22">
        <f>[1]passengers!BN413</f>
        <v>0</v>
      </c>
      <c r="S412" s="22">
        <f>[1]passengers!BO413</f>
        <v>0</v>
      </c>
      <c r="T412" s="22">
        <f t="shared" si="27"/>
        <v>0</v>
      </c>
      <c r="U412" s="22">
        <f t="shared" si="27"/>
        <v>0</v>
      </c>
      <c r="V412" s="22">
        <f t="shared" si="27"/>
        <v>0</v>
      </c>
      <c r="W412" s="22">
        <f t="shared" si="27"/>
        <v>0</v>
      </c>
    </row>
    <row r="413" spans="1:23" ht="15" customHeight="1" x14ac:dyDescent="0.2">
      <c r="A413" s="23"/>
      <c r="C413" s="21" t="s">
        <v>26</v>
      </c>
      <c r="D413" s="22">
        <f>[1]passengers!P414</f>
        <v>174</v>
      </c>
      <c r="E413" s="22">
        <f>[1]passengers!Q414</f>
        <v>66</v>
      </c>
      <c r="F413" s="22">
        <f>[1]passengers!R414</f>
        <v>108</v>
      </c>
      <c r="G413" s="22">
        <f>[1]passengers!S414</f>
        <v>0</v>
      </c>
      <c r="H413" s="22">
        <f>[1]passengers!AF414</f>
        <v>1612</v>
      </c>
      <c r="I413" s="22">
        <f>[1]passengers!AG414</f>
        <v>949</v>
      </c>
      <c r="J413" s="22">
        <f>[1]passengers!AH414</f>
        <v>663</v>
      </c>
      <c r="K413" s="22">
        <f>[1]passengers!AI414</f>
        <v>0</v>
      </c>
      <c r="L413" s="22">
        <f>[1]passengers!AV414</f>
        <v>1032</v>
      </c>
      <c r="M413" s="22">
        <f>[1]passengers!AW414</f>
        <v>603</v>
      </c>
      <c r="N413" s="22">
        <f>[1]passengers!AX414</f>
        <v>429</v>
      </c>
      <c r="O413" s="22">
        <f>[1]passengers!AY414</f>
        <v>0</v>
      </c>
      <c r="P413" s="22">
        <f>[1]passengers!BL414</f>
        <v>742</v>
      </c>
      <c r="Q413" s="22">
        <f>[1]passengers!BM414</f>
        <v>279</v>
      </c>
      <c r="R413" s="22">
        <f>[1]passengers!BN414</f>
        <v>463</v>
      </c>
      <c r="S413" s="22">
        <f>[1]passengers!BO414</f>
        <v>0</v>
      </c>
      <c r="T413" s="22">
        <f t="shared" si="27"/>
        <v>3560</v>
      </c>
      <c r="U413" s="22">
        <f t="shared" si="27"/>
        <v>1897</v>
      </c>
      <c r="V413" s="22">
        <f t="shared" si="27"/>
        <v>1663</v>
      </c>
      <c r="W413" s="22">
        <f t="shared" si="27"/>
        <v>0</v>
      </c>
    </row>
    <row r="414" spans="1:23" ht="15" customHeight="1" x14ac:dyDescent="0.2">
      <c r="A414" s="23"/>
      <c r="C414" s="25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 ht="15" customHeight="1" x14ac:dyDescent="0.2">
      <c r="A415" s="20"/>
      <c r="B415" s="1" t="s">
        <v>9</v>
      </c>
      <c r="C415" s="21"/>
      <c r="D415" s="22">
        <f>[1]passengers!P416</f>
        <v>15954221</v>
      </c>
      <c r="E415" s="22">
        <f>[1]passengers!Q416</f>
        <v>8158252</v>
      </c>
      <c r="F415" s="22">
        <f>[1]passengers!R416</f>
        <v>7759452</v>
      </c>
      <c r="G415" s="22">
        <f>[1]passengers!S416</f>
        <v>36517</v>
      </c>
      <c r="H415" s="22">
        <f>[1]passengers!AF416</f>
        <v>23720775.100000001</v>
      </c>
      <c r="I415" s="22">
        <f>[1]passengers!AG416</f>
        <v>12309310.100000001</v>
      </c>
      <c r="J415" s="22">
        <f>[1]passengers!AH416</f>
        <v>11378513</v>
      </c>
      <c r="K415" s="22">
        <f>[1]passengers!AI416</f>
        <v>32952</v>
      </c>
      <c r="L415" s="22">
        <f>[1]passengers!AV416</f>
        <v>14995817.666666666</v>
      </c>
      <c r="M415" s="22">
        <f>[1]passengers!AW416</f>
        <v>7704696</v>
      </c>
      <c r="N415" s="22">
        <f>[1]passengers!AX416</f>
        <v>7285839.666666667</v>
      </c>
      <c r="O415" s="22">
        <f>[1]passengers!AY416</f>
        <v>5282</v>
      </c>
      <c r="P415" s="22">
        <f>[1]passengers!BL416</f>
        <v>17767795.120000001</v>
      </c>
      <c r="Q415" s="22">
        <f>[1]passengers!BM416</f>
        <v>9054957.120000001</v>
      </c>
      <c r="R415" s="22">
        <f>[1]passengers!BN416</f>
        <v>8677050</v>
      </c>
      <c r="S415" s="22">
        <f>[1]passengers!BO416</f>
        <v>35788</v>
      </c>
      <c r="T415" s="22">
        <f>T399+T390+T384+T378+T363+T348+T329+T319+T313+T297+T271+T247+T228+T215+T190+T178+T169+T158+T135+T114+T89+T71+T61+T47+T28+T24+T11</f>
        <v>72438608.886666656</v>
      </c>
      <c r="U415" s="22">
        <f>U399+U390+U384+U378+U363+U348+U329+U319+U313+U297+U271+U247+U228+U215+U190+U178+U169+U158+U135+U114+U89+U71+U61+U47+U28+U24+U11</f>
        <v>37227215.219999999</v>
      </c>
      <c r="V415" s="22">
        <f>V399+V390+V384+V378+V363+V348+V329+V319+V313+V297+V271+V247+V228+V215+V190+V178+V169+V158+V135+V114+V89+V71+V61+V47+V28+V24+V11</f>
        <v>35100854.666666664</v>
      </c>
      <c r="W415" s="22">
        <f>W399+W390+W384+W378+W363+W348+W329+W319+W313+W297+W271+W247+W228+W215+W190+W178+W169+W158+W135+W114+W89+W71+W61+W47+W28+W24+W11</f>
        <v>110539</v>
      </c>
    </row>
    <row r="416" spans="1:23" ht="15" customHeight="1" x14ac:dyDescent="0.2">
      <c r="A416" s="28"/>
      <c r="B416" s="29"/>
      <c r="C416" s="3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 spans="1:3" ht="15" customHeight="1" x14ac:dyDescent="0.2">
      <c r="A417" s="3"/>
      <c r="B417" s="3"/>
      <c r="C417" s="3"/>
    </row>
    <row r="418" spans="1:3" ht="15" customHeight="1" x14ac:dyDescent="0.2">
      <c r="A418" s="3" t="s">
        <v>339</v>
      </c>
      <c r="B418" s="3"/>
      <c r="C418" s="3"/>
    </row>
    <row r="419" spans="1:3" ht="15" customHeight="1" x14ac:dyDescent="0.2">
      <c r="A419" s="3" t="s">
        <v>340</v>
      </c>
      <c r="B419" s="3"/>
      <c r="C419" s="3"/>
    </row>
    <row r="420" spans="1:3" ht="15" customHeight="1" x14ac:dyDescent="0.2">
      <c r="A420" s="3" t="s">
        <v>341</v>
      </c>
      <c r="B420" s="3"/>
      <c r="C420" s="3"/>
    </row>
    <row r="421" spans="1:3" ht="15" customHeight="1" x14ac:dyDescent="0.2">
      <c r="A421" s="3" t="s">
        <v>360</v>
      </c>
      <c r="B421" s="3"/>
      <c r="C421" s="3"/>
    </row>
    <row r="422" spans="1:3" ht="15" customHeight="1" x14ac:dyDescent="0.2">
      <c r="A422" s="3"/>
      <c r="B422" s="3"/>
      <c r="C422" s="3"/>
    </row>
  </sheetData>
  <mergeCells count="6">
    <mergeCell ref="A6:C7"/>
    <mergeCell ref="D6:G6"/>
    <mergeCell ref="H6:K6"/>
    <mergeCell ref="L6:O6"/>
    <mergeCell ref="P6:S6"/>
    <mergeCell ref="T6:W6"/>
  </mergeCells>
  <printOptions horizontalCentered="1"/>
  <pageMargins left="0.7" right="0.7" top="0.75" bottom="0.75" header="0.3" footer="0.3"/>
  <pageSetup scale="3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423"/>
  <sheetViews>
    <sheetView view="pageBreakPreview" zoomScale="85" zoomScaleNormal="100" zoomScaleSheetLayoutView="85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defaultRowHeight="15" customHeight="1" x14ac:dyDescent="0.2"/>
  <cols>
    <col min="1" max="1" width="2.7109375" style="24" customWidth="1"/>
    <col min="2" max="2" width="2.7109375" style="1" customWidth="1"/>
    <col min="3" max="3" width="32.42578125" style="49" customWidth="1"/>
    <col min="4" max="4" width="11.42578125" style="33" customWidth="1"/>
    <col min="5" max="5" width="15" style="3" customWidth="1"/>
    <col min="6" max="6" width="11.7109375" style="3" customWidth="1"/>
    <col min="7" max="7" width="14.28515625" style="3" customWidth="1"/>
    <col min="8" max="8" width="11.42578125" style="33" customWidth="1"/>
    <col min="9" max="9" width="15" style="3" customWidth="1"/>
    <col min="10" max="10" width="11.7109375" style="3" customWidth="1"/>
    <col min="11" max="11" width="14.28515625" style="3" customWidth="1"/>
    <col min="12" max="12" width="11.42578125" style="33" customWidth="1"/>
    <col min="13" max="13" width="15" style="3" customWidth="1"/>
    <col min="14" max="14" width="11.7109375" style="3" customWidth="1"/>
    <col min="15" max="15" width="14.28515625" style="3" customWidth="1"/>
    <col min="16" max="16" width="12.7109375" style="3" customWidth="1"/>
    <col min="17" max="17" width="15" style="3" customWidth="1"/>
    <col min="18" max="18" width="11.7109375" style="3" customWidth="1"/>
    <col min="19" max="19" width="14.85546875" style="3" customWidth="1"/>
    <col min="20" max="20" width="11.42578125" style="33" customWidth="1"/>
    <col min="21" max="21" width="15" style="3" customWidth="1"/>
    <col min="22" max="22" width="11.7109375" style="3" customWidth="1"/>
    <col min="23" max="23" width="14.28515625" style="3" customWidth="1"/>
    <col min="24" max="24" width="11.42578125" style="33" customWidth="1"/>
    <col min="25" max="25" width="15" style="3" customWidth="1"/>
    <col min="26" max="26" width="11.7109375" style="3" customWidth="1"/>
    <col min="27" max="27" width="14.28515625" style="3" customWidth="1"/>
    <col min="28" max="28" width="11.42578125" style="33" customWidth="1"/>
    <col min="29" max="29" width="15" style="3" customWidth="1"/>
    <col min="30" max="30" width="11.7109375" style="3" customWidth="1"/>
    <col min="31" max="31" width="14.28515625" style="3" customWidth="1"/>
    <col min="32" max="32" width="12.7109375" style="3" customWidth="1"/>
    <col min="33" max="33" width="15" style="3" customWidth="1"/>
    <col min="34" max="34" width="12.7109375" style="3" customWidth="1"/>
    <col min="35" max="35" width="14.85546875" style="3" customWidth="1"/>
    <col min="36" max="36" width="11.42578125" style="33" customWidth="1"/>
    <col min="37" max="37" width="15" style="3" customWidth="1"/>
    <col min="38" max="38" width="11.7109375" style="3" customWidth="1"/>
    <col min="39" max="39" width="14.28515625" style="3" customWidth="1"/>
    <col min="40" max="40" width="11.42578125" style="33" customWidth="1"/>
    <col min="41" max="41" width="15" style="3" customWidth="1"/>
    <col min="42" max="42" width="11.7109375" style="3" customWidth="1"/>
    <col min="43" max="43" width="14.28515625" style="3" customWidth="1"/>
    <col min="44" max="44" width="11.42578125" style="33" customWidth="1"/>
    <col min="45" max="45" width="15" style="3" customWidth="1"/>
    <col min="46" max="46" width="11.7109375" style="3" customWidth="1"/>
    <col min="47" max="47" width="14.28515625" style="3" customWidth="1"/>
    <col min="48" max="48" width="12.7109375" style="3" customWidth="1"/>
    <col min="49" max="49" width="15" style="3" customWidth="1"/>
    <col min="50" max="50" width="11.7109375" style="3" customWidth="1"/>
    <col min="51" max="51" width="14.85546875" style="3" customWidth="1"/>
    <col min="52" max="52" width="9.5703125" style="33" customWidth="1"/>
    <col min="53" max="53" width="15" style="3" customWidth="1"/>
    <col min="54" max="54" width="11.7109375" style="3" customWidth="1"/>
    <col min="55" max="55" width="14.28515625" style="3" customWidth="1"/>
    <col min="56" max="56" width="9.5703125" style="33" customWidth="1"/>
    <col min="57" max="57" width="15" style="3" customWidth="1"/>
    <col min="58" max="58" width="11.7109375" style="3" customWidth="1"/>
    <col min="59" max="59" width="14.28515625" style="3" customWidth="1"/>
    <col min="60" max="60" width="9.5703125" style="33" customWidth="1"/>
    <col min="61" max="61" width="15" style="3" customWidth="1"/>
    <col min="62" max="62" width="11.7109375" style="3" customWidth="1"/>
    <col min="63" max="63" width="14.28515625" style="3" customWidth="1"/>
    <col min="64" max="64" width="11.42578125" style="3" customWidth="1"/>
    <col min="65" max="65" width="15" style="3" customWidth="1"/>
    <col min="66" max="66" width="11.7109375" style="3" customWidth="1"/>
    <col min="67" max="67" width="14.85546875" style="3" customWidth="1"/>
    <col min="68" max="68" width="12.7109375" style="50" bestFit="1" customWidth="1"/>
    <col min="69" max="69" width="15" style="3" bestFit="1" customWidth="1"/>
    <col min="70" max="70" width="12.7109375" style="3" bestFit="1" customWidth="1"/>
    <col min="71" max="71" width="14.85546875" style="3" bestFit="1" customWidth="1"/>
    <col min="72" max="72" width="9.140625" style="3" customWidth="1"/>
    <col min="73" max="73" width="11.28515625" style="3" hidden="1" customWidth="1"/>
    <col min="74" max="75" width="9.140625" style="3" hidden="1" customWidth="1"/>
    <col min="76" max="16384" width="9.140625" style="3"/>
  </cols>
  <sheetData>
    <row r="1" spans="1:71" ht="15" customHeight="1" x14ac:dyDescent="0.2">
      <c r="A1" s="1" t="s">
        <v>0</v>
      </c>
      <c r="C1" s="2"/>
      <c r="BP1" s="3"/>
    </row>
    <row r="2" spans="1:71" ht="15" customHeight="1" x14ac:dyDescent="0.2">
      <c r="A2" s="34" t="s">
        <v>1</v>
      </c>
      <c r="C2" s="2"/>
      <c r="BP2" s="3"/>
    </row>
    <row r="3" spans="1:71" ht="15" customHeight="1" x14ac:dyDescent="0.2">
      <c r="A3" s="35" t="s">
        <v>2</v>
      </c>
      <c r="C3" s="2"/>
      <c r="F3" s="3" t="s">
        <v>342</v>
      </c>
      <c r="I3" s="3" t="s">
        <v>342</v>
      </c>
      <c r="BP3" s="3"/>
    </row>
    <row r="4" spans="1:71" ht="15" customHeight="1" x14ac:dyDescent="0.2">
      <c r="A4" s="34" t="s">
        <v>3</v>
      </c>
      <c r="C4" s="2"/>
      <c r="BP4" s="3"/>
    </row>
    <row r="5" spans="1:71" ht="15" customHeight="1" x14ac:dyDescent="0.2">
      <c r="A5" s="1"/>
      <c r="C5" s="2"/>
      <c r="E5" s="3" t="s">
        <v>342</v>
      </c>
      <c r="BP5" s="3"/>
    </row>
    <row r="6" spans="1:71" ht="15" customHeight="1" x14ac:dyDescent="0.2">
      <c r="A6" s="5" t="s">
        <v>4</v>
      </c>
      <c r="B6" s="5"/>
      <c r="C6" s="5"/>
      <c r="D6" s="36" t="s">
        <v>343</v>
      </c>
      <c r="E6" s="36"/>
      <c r="F6" s="36"/>
      <c r="G6" s="36"/>
      <c r="H6" s="36" t="s">
        <v>344</v>
      </c>
      <c r="I6" s="36"/>
      <c r="J6" s="36"/>
      <c r="K6" s="36"/>
      <c r="L6" s="36" t="s">
        <v>345</v>
      </c>
      <c r="M6" s="36"/>
      <c r="N6" s="36"/>
      <c r="O6" s="36"/>
      <c r="P6" s="6" t="s">
        <v>5</v>
      </c>
      <c r="Q6" s="6"/>
      <c r="R6" s="6"/>
      <c r="S6" s="6"/>
      <c r="T6" s="36" t="s">
        <v>346</v>
      </c>
      <c r="U6" s="36"/>
      <c r="V6" s="36"/>
      <c r="W6" s="36"/>
      <c r="X6" s="36" t="s">
        <v>347</v>
      </c>
      <c r="Y6" s="36"/>
      <c r="Z6" s="36"/>
      <c r="AA6" s="36"/>
      <c r="AB6" s="36" t="s">
        <v>348</v>
      </c>
      <c r="AC6" s="36"/>
      <c r="AD6" s="36"/>
      <c r="AE6" s="36"/>
      <c r="AF6" s="7" t="s">
        <v>6</v>
      </c>
      <c r="AG6" s="7"/>
      <c r="AH6" s="7"/>
      <c r="AI6" s="7"/>
      <c r="AJ6" s="36" t="s">
        <v>349</v>
      </c>
      <c r="AK6" s="36"/>
      <c r="AL6" s="36"/>
      <c r="AM6" s="36"/>
      <c r="AN6" s="36" t="s">
        <v>350</v>
      </c>
      <c r="AO6" s="36"/>
      <c r="AP6" s="36"/>
      <c r="AQ6" s="36"/>
      <c r="AR6" s="36" t="s">
        <v>351</v>
      </c>
      <c r="AS6" s="36"/>
      <c r="AT6" s="36"/>
      <c r="AU6" s="36"/>
      <c r="AV6" s="8" t="s">
        <v>7</v>
      </c>
      <c r="AW6" s="8"/>
      <c r="AX6" s="8"/>
      <c r="AY6" s="8"/>
      <c r="AZ6" s="36" t="s">
        <v>352</v>
      </c>
      <c r="BA6" s="36"/>
      <c r="BB6" s="36"/>
      <c r="BC6" s="36"/>
      <c r="BD6" s="36" t="s">
        <v>353</v>
      </c>
      <c r="BE6" s="36"/>
      <c r="BF6" s="36"/>
      <c r="BG6" s="36"/>
      <c r="BH6" s="36" t="s">
        <v>354</v>
      </c>
      <c r="BI6" s="36"/>
      <c r="BJ6" s="36"/>
      <c r="BK6" s="36"/>
      <c r="BL6" s="9" t="s">
        <v>8</v>
      </c>
      <c r="BM6" s="9"/>
      <c r="BN6" s="9"/>
      <c r="BO6" s="9"/>
      <c r="BP6" s="10" t="s">
        <v>9</v>
      </c>
      <c r="BQ6" s="10"/>
      <c r="BR6" s="10"/>
      <c r="BS6" s="10"/>
    </row>
    <row r="7" spans="1:71" ht="15" customHeight="1" x14ac:dyDescent="0.2">
      <c r="A7" s="5"/>
      <c r="B7" s="5"/>
      <c r="C7" s="5"/>
      <c r="D7" s="37" t="s">
        <v>10</v>
      </c>
      <c r="E7" s="38" t="s">
        <v>11</v>
      </c>
      <c r="F7" s="38" t="s">
        <v>12</v>
      </c>
      <c r="G7" s="38" t="s">
        <v>355</v>
      </c>
      <c r="H7" s="37" t="s">
        <v>10</v>
      </c>
      <c r="I7" s="38" t="s">
        <v>11</v>
      </c>
      <c r="J7" s="38" t="s">
        <v>12</v>
      </c>
      <c r="K7" s="38" t="s">
        <v>355</v>
      </c>
      <c r="L7" s="37" t="s">
        <v>10</v>
      </c>
      <c r="M7" s="38" t="s">
        <v>11</v>
      </c>
      <c r="N7" s="38" t="s">
        <v>12</v>
      </c>
      <c r="O7" s="38" t="s">
        <v>355</v>
      </c>
      <c r="P7" s="11" t="s">
        <v>10</v>
      </c>
      <c r="Q7" s="11" t="s">
        <v>11</v>
      </c>
      <c r="R7" s="11" t="s">
        <v>12</v>
      </c>
      <c r="S7" s="11" t="s">
        <v>13</v>
      </c>
      <c r="T7" s="37" t="s">
        <v>10</v>
      </c>
      <c r="U7" s="38" t="s">
        <v>11</v>
      </c>
      <c r="V7" s="38" t="s">
        <v>12</v>
      </c>
      <c r="W7" s="38" t="s">
        <v>355</v>
      </c>
      <c r="X7" s="37" t="s">
        <v>10</v>
      </c>
      <c r="Y7" s="38" t="s">
        <v>11</v>
      </c>
      <c r="Z7" s="38" t="s">
        <v>12</v>
      </c>
      <c r="AA7" s="38" t="s">
        <v>355</v>
      </c>
      <c r="AB7" s="37" t="s">
        <v>10</v>
      </c>
      <c r="AC7" s="38" t="s">
        <v>11</v>
      </c>
      <c r="AD7" s="38" t="s">
        <v>12</v>
      </c>
      <c r="AE7" s="38" t="s">
        <v>355</v>
      </c>
      <c r="AF7" s="12" t="s">
        <v>10</v>
      </c>
      <c r="AG7" s="12" t="s">
        <v>11</v>
      </c>
      <c r="AH7" s="12" t="s">
        <v>12</v>
      </c>
      <c r="AI7" s="12" t="s">
        <v>13</v>
      </c>
      <c r="AJ7" s="37" t="s">
        <v>10</v>
      </c>
      <c r="AK7" s="38" t="s">
        <v>11</v>
      </c>
      <c r="AL7" s="38" t="s">
        <v>12</v>
      </c>
      <c r="AM7" s="38" t="s">
        <v>355</v>
      </c>
      <c r="AN7" s="37" t="s">
        <v>10</v>
      </c>
      <c r="AO7" s="38" t="s">
        <v>11</v>
      </c>
      <c r="AP7" s="38" t="s">
        <v>12</v>
      </c>
      <c r="AQ7" s="38" t="s">
        <v>355</v>
      </c>
      <c r="AR7" s="37" t="s">
        <v>10</v>
      </c>
      <c r="AS7" s="38" t="s">
        <v>11</v>
      </c>
      <c r="AT7" s="38" t="s">
        <v>12</v>
      </c>
      <c r="AU7" s="38" t="s">
        <v>355</v>
      </c>
      <c r="AV7" s="13" t="s">
        <v>10</v>
      </c>
      <c r="AW7" s="13" t="s">
        <v>11</v>
      </c>
      <c r="AX7" s="13" t="s">
        <v>12</v>
      </c>
      <c r="AY7" s="13" t="s">
        <v>13</v>
      </c>
      <c r="AZ7" s="37" t="s">
        <v>10</v>
      </c>
      <c r="BA7" s="38" t="s">
        <v>11</v>
      </c>
      <c r="BB7" s="38" t="s">
        <v>12</v>
      </c>
      <c r="BC7" s="38" t="s">
        <v>355</v>
      </c>
      <c r="BD7" s="37" t="s">
        <v>10</v>
      </c>
      <c r="BE7" s="38" t="s">
        <v>11</v>
      </c>
      <c r="BF7" s="38" t="s">
        <v>12</v>
      </c>
      <c r="BG7" s="38" t="s">
        <v>355</v>
      </c>
      <c r="BH7" s="37" t="s">
        <v>10</v>
      </c>
      <c r="BI7" s="38" t="s">
        <v>11</v>
      </c>
      <c r="BJ7" s="38" t="s">
        <v>12</v>
      </c>
      <c r="BK7" s="38" t="s">
        <v>355</v>
      </c>
      <c r="BL7" s="14" t="s">
        <v>10</v>
      </c>
      <c r="BM7" s="14" t="s">
        <v>11</v>
      </c>
      <c r="BN7" s="14" t="s">
        <v>12</v>
      </c>
      <c r="BO7" s="14" t="s">
        <v>13</v>
      </c>
      <c r="BP7" s="15" t="s">
        <v>10</v>
      </c>
      <c r="BQ7" s="15" t="s">
        <v>11</v>
      </c>
      <c r="BR7" s="15" t="s">
        <v>12</v>
      </c>
      <c r="BS7" s="15" t="s">
        <v>13</v>
      </c>
    </row>
    <row r="8" spans="1:71" ht="15" customHeight="1" x14ac:dyDescent="0.2">
      <c r="A8" s="16"/>
      <c r="B8" s="17"/>
      <c r="C8" s="18"/>
      <c r="D8" s="39"/>
      <c r="E8" s="19"/>
      <c r="F8" s="19"/>
      <c r="G8" s="19"/>
      <c r="H8" s="39"/>
      <c r="I8" s="19"/>
      <c r="J8" s="19"/>
      <c r="K8" s="19"/>
      <c r="L8" s="39"/>
      <c r="M8" s="19"/>
      <c r="N8" s="19"/>
      <c r="O8" s="19"/>
      <c r="P8" s="19"/>
      <c r="Q8" s="19"/>
      <c r="R8" s="19"/>
      <c r="S8" s="19"/>
      <c r="T8" s="39"/>
      <c r="U8" s="19"/>
      <c r="V8" s="19"/>
      <c r="W8" s="19"/>
      <c r="X8" s="39"/>
      <c r="Y8" s="19"/>
      <c r="Z8" s="19"/>
      <c r="AA8" s="19"/>
      <c r="AB8" s="39"/>
      <c r="AC8" s="19"/>
      <c r="AD8" s="19"/>
      <c r="AE8" s="19"/>
      <c r="AF8" s="19"/>
      <c r="AG8" s="19"/>
      <c r="AH8" s="19"/>
      <c r="AI8" s="19"/>
      <c r="AJ8" s="39"/>
      <c r="AK8" s="19"/>
      <c r="AL8" s="19"/>
      <c r="AM8" s="19"/>
      <c r="AN8" s="39"/>
      <c r="AO8" s="19"/>
      <c r="AP8" s="19"/>
      <c r="AQ8" s="19"/>
      <c r="AR8" s="39"/>
      <c r="AS8" s="19"/>
      <c r="AT8" s="19"/>
      <c r="AU8" s="19"/>
      <c r="AV8" s="19"/>
      <c r="AW8" s="19"/>
      <c r="AX8" s="19"/>
      <c r="AY8" s="19"/>
      <c r="AZ8" s="39"/>
      <c r="BA8" s="19"/>
      <c r="BB8" s="19"/>
      <c r="BC8" s="19"/>
      <c r="BD8" s="39"/>
      <c r="BE8" s="19"/>
      <c r="BF8" s="19"/>
      <c r="BG8" s="19"/>
      <c r="BH8" s="3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71" ht="15" customHeight="1" x14ac:dyDescent="0.2">
      <c r="A9" s="20" t="s">
        <v>14</v>
      </c>
      <c r="C9" s="21"/>
      <c r="D9" s="40">
        <f t="shared" ref="D9:L9" si="0">+D11+D24+D28+D47+D61</f>
        <v>135790</v>
      </c>
      <c r="E9" s="22">
        <f t="shared" si="0"/>
        <v>68211</v>
      </c>
      <c r="F9" s="22">
        <f t="shared" si="0"/>
        <v>65132</v>
      </c>
      <c r="G9" s="22">
        <f t="shared" si="0"/>
        <v>2447</v>
      </c>
      <c r="H9" s="40">
        <f t="shared" si="0"/>
        <v>108771</v>
      </c>
      <c r="I9" s="22">
        <f t="shared" si="0"/>
        <v>55109</v>
      </c>
      <c r="J9" s="22">
        <f t="shared" si="0"/>
        <v>48486</v>
      </c>
      <c r="K9" s="22">
        <f t="shared" si="0"/>
        <v>5176</v>
      </c>
      <c r="L9" s="40">
        <f t="shared" si="0"/>
        <v>127652</v>
      </c>
      <c r="M9" s="22">
        <f>M11+M24+M28+M47+M61</f>
        <v>55901</v>
      </c>
      <c r="N9" s="22">
        <f>N11+N24+N28+N47+N61</f>
        <v>63391</v>
      </c>
      <c r="O9" s="22">
        <f>+O11+O24+O28+O47+O61</f>
        <v>8360</v>
      </c>
      <c r="P9" s="22">
        <f>+P11+P24+P28+P47+P61</f>
        <v>372213</v>
      </c>
      <c r="Q9" s="22">
        <f>Q11+Q24+Q28+Q47+Q61</f>
        <v>179221</v>
      </c>
      <c r="R9" s="22">
        <f>R11+R24+R28+R47+R61</f>
        <v>177009</v>
      </c>
      <c r="S9" s="22">
        <f>S11+S24+S28+S47+S61</f>
        <v>15983</v>
      </c>
      <c r="T9" s="40">
        <f>+T11+T24+T28+T47+T61</f>
        <v>178144</v>
      </c>
      <c r="U9" s="22">
        <f>U11+U24+U28+U47+U61</f>
        <v>78113</v>
      </c>
      <c r="V9" s="22">
        <f>V11+V24+V28+V47+V61</f>
        <v>88535</v>
      </c>
      <c r="W9" s="22">
        <f>+W11+W24+W28+W47+W61</f>
        <v>11496</v>
      </c>
      <c r="X9" s="40">
        <f>+X11+X24+X28+X47+X61</f>
        <v>186872</v>
      </c>
      <c r="Y9" s="22">
        <f>Y11+Y24+Y28+Y47+Y61</f>
        <v>84530</v>
      </c>
      <c r="Z9" s="22">
        <f>Z11+Z24+Z28+Z47+Z61</f>
        <v>81672</v>
      </c>
      <c r="AA9" s="22">
        <f>+AA11+AA24+AA28+AA47+AA61</f>
        <v>20670</v>
      </c>
      <c r="AB9" s="40">
        <f>+AB11+AB24+AB28+AB47+AB61</f>
        <v>117972</v>
      </c>
      <c r="AC9" s="22">
        <f>AC11+AC24+AC28+AC47+AC61</f>
        <v>63705</v>
      </c>
      <c r="AD9" s="22">
        <f>AD11+AD24+AD28+AD47+AD61</f>
        <v>54267</v>
      </c>
      <c r="AE9" s="22">
        <f>+AE11+AE24+AE28+AE47+AE61</f>
        <v>0</v>
      </c>
      <c r="AF9" s="22">
        <f>+AF11+AF24+AF28+AF47+AF61</f>
        <v>482988</v>
      </c>
      <c r="AG9" s="22">
        <f>AG11+AG24+AG28+AG47+AG61</f>
        <v>226348</v>
      </c>
      <c r="AH9" s="22">
        <f>AH11+AH24+AH28+AH47+AH61</f>
        <v>224474</v>
      </c>
      <c r="AI9" s="22">
        <f>AI11+AI24+AI28+AI47+AI61</f>
        <v>32166</v>
      </c>
      <c r="AJ9" s="40">
        <f>+AJ11+AJ24+AJ28+AJ47+AJ61</f>
        <v>88502</v>
      </c>
      <c r="AK9" s="22">
        <f>AK11+AK24+AK28+AK47+AK61</f>
        <v>48070</v>
      </c>
      <c r="AL9" s="22">
        <f>AL11+AL24+AL28+AL47+AL61</f>
        <v>38968</v>
      </c>
      <c r="AM9" s="22">
        <f>+AM11+AM24+AM28+AM47+AM61</f>
        <v>1464</v>
      </c>
      <c r="AN9" s="40">
        <f>+AN11+AN24+AN28+AN47+AN61</f>
        <v>75939</v>
      </c>
      <c r="AO9" s="22">
        <f>AO11+AO24+AO28+AO47+AO61</f>
        <v>37047</v>
      </c>
      <c r="AP9" s="22">
        <f>AP11+AP24+AP28+AP47+AP61</f>
        <v>38892</v>
      </c>
      <c r="AQ9" s="22">
        <f>+AQ11+AQ24+AQ28+AQ47+AQ61</f>
        <v>0</v>
      </c>
      <c r="AR9" s="40">
        <f>+AR11+AR24+AR28+AR47+AR61</f>
        <v>66004</v>
      </c>
      <c r="AS9" s="22">
        <f>AS11+AS24+AS28+AS47+AS61</f>
        <v>33849</v>
      </c>
      <c r="AT9" s="22">
        <f>AT11+AT24+AT28+AT47+AT61</f>
        <v>32155</v>
      </c>
      <c r="AU9" s="22">
        <f>+AU11+AU24+AU28+AU47+AU61</f>
        <v>0</v>
      </c>
      <c r="AV9" s="22">
        <f>+AV11+AV24+AV28+AV47+AV61</f>
        <v>230445</v>
      </c>
      <c r="AW9" s="22">
        <f>AW11+AW24+AW28+AW47+AW61</f>
        <v>118966</v>
      </c>
      <c r="AX9" s="22">
        <f>AX11+AX24+AX28+AX47+AX61</f>
        <v>110015</v>
      </c>
      <c r="AY9" s="22">
        <f>AY11+AY24+AY28+AY47+AY61</f>
        <v>1464</v>
      </c>
      <c r="AZ9" s="40">
        <f>+AZ11+AZ24+AZ28+AZ47+AZ61</f>
        <v>93420</v>
      </c>
      <c r="BA9" s="22">
        <f>BA11+BA24+BA28+BA47+BA61</f>
        <v>44457</v>
      </c>
      <c r="BB9" s="22">
        <f>BB11+BB24+BB28+BB47+BB61</f>
        <v>46462</v>
      </c>
      <c r="BC9" s="22">
        <f>+BC11+BC24+BC28+BC47+BC61</f>
        <v>2501</v>
      </c>
      <c r="BD9" s="40">
        <f>+BD11+BD24+BD28+BD47+BD61</f>
        <v>109675</v>
      </c>
      <c r="BE9" s="22">
        <f>BE11+BE24+BE28+BE47+BE61</f>
        <v>55121</v>
      </c>
      <c r="BF9" s="22">
        <f>BF11+BF24+BF28+BF47+BF61</f>
        <v>44049</v>
      </c>
      <c r="BG9" s="22">
        <f>+BG11+BG24+BG28+BG47+BG61</f>
        <v>10505</v>
      </c>
      <c r="BH9" s="40">
        <f>+BH11+BH24+BH28+BH47+BH61</f>
        <v>92170</v>
      </c>
      <c r="BI9" s="22">
        <f>BI11+BI24+BI28+BI47+BI61</f>
        <v>33500</v>
      </c>
      <c r="BJ9" s="22">
        <f>BJ11+BJ24+BJ28+BJ47+BJ61</f>
        <v>50808</v>
      </c>
      <c r="BK9" s="22">
        <f>+BK11+BK24+BK28+BK47+BK61</f>
        <v>7862</v>
      </c>
      <c r="BL9" s="22">
        <f>+BL11+BL24+BL28+BL47+BL61</f>
        <v>295265</v>
      </c>
      <c r="BM9" s="22">
        <f>BM11+BM24+BM28+BM47+BM61</f>
        <v>133078</v>
      </c>
      <c r="BN9" s="22">
        <f>BN11+BN24+BN28+BN47+BN61</f>
        <v>141319</v>
      </c>
      <c r="BO9" s="22">
        <f>BO11+BO24+BO28+BO47+BO61</f>
        <v>20868</v>
      </c>
      <c r="BP9" s="22">
        <f>+BP11+BP24+BP28+BP47+BP61</f>
        <v>1380911</v>
      </c>
      <c r="BQ9" s="22">
        <f>BQ11+BQ24+BQ28+BQ47+BQ61</f>
        <v>657613</v>
      </c>
      <c r="BR9" s="22">
        <f>BR11+BR24+BR28+BR47+BR61</f>
        <v>652817</v>
      </c>
      <c r="BS9" s="22">
        <f>BS11+BS24+BS28+BS47+BS61</f>
        <v>70481</v>
      </c>
    </row>
    <row r="10" spans="1:71" ht="15" customHeight="1" x14ac:dyDescent="0.2">
      <c r="A10" s="20"/>
      <c r="C10" s="21"/>
      <c r="D10" s="40"/>
      <c r="E10" s="22"/>
      <c r="F10" s="22"/>
      <c r="G10" s="22"/>
      <c r="H10" s="40"/>
      <c r="I10" s="22"/>
      <c r="J10" s="22"/>
      <c r="K10" s="22"/>
      <c r="L10" s="40"/>
      <c r="M10" s="22"/>
      <c r="N10" s="22"/>
      <c r="O10" s="22"/>
      <c r="P10" s="22"/>
      <c r="Q10" s="22"/>
      <c r="R10" s="22"/>
      <c r="S10" s="22"/>
      <c r="T10" s="40"/>
      <c r="U10" s="22"/>
      <c r="V10" s="22"/>
      <c r="W10" s="22"/>
      <c r="X10" s="40"/>
      <c r="Y10" s="22"/>
      <c r="Z10" s="22"/>
      <c r="AA10" s="22"/>
      <c r="AB10" s="40"/>
      <c r="AC10" s="22"/>
      <c r="AD10" s="22"/>
      <c r="AE10" s="22"/>
      <c r="AF10" s="22"/>
      <c r="AG10" s="22"/>
      <c r="AH10" s="22"/>
      <c r="AI10" s="22"/>
      <c r="AJ10" s="40"/>
      <c r="AK10" s="22"/>
      <c r="AL10" s="22"/>
      <c r="AM10" s="22"/>
      <c r="AN10" s="40"/>
      <c r="AO10" s="22"/>
      <c r="AP10" s="22"/>
      <c r="AQ10" s="22"/>
      <c r="AR10" s="40"/>
      <c r="AS10" s="22"/>
      <c r="AT10" s="22"/>
      <c r="AU10" s="22"/>
      <c r="AV10" s="22"/>
      <c r="AW10" s="22"/>
      <c r="AX10" s="22"/>
      <c r="AY10" s="22"/>
      <c r="AZ10" s="40"/>
      <c r="BA10" s="22"/>
      <c r="BB10" s="22"/>
      <c r="BC10" s="22"/>
      <c r="BD10" s="40"/>
      <c r="BE10" s="22"/>
      <c r="BF10" s="22"/>
      <c r="BG10" s="22"/>
      <c r="BH10" s="40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ht="15" customHeight="1" x14ac:dyDescent="0.2">
      <c r="A11" s="20"/>
      <c r="B11" s="1" t="s">
        <v>15</v>
      </c>
      <c r="C11" s="21"/>
      <c r="D11" s="40">
        <f t="shared" ref="D11:BO11" si="1">D12+D19+D22</f>
        <v>2447</v>
      </c>
      <c r="E11" s="22">
        <f t="shared" si="1"/>
        <v>0</v>
      </c>
      <c r="F11" s="22">
        <f t="shared" si="1"/>
        <v>0</v>
      </c>
      <c r="G11" s="22">
        <f t="shared" si="1"/>
        <v>2447</v>
      </c>
      <c r="H11" s="40">
        <f t="shared" si="1"/>
        <v>5176</v>
      </c>
      <c r="I11" s="22">
        <f t="shared" si="1"/>
        <v>0</v>
      </c>
      <c r="J11" s="22">
        <f t="shared" si="1"/>
        <v>0</v>
      </c>
      <c r="K11" s="22">
        <f t="shared" si="1"/>
        <v>5176</v>
      </c>
      <c r="L11" s="40">
        <f t="shared" si="1"/>
        <v>8360</v>
      </c>
      <c r="M11" s="22">
        <f t="shared" si="1"/>
        <v>0</v>
      </c>
      <c r="N11" s="22">
        <f t="shared" si="1"/>
        <v>0</v>
      </c>
      <c r="O11" s="22">
        <f t="shared" si="1"/>
        <v>8360</v>
      </c>
      <c r="P11" s="22">
        <f t="shared" si="1"/>
        <v>15983</v>
      </c>
      <c r="Q11" s="22">
        <f t="shared" si="1"/>
        <v>0</v>
      </c>
      <c r="R11" s="22">
        <f t="shared" si="1"/>
        <v>0</v>
      </c>
      <c r="S11" s="22">
        <f t="shared" si="1"/>
        <v>15983</v>
      </c>
      <c r="T11" s="40">
        <f t="shared" si="1"/>
        <v>11496</v>
      </c>
      <c r="U11" s="22">
        <f t="shared" si="1"/>
        <v>0</v>
      </c>
      <c r="V11" s="22">
        <f t="shared" si="1"/>
        <v>0</v>
      </c>
      <c r="W11" s="22">
        <f t="shared" si="1"/>
        <v>11496</v>
      </c>
      <c r="X11" s="40">
        <f t="shared" si="1"/>
        <v>8996</v>
      </c>
      <c r="Y11" s="22">
        <f t="shared" si="1"/>
        <v>0</v>
      </c>
      <c r="Z11" s="22">
        <f t="shared" si="1"/>
        <v>0</v>
      </c>
      <c r="AA11" s="22">
        <f t="shared" si="1"/>
        <v>8996</v>
      </c>
      <c r="AB11" s="40">
        <f t="shared" si="1"/>
        <v>0</v>
      </c>
      <c r="AC11" s="22">
        <f t="shared" si="1"/>
        <v>0</v>
      </c>
      <c r="AD11" s="22">
        <f t="shared" si="1"/>
        <v>0</v>
      </c>
      <c r="AE11" s="22">
        <f t="shared" si="1"/>
        <v>0</v>
      </c>
      <c r="AF11" s="22">
        <f t="shared" si="1"/>
        <v>20492</v>
      </c>
      <c r="AG11" s="22">
        <f t="shared" si="1"/>
        <v>0</v>
      </c>
      <c r="AH11" s="22">
        <f t="shared" si="1"/>
        <v>0</v>
      </c>
      <c r="AI11" s="22">
        <f t="shared" si="1"/>
        <v>20492</v>
      </c>
      <c r="AJ11" s="40">
        <f t="shared" si="1"/>
        <v>1464</v>
      </c>
      <c r="AK11" s="22">
        <f t="shared" si="1"/>
        <v>0</v>
      </c>
      <c r="AL11" s="22">
        <f t="shared" si="1"/>
        <v>0</v>
      </c>
      <c r="AM11" s="22">
        <f t="shared" si="1"/>
        <v>1464</v>
      </c>
      <c r="AN11" s="40">
        <f t="shared" si="1"/>
        <v>0</v>
      </c>
      <c r="AO11" s="22">
        <f t="shared" si="1"/>
        <v>0</v>
      </c>
      <c r="AP11" s="22">
        <f t="shared" si="1"/>
        <v>0</v>
      </c>
      <c r="AQ11" s="22">
        <f t="shared" si="1"/>
        <v>0</v>
      </c>
      <c r="AR11" s="40">
        <f t="shared" si="1"/>
        <v>0</v>
      </c>
      <c r="AS11" s="22">
        <f t="shared" si="1"/>
        <v>0</v>
      </c>
      <c r="AT11" s="22">
        <f t="shared" si="1"/>
        <v>0</v>
      </c>
      <c r="AU11" s="22">
        <f t="shared" si="1"/>
        <v>0</v>
      </c>
      <c r="AV11" s="22">
        <f t="shared" si="1"/>
        <v>1464</v>
      </c>
      <c r="AW11" s="22">
        <f t="shared" si="1"/>
        <v>0</v>
      </c>
      <c r="AX11" s="22">
        <f t="shared" si="1"/>
        <v>0</v>
      </c>
      <c r="AY11" s="22">
        <f t="shared" si="1"/>
        <v>1464</v>
      </c>
      <c r="AZ11" s="40">
        <f t="shared" si="1"/>
        <v>2501</v>
      </c>
      <c r="BA11" s="22">
        <f t="shared" si="1"/>
        <v>0</v>
      </c>
      <c r="BB11" s="22">
        <f t="shared" si="1"/>
        <v>0</v>
      </c>
      <c r="BC11" s="22">
        <f t="shared" si="1"/>
        <v>2501</v>
      </c>
      <c r="BD11" s="40">
        <f t="shared" si="1"/>
        <v>10505</v>
      </c>
      <c r="BE11" s="22">
        <f t="shared" si="1"/>
        <v>0</v>
      </c>
      <c r="BF11" s="22">
        <f t="shared" si="1"/>
        <v>0</v>
      </c>
      <c r="BG11" s="22">
        <f t="shared" si="1"/>
        <v>10505</v>
      </c>
      <c r="BH11" s="40">
        <f t="shared" si="1"/>
        <v>7862</v>
      </c>
      <c r="BI11" s="22">
        <f t="shared" si="1"/>
        <v>0</v>
      </c>
      <c r="BJ11" s="22">
        <f t="shared" si="1"/>
        <v>0</v>
      </c>
      <c r="BK11" s="22">
        <f t="shared" si="1"/>
        <v>7862</v>
      </c>
      <c r="BL11" s="22">
        <f t="shared" si="1"/>
        <v>20868</v>
      </c>
      <c r="BM11" s="22">
        <f t="shared" si="1"/>
        <v>0</v>
      </c>
      <c r="BN11" s="22">
        <f t="shared" si="1"/>
        <v>0</v>
      </c>
      <c r="BO11" s="22">
        <f t="shared" si="1"/>
        <v>20868</v>
      </c>
      <c r="BP11" s="22">
        <f t="shared" ref="BP11:BS11" si="2">BP12+BP19+BP22</f>
        <v>58807</v>
      </c>
      <c r="BQ11" s="22">
        <f t="shared" si="2"/>
        <v>0</v>
      </c>
      <c r="BR11" s="22">
        <f t="shared" si="2"/>
        <v>0</v>
      </c>
      <c r="BS11" s="22">
        <f t="shared" si="2"/>
        <v>58807</v>
      </c>
    </row>
    <row r="12" spans="1:71" ht="15" customHeight="1" x14ac:dyDescent="0.2">
      <c r="A12" s="23"/>
      <c r="B12" s="24"/>
      <c r="C12" s="21" t="s">
        <v>16</v>
      </c>
      <c r="D12" s="40">
        <f t="shared" ref="D12:AI12" si="3">SUM(D13:D18)</f>
        <v>2447</v>
      </c>
      <c r="E12" s="22">
        <f t="shared" si="3"/>
        <v>0</v>
      </c>
      <c r="F12" s="22">
        <f t="shared" si="3"/>
        <v>0</v>
      </c>
      <c r="G12" s="22">
        <f t="shared" si="3"/>
        <v>2447</v>
      </c>
      <c r="H12" s="40">
        <f t="shared" si="3"/>
        <v>5176</v>
      </c>
      <c r="I12" s="22">
        <f t="shared" si="3"/>
        <v>0</v>
      </c>
      <c r="J12" s="22">
        <f t="shared" si="3"/>
        <v>0</v>
      </c>
      <c r="K12" s="22">
        <f t="shared" si="3"/>
        <v>5176</v>
      </c>
      <c r="L12" s="40">
        <f t="shared" si="3"/>
        <v>8360</v>
      </c>
      <c r="M12" s="22">
        <f t="shared" si="3"/>
        <v>0</v>
      </c>
      <c r="N12" s="22">
        <f t="shared" si="3"/>
        <v>0</v>
      </c>
      <c r="O12" s="22">
        <f t="shared" si="3"/>
        <v>8360</v>
      </c>
      <c r="P12" s="22">
        <f t="shared" si="3"/>
        <v>15983</v>
      </c>
      <c r="Q12" s="22">
        <f t="shared" si="3"/>
        <v>0</v>
      </c>
      <c r="R12" s="22">
        <f t="shared" si="3"/>
        <v>0</v>
      </c>
      <c r="S12" s="22">
        <f t="shared" si="3"/>
        <v>15983</v>
      </c>
      <c r="T12" s="40">
        <f t="shared" si="3"/>
        <v>11496</v>
      </c>
      <c r="U12" s="22">
        <f t="shared" si="3"/>
        <v>0</v>
      </c>
      <c r="V12" s="22">
        <f t="shared" si="3"/>
        <v>0</v>
      </c>
      <c r="W12" s="22">
        <f t="shared" si="3"/>
        <v>11496</v>
      </c>
      <c r="X12" s="40">
        <f t="shared" si="3"/>
        <v>8996</v>
      </c>
      <c r="Y12" s="22">
        <f t="shared" si="3"/>
        <v>0</v>
      </c>
      <c r="Z12" s="22">
        <f t="shared" si="3"/>
        <v>0</v>
      </c>
      <c r="AA12" s="22">
        <f t="shared" si="3"/>
        <v>8996</v>
      </c>
      <c r="AB12" s="40">
        <f t="shared" si="3"/>
        <v>0</v>
      </c>
      <c r="AC12" s="22">
        <f t="shared" si="3"/>
        <v>0</v>
      </c>
      <c r="AD12" s="22">
        <f t="shared" si="3"/>
        <v>0</v>
      </c>
      <c r="AE12" s="22">
        <f t="shared" si="3"/>
        <v>0</v>
      </c>
      <c r="AF12" s="22">
        <f t="shared" si="3"/>
        <v>20492</v>
      </c>
      <c r="AG12" s="22">
        <f t="shared" si="3"/>
        <v>0</v>
      </c>
      <c r="AH12" s="22">
        <f t="shared" si="3"/>
        <v>0</v>
      </c>
      <c r="AI12" s="22">
        <f t="shared" si="3"/>
        <v>20492</v>
      </c>
      <c r="AJ12" s="40">
        <f t="shared" ref="AJ12:BS12" si="4">SUM(AJ13:AJ18)</f>
        <v>1464</v>
      </c>
      <c r="AK12" s="22">
        <f t="shared" si="4"/>
        <v>0</v>
      </c>
      <c r="AL12" s="22">
        <f t="shared" si="4"/>
        <v>0</v>
      </c>
      <c r="AM12" s="22">
        <f t="shared" si="4"/>
        <v>1464</v>
      </c>
      <c r="AN12" s="40">
        <f t="shared" si="4"/>
        <v>0</v>
      </c>
      <c r="AO12" s="22">
        <f t="shared" si="4"/>
        <v>0</v>
      </c>
      <c r="AP12" s="22">
        <f t="shared" si="4"/>
        <v>0</v>
      </c>
      <c r="AQ12" s="22">
        <f t="shared" si="4"/>
        <v>0</v>
      </c>
      <c r="AR12" s="40">
        <f t="shared" si="4"/>
        <v>0</v>
      </c>
      <c r="AS12" s="22">
        <f t="shared" si="4"/>
        <v>0</v>
      </c>
      <c r="AT12" s="22">
        <f t="shared" si="4"/>
        <v>0</v>
      </c>
      <c r="AU12" s="22">
        <f t="shared" si="4"/>
        <v>0</v>
      </c>
      <c r="AV12" s="22">
        <f t="shared" si="4"/>
        <v>1464</v>
      </c>
      <c r="AW12" s="22">
        <f t="shared" si="4"/>
        <v>0</v>
      </c>
      <c r="AX12" s="22">
        <f t="shared" si="4"/>
        <v>0</v>
      </c>
      <c r="AY12" s="22">
        <f t="shared" si="4"/>
        <v>1464</v>
      </c>
      <c r="AZ12" s="40">
        <f t="shared" si="4"/>
        <v>2501</v>
      </c>
      <c r="BA12" s="22">
        <f t="shared" si="4"/>
        <v>0</v>
      </c>
      <c r="BB12" s="22">
        <f t="shared" si="4"/>
        <v>0</v>
      </c>
      <c r="BC12" s="22">
        <f t="shared" si="4"/>
        <v>2501</v>
      </c>
      <c r="BD12" s="40">
        <f t="shared" si="4"/>
        <v>10505</v>
      </c>
      <c r="BE12" s="22">
        <f t="shared" si="4"/>
        <v>0</v>
      </c>
      <c r="BF12" s="22">
        <f t="shared" si="4"/>
        <v>0</v>
      </c>
      <c r="BG12" s="22">
        <f t="shared" si="4"/>
        <v>10505</v>
      </c>
      <c r="BH12" s="40">
        <f t="shared" si="4"/>
        <v>7862</v>
      </c>
      <c r="BI12" s="22">
        <f t="shared" si="4"/>
        <v>0</v>
      </c>
      <c r="BJ12" s="22">
        <f t="shared" si="4"/>
        <v>0</v>
      </c>
      <c r="BK12" s="22">
        <f t="shared" si="4"/>
        <v>7862</v>
      </c>
      <c r="BL12" s="22">
        <f t="shared" si="4"/>
        <v>20868</v>
      </c>
      <c r="BM12" s="22">
        <f t="shared" si="4"/>
        <v>0</v>
      </c>
      <c r="BN12" s="22">
        <f t="shared" si="4"/>
        <v>0</v>
      </c>
      <c r="BO12" s="22">
        <f t="shared" si="4"/>
        <v>20868</v>
      </c>
      <c r="BP12" s="22">
        <f t="shared" si="4"/>
        <v>58807</v>
      </c>
      <c r="BQ12" s="22">
        <f t="shared" si="4"/>
        <v>0</v>
      </c>
      <c r="BR12" s="22">
        <f t="shared" si="4"/>
        <v>0</v>
      </c>
      <c r="BS12" s="22">
        <f t="shared" si="4"/>
        <v>58807</v>
      </c>
    </row>
    <row r="13" spans="1:71" ht="15" customHeight="1" x14ac:dyDescent="0.2">
      <c r="A13" s="23"/>
      <c r="B13" s="24"/>
      <c r="C13" s="25" t="s">
        <v>17</v>
      </c>
      <c r="D13" s="40">
        <f t="shared" ref="D13:D18" si="5">SUM(E13:G13)</f>
        <v>0</v>
      </c>
      <c r="E13" s="22">
        <v>0</v>
      </c>
      <c r="F13" s="22">
        <v>0</v>
      </c>
      <c r="G13" s="22">
        <v>0</v>
      </c>
      <c r="H13" s="40">
        <f t="shared" ref="H13:H18" si="6">SUM(I13:K13)</f>
        <v>0</v>
      </c>
      <c r="I13" s="22">
        <v>0</v>
      </c>
      <c r="J13" s="22">
        <v>0</v>
      </c>
      <c r="K13" s="22">
        <v>0</v>
      </c>
      <c r="L13" s="40">
        <f t="shared" ref="L13:L18" si="7">SUM(M13:O13)</f>
        <v>0</v>
      </c>
      <c r="M13" s="22">
        <v>0</v>
      </c>
      <c r="N13" s="22">
        <v>0</v>
      </c>
      <c r="O13" s="22">
        <v>0</v>
      </c>
      <c r="P13" s="22">
        <f t="shared" ref="P13:P18" si="8">SUM(Q13:S13)</f>
        <v>0</v>
      </c>
      <c r="Q13" s="22">
        <f t="shared" ref="Q13:S18" si="9">E13+I13+M13</f>
        <v>0</v>
      </c>
      <c r="R13" s="22">
        <f t="shared" si="9"/>
        <v>0</v>
      </c>
      <c r="S13" s="22">
        <f t="shared" si="9"/>
        <v>0</v>
      </c>
      <c r="T13" s="40">
        <f t="shared" ref="T13:T18" si="10">SUM(U13:W13)</f>
        <v>0</v>
      </c>
      <c r="U13" s="22">
        <v>0</v>
      </c>
      <c r="V13" s="22">
        <v>0</v>
      </c>
      <c r="W13" s="22">
        <v>0</v>
      </c>
      <c r="X13" s="40">
        <f t="shared" ref="X13:X18" si="11">SUM(Y13:AA13)</f>
        <v>0</v>
      </c>
      <c r="Y13" s="22">
        <v>0</v>
      </c>
      <c r="Z13" s="22">
        <v>0</v>
      </c>
      <c r="AA13" s="22">
        <v>0</v>
      </c>
      <c r="AB13" s="40">
        <f t="shared" ref="AB13:AB18" si="12">SUM(AC13:AE13)</f>
        <v>0</v>
      </c>
      <c r="AC13" s="22">
        <v>0</v>
      </c>
      <c r="AD13" s="22">
        <v>0</v>
      </c>
      <c r="AE13" s="22">
        <v>0</v>
      </c>
      <c r="AF13" s="22">
        <f t="shared" ref="AF13:AF18" si="13">SUM(AG13:AI13)</f>
        <v>0</v>
      </c>
      <c r="AG13" s="22">
        <f t="shared" ref="AG13:AI18" si="14">U13+Y13+AC13</f>
        <v>0</v>
      </c>
      <c r="AH13" s="22">
        <f t="shared" si="14"/>
        <v>0</v>
      </c>
      <c r="AI13" s="22">
        <f t="shared" si="14"/>
        <v>0</v>
      </c>
      <c r="AJ13" s="40">
        <f t="shared" ref="AJ13:AJ18" si="15">SUM(AK13:AM13)</f>
        <v>0</v>
      </c>
      <c r="AK13" s="22">
        <v>0</v>
      </c>
      <c r="AL13" s="22">
        <v>0</v>
      </c>
      <c r="AM13" s="22">
        <v>0</v>
      </c>
      <c r="AN13" s="40">
        <f t="shared" ref="AN13:AN18" si="16">SUM(AO13:AQ13)</f>
        <v>0</v>
      </c>
      <c r="AO13" s="22">
        <v>0</v>
      </c>
      <c r="AP13" s="22">
        <v>0</v>
      </c>
      <c r="AQ13" s="22">
        <v>0</v>
      </c>
      <c r="AR13" s="40">
        <f t="shared" ref="AR13:AR18" si="17">SUM(AS13:AU13)</f>
        <v>0</v>
      </c>
      <c r="AS13" s="22">
        <v>0</v>
      </c>
      <c r="AT13" s="22">
        <v>0</v>
      </c>
      <c r="AU13" s="22">
        <v>0</v>
      </c>
      <c r="AV13" s="22">
        <f t="shared" ref="AV13:AV18" si="18">SUM(AW13:AY13)</f>
        <v>0</v>
      </c>
      <c r="AW13" s="22">
        <f t="shared" ref="AW13:AY18" si="19">AK13+AO13+AS13</f>
        <v>0</v>
      </c>
      <c r="AX13" s="22">
        <f t="shared" si="19"/>
        <v>0</v>
      </c>
      <c r="AY13" s="22">
        <f t="shared" si="19"/>
        <v>0</v>
      </c>
      <c r="AZ13" s="40">
        <f t="shared" ref="AZ13:AZ18" si="20">SUM(BA13:BC13)</f>
        <v>0</v>
      </c>
      <c r="BA13" s="22">
        <v>0</v>
      </c>
      <c r="BB13" s="22">
        <v>0</v>
      </c>
      <c r="BC13" s="22">
        <v>0</v>
      </c>
      <c r="BD13" s="40">
        <f t="shared" ref="BD13:BD18" si="21">SUM(BE13:BG13)</f>
        <v>0</v>
      </c>
      <c r="BE13" s="22">
        <v>0</v>
      </c>
      <c r="BF13" s="22">
        <v>0</v>
      </c>
      <c r="BG13" s="22">
        <v>0</v>
      </c>
      <c r="BH13" s="40">
        <f t="shared" ref="BH13:BH18" si="22">SUM(BI13:BK13)</f>
        <v>0</v>
      </c>
      <c r="BI13" s="22">
        <v>0</v>
      </c>
      <c r="BJ13" s="22">
        <v>0</v>
      </c>
      <c r="BK13" s="22">
        <v>0</v>
      </c>
      <c r="BL13" s="22">
        <f t="shared" ref="BL13:BL18" si="23">SUM(BM13:BO13)</f>
        <v>0</v>
      </c>
      <c r="BM13" s="22">
        <f t="shared" ref="BM13:BO18" si="24">BA13+BE13+BI13</f>
        <v>0</v>
      </c>
      <c r="BN13" s="22">
        <f t="shared" si="24"/>
        <v>0</v>
      </c>
      <c r="BO13" s="22">
        <f t="shared" si="24"/>
        <v>0</v>
      </c>
      <c r="BP13" s="22">
        <f t="shared" ref="BP13:BP18" si="25">SUM(BQ13:BS13)</f>
        <v>0</v>
      </c>
      <c r="BQ13" s="22">
        <f t="shared" ref="BQ13:BS18" si="26">Q13+AG13+AW13+BM13</f>
        <v>0</v>
      </c>
      <c r="BR13" s="22">
        <f t="shared" si="26"/>
        <v>0</v>
      </c>
      <c r="BS13" s="22">
        <f t="shared" si="26"/>
        <v>0</v>
      </c>
    </row>
    <row r="14" spans="1:71" ht="15" customHeight="1" x14ac:dyDescent="0.2">
      <c r="A14" s="23"/>
      <c r="B14" s="24"/>
      <c r="C14" s="25" t="s">
        <v>18</v>
      </c>
      <c r="D14" s="40">
        <f t="shared" si="5"/>
        <v>0</v>
      </c>
      <c r="E14" s="22">
        <v>0</v>
      </c>
      <c r="F14" s="22">
        <v>0</v>
      </c>
      <c r="G14" s="22">
        <v>0</v>
      </c>
      <c r="H14" s="40">
        <f t="shared" si="6"/>
        <v>0</v>
      </c>
      <c r="I14" s="22">
        <v>0</v>
      </c>
      <c r="J14" s="22">
        <v>0</v>
      </c>
      <c r="K14" s="22">
        <v>0</v>
      </c>
      <c r="L14" s="40">
        <f t="shared" si="7"/>
        <v>0</v>
      </c>
      <c r="M14" s="22">
        <v>0</v>
      </c>
      <c r="N14" s="22">
        <v>0</v>
      </c>
      <c r="O14" s="22">
        <v>0</v>
      </c>
      <c r="P14" s="22">
        <f t="shared" si="8"/>
        <v>0</v>
      </c>
      <c r="Q14" s="22">
        <f t="shared" si="9"/>
        <v>0</v>
      </c>
      <c r="R14" s="22">
        <f t="shared" si="9"/>
        <v>0</v>
      </c>
      <c r="S14" s="22">
        <f t="shared" si="9"/>
        <v>0</v>
      </c>
      <c r="T14" s="40">
        <f t="shared" si="10"/>
        <v>0</v>
      </c>
      <c r="U14" s="22">
        <v>0</v>
      </c>
      <c r="V14" s="22">
        <v>0</v>
      </c>
      <c r="W14" s="22">
        <v>0</v>
      </c>
      <c r="X14" s="40">
        <f t="shared" si="11"/>
        <v>0</v>
      </c>
      <c r="Y14" s="22">
        <v>0</v>
      </c>
      <c r="Z14" s="22">
        <v>0</v>
      </c>
      <c r="AA14" s="22">
        <v>0</v>
      </c>
      <c r="AB14" s="40">
        <f t="shared" si="12"/>
        <v>0</v>
      </c>
      <c r="AC14" s="22">
        <v>0</v>
      </c>
      <c r="AD14" s="22">
        <v>0</v>
      </c>
      <c r="AE14" s="22">
        <v>0</v>
      </c>
      <c r="AF14" s="22">
        <f t="shared" si="13"/>
        <v>0</v>
      </c>
      <c r="AG14" s="22">
        <f t="shared" si="14"/>
        <v>0</v>
      </c>
      <c r="AH14" s="22">
        <f t="shared" si="14"/>
        <v>0</v>
      </c>
      <c r="AI14" s="22">
        <f t="shared" si="14"/>
        <v>0</v>
      </c>
      <c r="AJ14" s="40">
        <f t="shared" si="15"/>
        <v>0</v>
      </c>
      <c r="AK14" s="22">
        <v>0</v>
      </c>
      <c r="AL14" s="22">
        <v>0</v>
      </c>
      <c r="AM14" s="22">
        <v>0</v>
      </c>
      <c r="AN14" s="40">
        <f t="shared" si="16"/>
        <v>0</v>
      </c>
      <c r="AO14" s="22">
        <v>0</v>
      </c>
      <c r="AP14" s="22">
        <v>0</v>
      </c>
      <c r="AQ14" s="22">
        <v>0</v>
      </c>
      <c r="AR14" s="40">
        <f t="shared" si="17"/>
        <v>0</v>
      </c>
      <c r="AS14" s="22">
        <v>0</v>
      </c>
      <c r="AT14" s="22">
        <v>0</v>
      </c>
      <c r="AU14" s="22">
        <v>0</v>
      </c>
      <c r="AV14" s="22">
        <f t="shared" si="18"/>
        <v>0</v>
      </c>
      <c r="AW14" s="22">
        <f t="shared" si="19"/>
        <v>0</v>
      </c>
      <c r="AX14" s="22">
        <f t="shared" si="19"/>
        <v>0</v>
      </c>
      <c r="AY14" s="22">
        <f t="shared" si="19"/>
        <v>0</v>
      </c>
      <c r="AZ14" s="40">
        <f t="shared" si="20"/>
        <v>0</v>
      </c>
      <c r="BA14" s="22">
        <v>0</v>
      </c>
      <c r="BB14" s="22">
        <v>0</v>
      </c>
      <c r="BC14" s="22">
        <v>0</v>
      </c>
      <c r="BD14" s="40">
        <f t="shared" si="21"/>
        <v>0</v>
      </c>
      <c r="BE14" s="22">
        <v>0</v>
      </c>
      <c r="BF14" s="22">
        <v>0</v>
      </c>
      <c r="BG14" s="22">
        <v>0</v>
      </c>
      <c r="BH14" s="40">
        <f t="shared" si="22"/>
        <v>0</v>
      </c>
      <c r="BI14" s="22">
        <v>0</v>
      </c>
      <c r="BJ14" s="22">
        <v>0</v>
      </c>
      <c r="BK14" s="22">
        <v>0</v>
      </c>
      <c r="BL14" s="22">
        <f t="shared" si="23"/>
        <v>0</v>
      </c>
      <c r="BM14" s="22">
        <f t="shared" si="24"/>
        <v>0</v>
      </c>
      <c r="BN14" s="22">
        <f t="shared" si="24"/>
        <v>0</v>
      </c>
      <c r="BO14" s="22">
        <f t="shared" si="24"/>
        <v>0</v>
      </c>
      <c r="BP14" s="22">
        <f t="shared" si="25"/>
        <v>0</v>
      </c>
      <c r="BQ14" s="22">
        <f t="shared" si="26"/>
        <v>0</v>
      </c>
      <c r="BR14" s="22">
        <f t="shared" si="26"/>
        <v>0</v>
      </c>
      <c r="BS14" s="22">
        <f t="shared" si="26"/>
        <v>0</v>
      </c>
    </row>
    <row r="15" spans="1:71" ht="15" customHeight="1" x14ac:dyDescent="0.2">
      <c r="A15" s="23"/>
      <c r="B15" s="24"/>
      <c r="C15" s="25" t="s">
        <v>19</v>
      </c>
      <c r="D15" s="40">
        <f t="shared" si="5"/>
        <v>0</v>
      </c>
      <c r="E15" s="22">
        <v>0</v>
      </c>
      <c r="F15" s="22">
        <v>0</v>
      </c>
      <c r="G15" s="22">
        <v>0</v>
      </c>
      <c r="H15" s="40">
        <f t="shared" si="6"/>
        <v>0</v>
      </c>
      <c r="I15" s="22">
        <v>0</v>
      </c>
      <c r="J15" s="22">
        <v>0</v>
      </c>
      <c r="K15" s="22">
        <v>0</v>
      </c>
      <c r="L15" s="40">
        <f t="shared" si="7"/>
        <v>0</v>
      </c>
      <c r="M15" s="22">
        <v>0</v>
      </c>
      <c r="N15" s="22">
        <v>0</v>
      </c>
      <c r="O15" s="22">
        <v>0</v>
      </c>
      <c r="P15" s="22">
        <f t="shared" si="8"/>
        <v>0</v>
      </c>
      <c r="Q15" s="22">
        <f t="shared" si="9"/>
        <v>0</v>
      </c>
      <c r="R15" s="22">
        <f t="shared" si="9"/>
        <v>0</v>
      </c>
      <c r="S15" s="22">
        <f t="shared" si="9"/>
        <v>0</v>
      </c>
      <c r="T15" s="40">
        <f t="shared" si="10"/>
        <v>0</v>
      </c>
      <c r="U15" s="22">
        <v>0</v>
      </c>
      <c r="V15" s="22">
        <v>0</v>
      </c>
      <c r="W15" s="22">
        <v>0</v>
      </c>
      <c r="X15" s="40">
        <f t="shared" si="11"/>
        <v>0</v>
      </c>
      <c r="Y15" s="22">
        <v>0</v>
      </c>
      <c r="Z15" s="22">
        <v>0</v>
      </c>
      <c r="AA15" s="22">
        <v>0</v>
      </c>
      <c r="AB15" s="40">
        <f t="shared" si="12"/>
        <v>0</v>
      </c>
      <c r="AC15" s="22">
        <v>0</v>
      </c>
      <c r="AD15" s="22">
        <v>0</v>
      </c>
      <c r="AE15" s="22">
        <v>0</v>
      </c>
      <c r="AF15" s="22">
        <f t="shared" si="13"/>
        <v>0</v>
      </c>
      <c r="AG15" s="22">
        <f t="shared" si="14"/>
        <v>0</v>
      </c>
      <c r="AH15" s="22">
        <f t="shared" si="14"/>
        <v>0</v>
      </c>
      <c r="AI15" s="22">
        <f t="shared" si="14"/>
        <v>0</v>
      </c>
      <c r="AJ15" s="40">
        <f t="shared" si="15"/>
        <v>0</v>
      </c>
      <c r="AK15" s="22">
        <v>0</v>
      </c>
      <c r="AL15" s="22">
        <v>0</v>
      </c>
      <c r="AM15" s="22">
        <v>0</v>
      </c>
      <c r="AN15" s="40">
        <f t="shared" si="16"/>
        <v>0</v>
      </c>
      <c r="AO15" s="22">
        <v>0</v>
      </c>
      <c r="AP15" s="22">
        <v>0</v>
      </c>
      <c r="AQ15" s="22">
        <v>0</v>
      </c>
      <c r="AR15" s="40">
        <f t="shared" si="17"/>
        <v>0</v>
      </c>
      <c r="AS15" s="22">
        <v>0</v>
      </c>
      <c r="AT15" s="22">
        <v>0</v>
      </c>
      <c r="AU15" s="22">
        <v>0</v>
      </c>
      <c r="AV15" s="22">
        <f t="shared" si="18"/>
        <v>0</v>
      </c>
      <c r="AW15" s="22">
        <f t="shared" si="19"/>
        <v>0</v>
      </c>
      <c r="AX15" s="22">
        <f t="shared" si="19"/>
        <v>0</v>
      </c>
      <c r="AY15" s="22">
        <f t="shared" si="19"/>
        <v>0</v>
      </c>
      <c r="AZ15" s="40">
        <f t="shared" si="20"/>
        <v>0</v>
      </c>
      <c r="BA15" s="22"/>
      <c r="BB15" s="22"/>
      <c r="BC15" s="22">
        <v>0</v>
      </c>
      <c r="BD15" s="40">
        <f t="shared" si="21"/>
        <v>0</v>
      </c>
      <c r="BE15" s="22"/>
      <c r="BF15" s="22"/>
      <c r="BG15" s="22">
        <v>0</v>
      </c>
      <c r="BH15" s="40">
        <f t="shared" si="22"/>
        <v>0</v>
      </c>
      <c r="BI15" s="22"/>
      <c r="BJ15" s="22"/>
      <c r="BK15" s="22">
        <v>0</v>
      </c>
      <c r="BL15" s="22">
        <f t="shared" si="23"/>
        <v>0</v>
      </c>
      <c r="BM15" s="22">
        <f t="shared" si="24"/>
        <v>0</v>
      </c>
      <c r="BN15" s="22">
        <f t="shared" si="24"/>
        <v>0</v>
      </c>
      <c r="BO15" s="22">
        <f t="shared" si="24"/>
        <v>0</v>
      </c>
      <c r="BP15" s="22">
        <f t="shared" si="25"/>
        <v>0</v>
      </c>
      <c r="BQ15" s="22">
        <f t="shared" si="26"/>
        <v>0</v>
      </c>
      <c r="BR15" s="22">
        <f t="shared" si="26"/>
        <v>0</v>
      </c>
      <c r="BS15" s="22">
        <f t="shared" si="26"/>
        <v>0</v>
      </c>
    </row>
    <row r="16" spans="1:71" ht="15" customHeight="1" x14ac:dyDescent="0.2">
      <c r="A16" s="23"/>
      <c r="B16" s="24"/>
      <c r="C16" s="25" t="s">
        <v>20</v>
      </c>
      <c r="D16" s="40">
        <f t="shared" si="5"/>
        <v>0</v>
      </c>
      <c r="E16" s="22">
        <v>0</v>
      </c>
      <c r="F16" s="22">
        <v>0</v>
      </c>
      <c r="G16" s="22">
        <v>0</v>
      </c>
      <c r="H16" s="40">
        <f t="shared" si="6"/>
        <v>0</v>
      </c>
      <c r="I16" s="22">
        <v>0</v>
      </c>
      <c r="J16" s="22">
        <v>0</v>
      </c>
      <c r="K16" s="22">
        <v>0</v>
      </c>
      <c r="L16" s="40">
        <f t="shared" si="7"/>
        <v>0</v>
      </c>
      <c r="M16" s="22">
        <v>0</v>
      </c>
      <c r="N16" s="22">
        <v>0</v>
      </c>
      <c r="O16" s="22">
        <v>0</v>
      </c>
      <c r="P16" s="22">
        <f t="shared" si="8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40">
        <f t="shared" si="10"/>
        <v>0</v>
      </c>
      <c r="U16" s="22">
        <v>0</v>
      </c>
      <c r="V16" s="22">
        <v>0</v>
      </c>
      <c r="W16" s="22">
        <v>0</v>
      </c>
      <c r="X16" s="40">
        <f t="shared" si="11"/>
        <v>0</v>
      </c>
      <c r="Y16" s="22">
        <v>0</v>
      </c>
      <c r="Z16" s="22">
        <v>0</v>
      </c>
      <c r="AA16" s="22">
        <v>0</v>
      </c>
      <c r="AB16" s="40">
        <f t="shared" si="12"/>
        <v>0</v>
      </c>
      <c r="AC16" s="22">
        <v>0</v>
      </c>
      <c r="AD16" s="22">
        <v>0</v>
      </c>
      <c r="AE16" s="22">
        <v>0</v>
      </c>
      <c r="AF16" s="22">
        <f t="shared" si="13"/>
        <v>0</v>
      </c>
      <c r="AG16" s="22">
        <f t="shared" si="14"/>
        <v>0</v>
      </c>
      <c r="AH16" s="22">
        <f t="shared" si="14"/>
        <v>0</v>
      </c>
      <c r="AI16" s="22">
        <f t="shared" si="14"/>
        <v>0</v>
      </c>
      <c r="AJ16" s="40">
        <f t="shared" si="15"/>
        <v>0</v>
      </c>
      <c r="AK16" s="22">
        <v>0</v>
      </c>
      <c r="AL16" s="22">
        <v>0</v>
      </c>
      <c r="AM16" s="22">
        <v>0</v>
      </c>
      <c r="AN16" s="40">
        <f t="shared" si="16"/>
        <v>0</v>
      </c>
      <c r="AO16" s="22">
        <v>0</v>
      </c>
      <c r="AP16" s="22">
        <v>0</v>
      </c>
      <c r="AQ16" s="22">
        <v>0</v>
      </c>
      <c r="AR16" s="40">
        <f t="shared" si="17"/>
        <v>0</v>
      </c>
      <c r="AS16" s="22">
        <v>0</v>
      </c>
      <c r="AT16" s="22">
        <v>0</v>
      </c>
      <c r="AU16" s="22">
        <v>0</v>
      </c>
      <c r="AV16" s="22">
        <f t="shared" si="18"/>
        <v>0</v>
      </c>
      <c r="AW16" s="22">
        <f t="shared" si="19"/>
        <v>0</v>
      </c>
      <c r="AX16" s="22">
        <f t="shared" si="19"/>
        <v>0</v>
      </c>
      <c r="AY16" s="22">
        <f t="shared" si="19"/>
        <v>0</v>
      </c>
      <c r="AZ16" s="40">
        <f t="shared" si="20"/>
        <v>0</v>
      </c>
      <c r="BA16" s="22">
        <v>0</v>
      </c>
      <c r="BB16" s="22">
        <v>0</v>
      </c>
      <c r="BC16" s="22">
        <v>0</v>
      </c>
      <c r="BD16" s="40">
        <f t="shared" si="21"/>
        <v>0</v>
      </c>
      <c r="BE16" s="22">
        <v>0</v>
      </c>
      <c r="BF16" s="22">
        <v>0</v>
      </c>
      <c r="BG16" s="22">
        <v>0</v>
      </c>
      <c r="BH16" s="40">
        <f t="shared" si="22"/>
        <v>0</v>
      </c>
      <c r="BI16" s="22">
        <v>0</v>
      </c>
      <c r="BJ16" s="22">
        <v>0</v>
      </c>
      <c r="BK16" s="22">
        <v>0</v>
      </c>
      <c r="BL16" s="22">
        <f t="shared" si="23"/>
        <v>0</v>
      </c>
      <c r="BM16" s="22">
        <f t="shared" si="24"/>
        <v>0</v>
      </c>
      <c r="BN16" s="22">
        <f t="shared" si="24"/>
        <v>0</v>
      </c>
      <c r="BO16" s="22">
        <f t="shared" si="24"/>
        <v>0</v>
      </c>
      <c r="BP16" s="22">
        <f t="shared" si="25"/>
        <v>0</v>
      </c>
      <c r="BQ16" s="22">
        <f t="shared" si="26"/>
        <v>0</v>
      </c>
      <c r="BR16" s="22">
        <f t="shared" si="26"/>
        <v>0</v>
      </c>
      <c r="BS16" s="22">
        <f t="shared" si="26"/>
        <v>0</v>
      </c>
    </row>
    <row r="17" spans="1:71" ht="15" customHeight="1" x14ac:dyDescent="0.2">
      <c r="A17" s="23"/>
      <c r="B17" s="24"/>
      <c r="C17" s="25" t="s">
        <v>21</v>
      </c>
      <c r="D17" s="40">
        <f t="shared" si="5"/>
        <v>2447</v>
      </c>
      <c r="E17" s="22">
        <v>0</v>
      </c>
      <c r="F17" s="22">
        <v>0</v>
      </c>
      <c r="G17" s="22">
        <v>2447</v>
      </c>
      <c r="H17" s="40">
        <f t="shared" si="6"/>
        <v>5176</v>
      </c>
      <c r="I17" s="22">
        <v>0</v>
      </c>
      <c r="J17" s="22">
        <v>0</v>
      </c>
      <c r="K17" s="22">
        <v>5176</v>
      </c>
      <c r="L17" s="40">
        <f t="shared" si="7"/>
        <v>8360</v>
      </c>
      <c r="M17" s="22">
        <v>0</v>
      </c>
      <c r="N17" s="22">
        <v>0</v>
      </c>
      <c r="O17" s="22">
        <v>8360</v>
      </c>
      <c r="P17" s="22">
        <f t="shared" si="8"/>
        <v>15983</v>
      </c>
      <c r="Q17" s="22">
        <f t="shared" si="9"/>
        <v>0</v>
      </c>
      <c r="R17" s="22">
        <f t="shared" si="9"/>
        <v>0</v>
      </c>
      <c r="S17" s="22">
        <f t="shared" si="9"/>
        <v>15983</v>
      </c>
      <c r="T17" s="40">
        <f t="shared" si="10"/>
        <v>11496</v>
      </c>
      <c r="U17" s="22">
        <v>0</v>
      </c>
      <c r="V17" s="22">
        <v>0</v>
      </c>
      <c r="W17" s="22">
        <v>11496</v>
      </c>
      <c r="X17" s="40">
        <f t="shared" si="11"/>
        <v>8996</v>
      </c>
      <c r="Y17" s="22">
        <v>0</v>
      </c>
      <c r="Z17" s="22">
        <v>0</v>
      </c>
      <c r="AA17" s="22">
        <v>8996</v>
      </c>
      <c r="AB17" s="40">
        <f t="shared" si="12"/>
        <v>0</v>
      </c>
      <c r="AC17" s="22">
        <v>0</v>
      </c>
      <c r="AD17" s="22">
        <v>0</v>
      </c>
      <c r="AE17" s="22">
        <v>0</v>
      </c>
      <c r="AF17" s="22">
        <f t="shared" si="13"/>
        <v>20492</v>
      </c>
      <c r="AG17" s="22">
        <f t="shared" si="14"/>
        <v>0</v>
      </c>
      <c r="AH17" s="22">
        <f t="shared" si="14"/>
        <v>0</v>
      </c>
      <c r="AI17" s="22">
        <f t="shared" si="14"/>
        <v>20492</v>
      </c>
      <c r="AJ17" s="40">
        <f t="shared" si="15"/>
        <v>1464</v>
      </c>
      <c r="AK17" s="22">
        <v>0</v>
      </c>
      <c r="AL17" s="22">
        <v>0</v>
      </c>
      <c r="AM17" s="22">
        <v>1464</v>
      </c>
      <c r="AN17" s="40">
        <f t="shared" si="16"/>
        <v>0</v>
      </c>
      <c r="AO17" s="22">
        <v>0</v>
      </c>
      <c r="AP17" s="22">
        <v>0</v>
      </c>
      <c r="AQ17" s="22">
        <v>0</v>
      </c>
      <c r="AR17" s="40">
        <f t="shared" si="17"/>
        <v>0</v>
      </c>
      <c r="AS17" s="22">
        <v>0</v>
      </c>
      <c r="AT17" s="22">
        <v>0</v>
      </c>
      <c r="AU17" s="22">
        <v>0</v>
      </c>
      <c r="AV17" s="22">
        <f t="shared" si="18"/>
        <v>1464</v>
      </c>
      <c r="AW17" s="22">
        <f t="shared" si="19"/>
        <v>0</v>
      </c>
      <c r="AX17" s="22">
        <f t="shared" si="19"/>
        <v>0</v>
      </c>
      <c r="AY17" s="22">
        <f t="shared" si="19"/>
        <v>1464</v>
      </c>
      <c r="AZ17" s="40">
        <f t="shared" si="20"/>
        <v>2501</v>
      </c>
      <c r="BA17" s="22">
        <v>0</v>
      </c>
      <c r="BB17" s="22">
        <v>0</v>
      </c>
      <c r="BC17" s="22">
        <v>2501</v>
      </c>
      <c r="BD17" s="40">
        <f t="shared" si="21"/>
        <v>10505</v>
      </c>
      <c r="BE17" s="22">
        <v>0</v>
      </c>
      <c r="BF17" s="22">
        <v>0</v>
      </c>
      <c r="BG17" s="22">
        <v>10505</v>
      </c>
      <c r="BH17" s="40">
        <f t="shared" si="22"/>
        <v>7862</v>
      </c>
      <c r="BI17" s="22">
        <v>0</v>
      </c>
      <c r="BJ17" s="22">
        <v>0</v>
      </c>
      <c r="BK17" s="22">
        <v>7862</v>
      </c>
      <c r="BL17" s="22">
        <f t="shared" si="23"/>
        <v>20868</v>
      </c>
      <c r="BM17" s="22">
        <f t="shared" si="24"/>
        <v>0</v>
      </c>
      <c r="BN17" s="22">
        <f t="shared" si="24"/>
        <v>0</v>
      </c>
      <c r="BO17" s="22">
        <f t="shared" si="24"/>
        <v>20868</v>
      </c>
      <c r="BP17" s="22">
        <f t="shared" si="25"/>
        <v>58807</v>
      </c>
      <c r="BQ17" s="22">
        <f t="shared" si="26"/>
        <v>0</v>
      </c>
      <c r="BR17" s="22">
        <f t="shared" si="26"/>
        <v>0</v>
      </c>
      <c r="BS17" s="22">
        <f t="shared" si="26"/>
        <v>58807</v>
      </c>
    </row>
    <row r="18" spans="1:71" ht="15" customHeight="1" x14ac:dyDescent="0.2">
      <c r="A18" s="23"/>
      <c r="B18" s="24"/>
      <c r="C18" s="25" t="s">
        <v>22</v>
      </c>
      <c r="D18" s="40">
        <f t="shared" si="5"/>
        <v>0</v>
      </c>
      <c r="E18" s="22">
        <v>0</v>
      </c>
      <c r="F18" s="22">
        <v>0</v>
      </c>
      <c r="G18" s="22">
        <v>0</v>
      </c>
      <c r="H18" s="40">
        <f t="shared" si="6"/>
        <v>0</v>
      </c>
      <c r="I18" s="22">
        <v>0</v>
      </c>
      <c r="J18" s="22">
        <v>0</v>
      </c>
      <c r="K18" s="22">
        <v>0</v>
      </c>
      <c r="L18" s="40">
        <f t="shared" si="7"/>
        <v>0</v>
      </c>
      <c r="M18" s="22">
        <v>0</v>
      </c>
      <c r="N18" s="22">
        <v>0</v>
      </c>
      <c r="O18" s="22">
        <v>0</v>
      </c>
      <c r="P18" s="22">
        <f t="shared" si="8"/>
        <v>0</v>
      </c>
      <c r="Q18" s="22">
        <f t="shared" si="9"/>
        <v>0</v>
      </c>
      <c r="R18" s="22">
        <f t="shared" si="9"/>
        <v>0</v>
      </c>
      <c r="S18" s="22">
        <f t="shared" si="9"/>
        <v>0</v>
      </c>
      <c r="T18" s="40">
        <f t="shared" si="10"/>
        <v>0</v>
      </c>
      <c r="U18" s="22">
        <v>0</v>
      </c>
      <c r="V18" s="22">
        <v>0</v>
      </c>
      <c r="W18" s="22">
        <v>0</v>
      </c>
      <c r="X18" s="40">
        <f t="shared" si="11"/>
        <v>0</v>
      </c>
      <c r="Y18" s="22">
        <v>0</v>
      </c>
      <c r="Z18" s="22">
        <v>0</v>
      </c>
      <c r="AA18" s="22">
        <v>0</v>
      </c>
      <c r="AB18" s="40">
        <f t="shared" si="12"/>
        <v>0</v>
      </c>
      <c r="AC18" s="22">
        <v>0</v>
      </c>
      <c r="AD18" s="22">
        <v>0</v>
      </c>
      <c r="AE18" s="22">
        <v>0</v>
      </c>
      <c r="AF18" s="22">
        <f t="shared" si="13"/>
        <v>0</v>
      </c>
      <c r="AG18" s="22">
        <f t="shared" si="14"/>
        <v>0</v>
      </c>
      <c r="AH18" s="22">
        <f t="shared" si="14"/>
        <v>0</v>
      </c>
      <c r="AI18" s="22">
        <f t="shared" si="14"/>
        <v>0</v>
      </c>
      <c r="AJ18" s="40">
        <f t="shared" si="15"/>
        <v>0</v>
      </c>
      <c r="AK18" s="22">
        <v>0</v>
      </c>
      <c r="AL18" s="22">
        <v>0</v>
      </c>
      <c r="AM18" s="22">
        <v>0</v>
      </c>
      <c r="AN18" s="40">
        <f t="shared" si="16"/>
        <v>0</v>
      </c>
      <c r="AO18" s="22">
        <v>0</v>
      </c>
      <c r="AP18" s="22">
        <v>0</v>
      </c>
      <c r="AQ18" s="22">
        <v>0</v>
      </c>
      <c r="AR18" s="40">
        <f t="shared" si="17"/>
        <v>0</v>
      </c>
      <c r="AS18" s="22">
        <v>0</v>
      </c>
      <c r="AT18" s="22">
        <v>0</v>
      </c>
      <c r="AU18" s="22">
        <v>0</v>
      </c>
      <c r="AV18" s="22">
        <f t="shared" si="18"/>
        <v>0</v>
      </c>
      <c r="AW18" s="22">
        <f t="shared" si="19"/>
        <v>0</v>
      </c>
      <c r="AX18" s="22">
        <f t="shared" si="19"/>
        <v>0</v>
      </c>
      <c r="AY18" s="22">
        <f t="shared" si="19"/>
        <v>0</v>
      </c>
      <c r="AZ18" s="40">
        <f t="shared" si="20"/>
        <v>0</v>
      </c>
      <c r="BA18" s="22">
        <v>0</v>
      </c>
      <c r="BB18" s="22">
        <v>0</v>
      </c>
      <c r="BC18" s="22">
        <v>0</v>
      </c>
      <c r="BD18" s="40">
        <f t="shared" si="21"/>
        <v>0</v>
      </c>
      <c r="BE18" s="22">
        <v>0</v>
      </c>
      <c r="BF18" s="22">
        <v>0</v>
      </c>
      <c r="BG18" s="22">
        <v>0</v>
      </c>
      <c r="BH18" s="40">
        <f t="shared" si="22"/>
        <v>0</v>
      </c>
      <c r="BI18" s="22">
        <v>0</v>
      </c>
      <c r="BJ18" s="22">
        <v>0</v>
      </c>
      <c r="BK18" s="22">
        <v>0</v>
      </c>
      <c r="BL18" s="22">
        <f t="shared" si="23"/>
        <v>0</v>
      </c>
      <c r="BM18" s="22">
        <f t="shared" si="24"/>
        <v>0</v>
      </c>
      <c r="BN18" s="22">
        <f t="shared" si="24"/>
        <v>0</v>
      </c>
      <c r="BO18" s="22">
        <f t="shared" si="24"/>
        <v>0</v>
      </c>
      <c r="BP18" s="22">
        <f t="shared" si="25"/>
        <v>0</v>
      </c>
      <c r="BQ18" s="22">
        <f t="shared" si="26"/>
        <v>0</v>
      </c>
      <c r="BR18" s="22">
        <f t="shared" si="26"/>
        <v>0</v>
      </c>
      <c r="BS18" s="22">
        <f t="shared" si="26"/>
        <v>0</v>
      </c>
    </row>
    <row r="19" spans="1:71" ht="15" customHeight="1" x14ac:dyDescent="0.2">
      <c r="A19" s="23"/>
      <c r="B19" s="24"/>
      <c r="C19" s="21" t="s">
        <v>23</v>
      </c>
      <c r="D19" s="40">
        <f t="shared" ref="D19:AJ19" si="27">D20+D21</f>
        <v>0</v>
      </c>
      <c r="E19" s="22">
        <f t="shared" si="27"/>
        <v>0</v>
      </c>
      <c r="F19" s="22">
        <f t="shared" si="27"/>
        <v>0</v>
      </c>
      <c r="G19" s="22">
        <f t="shared" si="27"/>
        <v>0</v>
      </c>
      <c r="H19" s="40">
        <f t="shared" si="27"/>
        <v>0</v>
      </c>
      <c r="I19" s="22">
        <f t="shared" si="27"/>
        <v>0</v>
      </c>
      <c r="J19" s="22">
        <f t="shared" si="27"/>
        <v>0</v>
      </c>
      <c r="K19" s="22">
        <f t="shared" si="27"/>
        <v>0</v>
      </c>
      <c r="L19" s="40">
        <f t="shared" si="27"/>
        <v>0</v>
      </c>
      <c r="M19" s="22">
        <f t="shared" si="27"/>
        <v>0</v>
      </c>
      <c r="N19" s="22">
        <f t="shared" si="27"/>
        <v>0</v>
      </c>
      <c r="O19" s="22">
        <f t="shared" si="27"/>
        <v>0</v>
      </c>
      <c r="P19" s="22">
        <f t="shared" si="27"/>
        <v>0</v>
      </c>
      <c r="Q19" s="22">
        <f t="shared" si="27"/>
        <v>0</v>
      </c>
      <c r="R19" s="22">
        <f t="shared" si="27"/>
        <v>0</v>
      </c>
      <c r="S19" s="22">
        <f t="shared" si="27"/>
        <v>0</v>
      </c>
      <c r="T19" s="40">
        <f t="shared" si="27"/>
        <v>0</v>
      </c>
      <c r="U19" s="22">
        <f t="shared" si="27"/>
        <v>0</v>
      </c>
      <c r="V19" s="22">
        <f t="shared" si="27"/>
        <v>0</v>
      </c>
      <c r="W19" s="22">
        <f t="shared" si="27"/>
        <v>0</v>
      </c>
      <c r="X19" s="40">
        <f t="shared" si="27"/>
        <v>0</v>
      </c>
      <c r="Y19" s="22">
        <f t="shared" si="27"/>
        <v>0</v>
      </c>
      <c r="Z19" s="22">
        <f t="shared" si="27"/>
        <v>0</v>
      </c>
      <c r="AA19" s="22">
        <f t="shared" si="27"/>
        <v>0</v>
      </c>
      <c r="AB19" s="40">
        <f t="shared" si="27"/>
        <v>0</v>
      </c>
      <c r="AC19" s="22">
        <f t="shared" si="27"/>
        <v>0</v>
      </c>
      <c r="AD19" s="22">
        <f t="shared" si="27"/>
        <v>0</v>
      </c>
      <c r="AE19" s="22">
        <f t="shared" si="27"/>
        <v>0</v>
      </c>
      <c r="AF19" s="22">
        <f t="shared" si="27"/>
        <v>0</v>
      </c>
      <c r="AG19" s="22">
        <f t="shared" si="27"/>
        <v>0</v>
      </c>
      <c r="AH19" s="22">
        <f t="shared" si="27"/>
        <v>0</v>
      </c>
      <c r="AI19" s="22">
        <f t="shared" si="27"/>
        <v>0</v>
      </c>
      <c r="AJ19" s="40">
        <f t="shared" si="27"/>
        <v>0</v>
      </c>
      <c r="AK19" s="22">
        <v>0</v>
      </c>
      <c r="AL19" s="22">
        <v>0</v>
      </c>
      <c r="AM19" s="22">
        <f>AM20+AM21</f>
        <v>0</v>
      </c>
      <c r="AN19" s="40">
        <f>AN20+AN21</f>
        <v>0</v>
      </c>
      <c r="AO19" s="22">
        <v>0</v>
      </c>
      <c r="AP19" s="22">
        <v>0</v>
      </c>
      <c r="AQ19" s="22">
        <f>AQ20+AQ21</f>
        <v>0</v>
      </c>
      <c r="AR19" s="40">
        <f>AR20+AR21</f>
        <v>0</v>
      </c>
      <c r="AS19" s="22">
        <v>0</v>
      </c>
      <c r="AT19" s="22">
        <v>0</v>
      </c>
      <c r="AU19" s="22">
        <f t="shared" ref="AU19:BS19" si="28">AU20+AU21</f>
        <v>0</v>
      </c>
      <c r="AV19" s="22">
        <f t="shared" si="28"/>
        <v>0</v>
      </c>
      <c r="AW19" s="22">
        <f t="shared" si="28"/>
        <v>0</v>
      </c>
      <c r="AX19" s="22">
        <f t="shared" si="28"/>
        <v>0</v>
      </c>
      <c r="AY19" s="22">
        <f t="shared" si="28"/>
        <v>0</v>
      </c>
      <c r="AZ19" s="40">
        <f t="shared" si="28"/>
        <v>0</v>
      </c>
      <c r="BA19" s="22">
        <f t="shared" si="28"/>
        <v>0</v>
      </c>
      <c r="BB19" s="22">
        <f t="shared" si="28"/>
        <v>0</v>
      </c>
      <c r="BC19" s="22">
        <f t="shared" si="28"/>
        <v>0</v>
      </c>
      <c r="BD19" s="40">
        <f t="shared" si="28"/>
        <v>0</v>
      </c>
      <c r="BE19" s="22">
        <f t="shared" si="28"/>
        <v>0</v>
      </c>
      <c r="BF19" s="22">
        <f t="shared" si="28"/>
        <v>0</v>
      </c>
      <c r="BG19" s="22">
        <f t="shared" si="28"/>
        <v>0</v>
      </c>
      <c r="BH19" s="40">
        <f t="shared" si="28"/>
        <v>0</v>
      </c>
      <c r="BI19" s="22">
        <f t="shared" si="28"/>
        <v>0</v>
      </c>
      <c r="BJ19" s="22">
        <f t="shared" si="28"/>
        <v>0</v>
      </c>
      <c r="BK19" s="22">
        <f t="shared" si="28"/>
        <v>0</v>
      </c>
      <c r="BL19" s="22">
        <f t="shared" si="28"/>
        <v>0</v>
      </c>
      <c r="BM19" s="22">
        <f t="shared" si="28"/>
        <v>0</v>
      </c>
      <c r="BN19" s="22">
        <f t="shared" si="28"/>
        <v>0</v>
      </c>
      <c r="BO19" s="22">
        <f t="shared" si="28"/>
        <v>0</v>
      </c>
      <c r="BP19" s="22">
        <f t="shared" si="28"/>
        <v>0</v>
      </c>
      <c r="BQ19" s="22">
        <f t="shared" si="28"/>
        <v>0</v>
      </c>
      <c r="BR19" s="22">
        <f t="shared" si="28"/>
        <v>0</v>
      </c>
      <c r="BS19" s="22">
        <f t="shared" si="28"/>
        <v>0</v>
      </c>
    </row>
    <row r="20" spans="1:71" ht="15" customHeight="1" x14ac:dyDescent="0.2">
      <c r="A20" s="23"/>
      <c r="B20" s="24"/>
      <c r="C20" s="25" t="s">
        <v>24</v>
      </c>
      <c r="D20" s="40">
        <f>SUM(E20:G20)</f>
        <v>0</v>
      </c>
      <c r="E20" s="22">
        <v>0</v>
      </c>
      <c r="F20" s="22">
        <v>0</v>
      </c>
      <c r="G20" s="22">
        <v>0</v>
      </c>
      <c r="H20" s="40">
        <f>SUM(I20:K20)</f>
        <v>0</v>
      </c>
      <c r="I20" s="22">
        <v>0</v>
      </c>
      <c r="J20" s="22">
        <v>0</v>
      </c>
      <c r="K20" s="22">
        <v>0</v>
      </c>
      <c r="L20" s="40">
        <f>SUM(M20:O20)</f>
        <v>0</v>
      </c>
      <c r="M20" s="22">
        <v>0</v>
      </c>
      <c r="N20" s="22">
        <v>0</v>
      </c>
      <c r="O20" s="22">
        <v>0</v>
      </c>
      <c r="P20" s="22">
        <f>SUM(Q20:S20)</f>
        <v>0</v>
      </c>
      <c r="Q20" s="22">
        <f t="shared" ref="Q20:S22" si="29">E20+I20+M20</f>
        <v>0</v>
      </c>
      <c r="R20" s="22">
        <f t="shared" si="29"/>
        <v>0</v>
      </c>
      <c r="S20" s="22">
        <f t="shared" si="29"/>
        <v>0</v>
      </c>
      <c r="T20" s="40">
        <f>SUM(U20:W20)</f>
        <v>0</v>
      </c>
      <c r="U20" s="22">
        <v>0</v>
      </c>
      <c r="V20" s="22">
        <v>0</v>
      </c>
      <c r="W20" s="22">
        <v>0</v>
      </c>
      <c r="X20" s="40">
        <f t="shared" ref="X20:X22" si="30">SUM(Y20:AA20)</f>
        <v>0</v>
      </c>
      <c r="Y20" s="22">
        <v>0</v>
      </c>
      <c r="Z20" s="22">
        <v>0</v>
      </c>
      <c r="AA20" s="22">
        <v>0</v>
      </c>
      <c r="AB20" s="40">
        <f t="shared" ref="AB20:AB22" si="31">SUM(AC20:AE20)</f>
        <v>0</v>
      </c>
      <c r="AC20" s="22">
        <v>0</v>
      </c>
      <c r="AD20" s="22">
        <v>0</v>
      </c>
      <c r="AE20" s="22">
        <v>0</v>
      </c>
      <c r="AF20" s="22">
        <f t="shared" ref="AF20:AF22" si="32">SUM(AG20:AI20)</f>
        <v>0</v>
      </c>
      <c r="AG20" s="22">
        <f t="shared" ref="AG20:AI22" si="33">U20+Y20+AC20</f>
        <v>0</v>
      </c>
      <c r="AH20" s="22">
        <f t="shared" si="33"/>
        <v>0</v>
      </c>
      <c r="AI20" s="22">
        <f t="shared" si="33"/>
        <v>0</v>
      </c>
      <c r="AJ20" s="40">
        <f t="shared" ref="AJ20:AJ22" si="34">SUM(AK20:AM20)</f>
        <v>0</v>
      </c>
      <c r="AK20" s="22">
        <v>0</v>
      </c>
      <c r="AL20" s="22">
        <v>0</v>
      </c>
      <c r="AM20" s="22">
        <v>0</v>
      </c>
      <c r="AN20" s="40">
        <f t="shared" ref="AN20:AN22" si="35">SUM(AO20:AQ20)</f>
        <v>0</v>
      </c>
      <c r="AO20" s="22">
        <v>0</v>
      </c>
      <c r="AP20" s="22">
        <v>0</v>
      </c>
      <c r="AQ20" s="22">
        <v>0</v>
      </c>
      <c r="AR20" s="40">
        <f t="shared" ref="AR20:AR22" si="36">SUM(AS20:AU20)</f>
        <v>0</v>
      </c>
      <c r="AS20" s="22">
        <v>0</v>
      </c>
      <c r="AT20" s="22">
        <v>0</v>
      </c>
      <c r="AU20" s="22">
        <v>0</v>
      </c>
      <c r="AV20" s="22">
        <f t="shared" ref="AV20:AV22" si="37">SUM(AW20:AY20)</f>
        <v>0</v>
      </c>
      <c r="AW20" s="22">
        <f t="shared" ref="AW20:AY22" si="38">AK20+AO20+AS20</f>
        <v>0</v>
      </c>
      <c r="AX20" s="22">
        <f t="shared" si="38"/>
        <v>0</v>
      </c>
      <c r="AY20" s="22">
        <f t="shared" si="38"/>
        <v>0</v>
      </c>
      <c r="AZ20" s="40">
        <f t="shared" ref="AZ20:AZ22" si="39">SUM(BA20:BC20)</f>
        <v>0</v>
      </c>
      <c r="BA20" s="22">
        <v>0</v>
      </c>
      <c r="BB20" s="22">
        <v>0</v>
      </c>
      <c r="BC20" s="22">
        <v>0</v>
      </c>
      <c r="BD20" s="40">
        <f t="shared" ref="BD20:BD22" si="40">SUM(BE20:BG20)</f>
        <v>0</v>
      </c>
      <c r="BE20" s="22">
        <v>0</v>
      </c>
      <c r="BF20" s="22">
        <v>0</v>
      </c>
      <c r="BG20" s="22">
        <v>0</v>
      </c>
      <c r="BH20" s="40">
        <f t="shared" ref="BH20:BH22" si="41">SUM(BI20:BK20)</f>
        <v>0</v>
      </c>
      <c r="BI20" s="22">
        <v>0</v>
      </c>
      <c r="BJ20" s="22">
        <v>0</v>
      </c>
      <c r="BK20" s="22">
        <v>0</v>
      </c>
      <c r="BL20" s="22">
        <f t="shared" ref="BL20:BL22" si="42">SUM(BM20:BO20)</f>
        <v>0</v>
      </c>
      <c r="BM20" s="22">
        <f t="shared" ref="BM20:BO22" si="43">BA20+BE20+BI20</f>
        <v>0</v>
      </c>
      <c r="BN20" s="22">
        <f t="shared" si="43"/>
        <v>0</v>
      </c>
      <c r="BO20" s="22">
        <f t="shared" si="43"/>
        <v>0</v>
      </c>
      <c r="BP20" s="22">
        <f t="shared" ref="BP20:BP22" si="44">SUM(BQ20:BS20)</f>
        <v>0</v>
      </c>
      <c r="BQ20" s="22">
        <f t="shared" ref="BQ20:BS22" si="45">Q20+AG20+AW20+BM20</f>
        <v>0</v>
      </c>
      <c r="BR20" s="22">
        <f t="shared" si="45"/>
        <v>0</v>
      </c>
      <c r="BS20" s="22">
        <f t="shared" si="45"/>
        <v>0</v>
      </c>
    </row>
    <row r="21" spans="1:71" ht="15" customHeight="1" x14ac:dyDescent="0.2">
      <c r="A21" s="23"/>
      <c r="B21" s="24"/>
      <c r="C21" s="25" t="s">
        <v>25</v>
      </c>
      <c r="D21" s="40">
        <f>SUM(E21:G21)</f>
        <v>0</v>
      </c>
      <c r="E21" s="22">
        <v>0</v>
      </c>
      <c r="F21" s="22">
        <v>0</v>
      </c>
      <c r="G21" s="22">
        <v>0</v>
      </c>
      <c r="H21" s="40">
        <f>SUM(I21:K21)</f>
        <v>0</v>
      </c>
      <c r="I21" s="22">
        <v>0</v>
      </c>
      <c r="J21" s="22">
        <v>0</v>
      </c>
      <c r="K21" s="22">
        <v>0</v>
      </c>
      <c r="L21" s="40">
        <f>SUM(M21:O21)</f>
        <v>0</v>
      </c>
      <c r="M21" s="22">
        <v>0</v>
      </c>
      <c r="N21" s="22">
        <v>0</v>
      </c>
      <c r="O21" s="22">
        <v>0</v>
      </c>
      <c r="P21" s="22">
        <f>SUM(Q21:S21)</f>
        <v>0</v>
      </c>
      <c r="Q21" s="22">
        <f t="shared" si="29"/>
        <v>0</v>
      </c>
      <c r="R21" s="22">
        <f t="shared" si="29"/>
        <v>0</v>
      </c>
      <c r="S21" s="22">
        <f t="shared" si="29"/>
        <v>0</v>
      </c>
      <c r="T21" s="40">
        <f>SUM(U21:W21)</f>
        <v>0</v>
      </c>
      <c r="U21" s="22">
        <v>0</v>
      </c>
      <c r="V21" s="22">
        <v>0</v>
      </c>
      <c r="W21" s="22">
        <v>0</v>
      </c>
      <c r="X21" s="40">
        <f t="shared" si="30"/>
        <v>0</v>
      </c>
      <c r="Y21" s="22">
        <v>0</v>
      </c>
      <c r="Z21" s="22">
        <v>0</v>
      </c>
      <c r="AA21" s="22">
        <v>0</v>
      </c>
      <c r="AB21" s="40">
        <f t="shared" si="31"/>
        <v>0</v>
      </c>
      <c r="AC21" s="22">
        <v>0</v>
      </c>
      <c r="AD21" s="22">
        <v>0</v>
      </c>
      <c r="AE21" s="22">
        <v>0</v>
      </c>
      <c r="AF21" s="22">
        <f t="shared" si="32"/>
        <v>0</v>
      </c>
      <c r="AG21" s="22">
        <f t="shared" si="33"/>
        <v>0</v>
      </c>
      <c r="AH21" s="22">
        <f t="shared" si="33"/>
        <v>0</v>
      </c>
      <c r="AI21" s="22">
        <f t="shared" si="33"/>
        <v>0</v>
      </c>
      <c r="AJ21" s="40">
        <f t="shared" si="34"/>
        <v>0</v>
      </c>
      <c r="AK21" s="22">
        <v>0</v>
      </c>
      <c r="AL21" s="22">
        <v>0</v>
      </c>
      <c r="AM21" s="22">
        <v>0</v>
      </c>
      <c r="AN21" s="40">
        <f t="shared" si="35"/>
        <v>0</v>
      </c>
      <c r="AO21" s="22">
        <v>0</v>
      </c>
      <c r="AP21" s="22">
        <v>0</v>
      </c>
      <c r="AQ21" s="22">
        <v>0</v>
      </c>
      <c r="AR21" s="40">
        <f t="shared" si="36"/>
        <v>0</v>
      </c>
      <c r="AS21" s="22">
        <v>0</v>
      </c>
      <c r="AT21" s="22">
        <v>0</v>
      </c>
      <c r="AU21" s="22">
        <v>0</v>
      </c>
      <c r="AV21" s="22">
        <f t="shared" si="37"/>
        <v>0</v>
      </c>
      <c r="AW21" s="22">
        <f t="shared" si="38"/>
        <v>0</v>
      </c>
      <c r="AX21" s="22">
        <f t="shared" si="38"/>
        <v>0</v>
      </c>
      <c r="AY21" s="22">
        <f t="shared" si="38"/>
        <v>0</v>
      </c>
      <c r="AZ21" s="40">
        <f t="shared" si="39"/>
        <v>0</v>
      </c>
      <c r="BA21" s="22">
        <v>0</v>
      </c>
      <c r="BB21" s="22">
        <v>0</v>
      </c>
      <c r="BC21" s="22">
        <v>0</v>
      </c>
      <c r="BD21" s="40">
        <f t="shared" si="40"/>
        <v>0</v>
      </c>
      <c r="BE21" s="22">
        <v>0</v>
      </c>
      <c r="BF21" s="22">
        <v>0</v>
      </c>
      <c r="BG21" s="22">
        <v>0</v>
      </c>
      <c r="BH21" s="40">
        <f t="shared" si="41"/>
        <v>0</v>
      </c>
      <c r="BI21" s="22">
        <v>0</v>
      </c>
      <c r="BJ21" s="22">
        <v>0</v>
      </c>
      <c r="BK21" s="22">
        <v>0</v>
      </c>
      <c r="BL21" s="22">
        <f t="shared" si="42"/>
        <v>0</v>
      </c>
      <c r="BM21" s="22">
        <f t="shared" si="43"/>
        <v>0</v>
      </c>
      <c r="BN21" s="22">
        <f t="shared" si="43"/>
        <v>0</v>
      </c>
      <c r="BO21" s="22">
        <f t="shared" si="43"/>
        <v>0</v>
      </c>
      <c r="BP21" s="22">
        <f t="shared" si="44"/>
        <v>0</v>
      </c>
      <c r="BQ21" s="22">
        <f t="shared" si="45"/>
        <v>0</v>
      </c>
      <c r="BR21" s="22">
        <f t="shared" si="45"/>
        <v>0</v>
      </c>
      <c r="BS21" s="22">
        <f t="shared" si="45"/>
        <v>0</v>
      </c>
    </row>
    <row r="22" spans="1:71" ht="15" customHeight="1" x14ac:dyDescent="0.2">
      <c r="A22" s="23"/>
      <c r="B22" s="24"/>
      <c r="C22" s="21" t="s">
        <v>26</v>
      </c>
      <c r="D22" s="40">
        <f>SUM(E22:G22)</f>
        <v>0</v>
      </c>
      <c r="E22" s="22">
        <v>0</v>
      </c>
      <c r="F22" s="22">
        <v>0</v>
      </c>
      <c r="G22" s="22">
        <v>0</v>
      </c>
      <c r="H22" s="40">
        <f>SUM(I22:K22)</f>
        <v>0</v>
      </c>
      <c r="I22" s="22">
        <v>0</v>
      </c>
      <c r="J22" s="22">
        <v>0</v>
      </c>
      <c r="K22" s="22">
        <v>0</v>
      </c>
      <c r="L22" s="40">
        <f>SUM(M22:O22)</f>
        <v>0</v>
      </c>
      <c r="M22" s="22">
        <v>0</v>
      </c>
      <c r="N22" s="22">
        <v>0</v>
      </c>
      <c r="O22" s="22">
        <v>0</v>
      </c>
      <c r="P22" s="22">
        <f>SUM(Q22:S22)</f>
        <v>0</v>
      </c>
      <c r="Q22" s="22">
        <f t="shared" si="29"/>
        <v>0</v>
      </c>
      <c r="R22" s="22">
        <f t="shared" si="29"/>
        <v>0</v>
      </c>
      <c r="S22" s="22">
        <f t="shared" si="29"/>
        <v>0</v>
      </c>
      <c r="T22" s="40">
        <f>SUM(U22:W22)</f>
        <v>0</v>
      </c>
      <c r="U22" s="22">
        <v>0</v>
      </c>
      <c r="V22" s="22">
        <v>0</v>
      </c>
      <c r="W22" s="22">
        <v>0</v>
      </c>
      <c r="X22" s="40">
        <f t="shared" si="30"/>
        <v>0</v>
      </c>
      <c r="Y22" s="22">
        <v>0</v>
      </c>
      <c r="Z22" s="22">
        <v>0</v>
      </c>
      <c r="AA22" s="22">
        <v>0</v>
      </c>
      <c r="AB22" s="40">
        <f t="shared" si="31"/>
        <v>0</v>
      </c>
      <c r="AC22" s="22">
        <v>0</v>
      </c>
      <c r="AD22" s="22">
        <v>0</v>
      </c>
      <c r="AE22" s="22">
        <v>0</v>
      </c>
      <c r="AF22" s="22">
        <f t="shared" si="32"/>
        <v>0</v>
      </c>
      <c r="AG22" s="22">
        <f t="shared" si="33"/>
        <v>0</v>
      </c>
      <c r="AH22" s="22">
        <f t="shared" si="33"/>
        <v>0</v>
      </c>
      <c r="AI22" s="22">
        <f t="shared" si="33"/>
        <v>0</v>
      </c>
      <c r="AJ22" s="40">
        <f t="shared" si="34"/>
        <v>0</v>
      </c>
      <c r="AK22" s="22">
        <v>0</v>
      </c>
      <c r="AL22" s="22">
        <v>0</v>
      </c>
      <c r="AM22" s="22">
        <v>0</v>
      </c>
      <c r="AN22" s="40">
        <f t="shared" si="35"/>
        <v>0</v>
      </c>
      <c r="AO22" s="22">
        <v>0</v>
      </c>
      <c r="AP22" s="22">
        <v>0</v>
      </c>
      <c r="AQ22" s="22">
        <v>0</v>
      </c>
      <c r="AR22" s="40">
        <f t="shared" si="36"/>
        <v>0</v>
      </c>
      <c r="AS22" s="22">
        <v>0</v>
      </c>
      <c r="AT22" s="22">
        <v>0</v>
      </c>
      <c r="AU22" s="22">
        <v>0</v>
      </c>
      <c r="AV22" s="22">
        <f t="shared" si="37"/>
        <v>0</v>
      </c>
      <c r="AW22" s="22">
        <f t="shared" si="38"/>
        <v>0</v>
      </c>
      <c r="AX22" s="22">
        <f t="shared" si="38"/>
        <v>0</v>
      </c>
      <c r="AY22" s="22">
        <f t="shared" si="38"/>
        <v>0</v>
      </c>
      <c r="AZ22" s="40">
        <f t="shared" si="39"/>
        <v>0</v>
      </c>
      <c r="BA22" s="22">
        <v>0</v>
      </c>
      <c r="BB22" s="22">
        <v>0</v>
      </c>
      <c r="BC22" s="22">
        <v>0</v>
      </c>
      <c r="BD22" s="40">
        <f t="shared" si="40"/>
        <v>0</v>
      </c>
      <c r="BE22" s="22">
        <v>0</v>
      </c>
      <c r="BF22" s="22">
        <v>0</v>
      </c>
      <c r="BG22" s="22">
        <v>0</v>
      </c>
      <c r="BH22" s="40">
        <f t="shared" si="41"/>
        <v>0</v>
      </c>
      <c r="BI22" s="22">
        <v>0</v>
      </c>
      <c r="BJ22" s="22">
        <v>0</v>
      </c>
      <c r="BK22" s="22">
        <v>0</v>
      </c>
      <c r="BL22" s="22">
        <f t="shared" si="42"/>
        <v>0</v>
      </c>
      <c r="BM22" s="22">
        <f t="shared" si="43"/>
        <v>0</v>
      </c>
      <c r="BN22" s="22">
        <f t="shared" si="43"/>
        <v>0</v>
      </c>
      <c r="BO22" s="22">
        <f t="shared" si="43"/>
        <v>0</v>
      </c>
      <c r="BP22" s="22">
        <f t="shared" si="44"/>
        <v>0</v>
      </c>
      <c r="BQ22" s="22">
        <f t="shared" si="45"/>
        <v>0</v>
      </c>
      <c r="BR22" s="22">
        <f t="shared" si="45"/>
        <v>0</v>
      </c>
      <c r="BS22" s="22">
        <f t="shared" si="45"/>
        <v>0</v>
      </c>
    </row>
    <row r="23" spans="1:71" ht="15" customHeight="1" x14ac:dyDescent="0.2">
      <c r="A23" s="23"/>
      <c r="B23" s="24"/>
      <c r="C23" s="25"/>
      <c r="D23" s="40"/>
      <c r="E23" s="22"/>
      <c r="F23" s="22"/>
      <c r="G23" s="22"/>
      <c r="H23" s="40"/>
      <c r="I23" s="22"/>
      <c r="J23" s="22"/>
      <c r="K23" s="22"/>
      <c r="L23" s="40"/>
      <c r="M23" s="22"/>
      <c r="N23" s="22"/>
      <c r="O23" s="22"/>
      <c r="P23" s="22"/>
      <c r="Q23" s="22"/>
      <c r="R23" s="22"/>
      <c r="S23" s="22"/>
      <c r="T23" s="40"/>
      <c r="U23" s="22"/>
      <c r="V23" s="22"/>
      <c r="W23" s="22"/>
      <c r="X23" s="40"/>
      <c r="Y23" s="22"/>
      <c r="Z23" s="22"/>
      <c r="AA23" s="22"/>
      <c r="AB23" s="40"/>
      <c r="AC23" s="22"/>
      <c r="AD23" s="22"/>
      <c r="AE23" s="22"/>
      <c r="AF23" s="22"/>
      <c r="AG23" s="22"/>
      <c r="AH23" s="22"/>
      <c r="AI23" s="22"/>
      <c r="AJ23" s="40"/>
      <c r="AK23" s="22"/>
      <c r="AL23" s="22"/>
      <c r="AM23" s="22"/>
      <c r="AN23" s="40"/>
      <c r="AO23" s="22"/>
      <c r="AP23" s="22"/>
      <c r="AQ23" s="22"/>
      <c r="AR23" s="40"/>
      <c r="AS23" s="22"/>
      <c r="AT23" s="22"/>
      <c r="AU23" s="22"/>
      <c r="AV23" s="22"/>
      <c r="AW23" s="22"/>
      <c r="AX23" s="22"/>
      <c r="AY23" s="22"/>
      <c r="AZ23" s="40"/>
      <c r="BA23" s="22"/>
      <c r="BB23" s="22"/>
      <c r="BC23" s="22"/>
      <c r="BD23" s="40"/>
      <c r="BE23" s="22"/>
      <c r="BF23" s="22"/>
      <c r="BG23" s="22"/>
      <c r="BH23" s="40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ht="15" customHeight="1" x14ac:dyDescent="0.2">
      <c r="A24" s="20"/>
      <c r="C24" s="26" t="s">
        <v>27</v>
      </c>
      <c r="D24" s="40">
        <f t="shared" ref="D24:BO24" si="46">D25+D26</f>
        <v>0</v>
      </c>
      <c r="E24" s="22">
        <f t="shared" si="46"/>
        <v>0</v>
      </c>
      <c r="F24" s="22">
        <f t="shared" si="46"/>
        <v>0</v>
      </c>
      <c r="G24" s="22">
        <f t="shared" si="46"/>
        <v>0</v>
      </c>
      <c r="H24" s="40">
        <f t="shared" si="46"/>
        <v>0</v>
      </c>
      <c r="I24" s="22">
        <f t="shared" si="46"/>
        <v>0</v>
      </c>
      <c r="J24" s="22">
        <f t="shared" si="46"/>
        <v>0</v>
      </c>
      <c r="K24" s="22">
        <f t="shared" si="46"/>
        <v>0</v>
      </c>
      <c r="L24" s="40">
        <f t="shared" si="46"/>
        <v>0</v>
      </c>
      <c r="M24" s="22">
        <f t="shared" si="46"/>
        <v>0</v>
      </c>
      <c r="N24" s="22">
        <f t="shared" si="46"/>
        <v>0</v>
      </c>
      <c r="O24" s="22">
        <f t="shared" si="46"/>
        <v>0</v>
      </c>
      <c r="P24" s="22">
        <f t="shared" si="46"/>
        <v>0</v>
      </c>
      <c r="Q24" s="22">
        <f t="shared" si="46"/>
        <v>0</v>
      </c>
      <c r="R24" s="22">
        <f t="shared" si="46"/>
        <v>0</v>
      </c>
      <c r="S24" s="22">
        <f t="shared" si="46"/>
        <v>0</v>
      </c>
      <c r="T24" s="40">
        <f t="shared" si="46"/>
        <v>0</v>
      </c>
      <c r="U24" s="22">
        <f t="shared" si="46"/>
        <v>0</v>
      </c>
      <c r="V24" s="22">
        <f t="shared" si="46"/>
        <v>0</v>
      </c>
      <c r="W24" s="22">
        <f t="shared" si="46"/>
        <v>0</v>
      </c>
      <c r="X24" s="40">
        <f t="shared" si="46"/>
        <v>0</v>
      </c>
      <c r="Y24" s="22">
        <f t="shared" si="46"/>
        <v>0</v>
      </c>
      <c r="Z24" s="22">
        <f t="shared" si="46"/>
        <v>0</v>
      </c>
      <c r="AA24" s="22">
        <f t="shared" si="46"/>
        <v>0</v>
      </c>
      <c r="AB24" s="40">
        <f t="shared" si="46"/>
        <v>0</v>
      </c>
      <c r="AC24" s="22">
        <f t="shared" si="46"/>
        <v>0</v>
      </c>
      <c r="AD24" s="22">
        <f t="shared" si="46"/>
        <v>0</v>
      </c>
      <c r="AE24" s="22">
        <f t="shared" si="46"/>
        <v>0</v>
      </c>
      <c r="AF24" s="22">
        <f t="shared" si="46"/>
        <v>0</v>
      </c>
      <c r="AG24" s="22">
        <f t="shared" si="46"/>
        <v>0</v>
      </c>
      <c r="AH24" s="22">
        <f t="shared" si="46"/>
        <v>0</v>
      </c>
      <c r="AI24" s="22">
        <f t="shared" si="46"/>
        <v>0</v>
      </c>
      <c r="AJ24" s="40">
        <f t="shared" si="46"/>
        <v>0</v>
      </c>
      <c r="AK24" s="22">
        <f t="shared" si="46"/>
        <v>0</v>
      </c>
      <c r="AL24" s="22">
        <f t="shared" si="46"/>
        <v>0</v>
      </c>
      <c r="AM24" s="22">
        <f t="shared" si="46"/>
        <v>0</v>
      </c>
      <c r="AN24" s="40">
        <f t="shared" si="46"/>
        <v>0</v>
      </c>
      <c r="AO24" s="22">
        <f t="shared" si="46"/>
        <v>0</v>
      </c>
      <c r="AP24" s="22">
        <f t="shared" si="46"/>
        <v>0</v>
      </c>
      <c r="AQ24" s="22">
        <f t="shared" si="46"/>
        <v>0</v>
      </c>
      <c r="AR24" s="40">
        <f t="shared" si="46"/>
        <v>0</v>
      </c>
      <c r="AS24" s="22">
        <f t="shared" si="46"/>
        <v>0</v>
      </c>
      <c r="AT24" s="22">
        <f t="shared" si="46"/>
        <v>0</v>
      </c>
      <c r="AU24" s="22">
        <f t="shared" si="46"/>
        <v>0</v>
      </c>
      <c r="AV24" s="22">
        <f t="shared" si="46"/>
        <v>0</v>
      </c>
      <c r="AW24" s="22">
        <f t="shared" si="46"/>
        <v>0</v>
      </c>
      <c r="AX24" s="22">
        <f t="shared" si="46"/>
        <v>0</v>
      </c>
      <c r="AY24" s="22">
        <f t="shared" si="46"/>
        <v>0</v>
      </c>
      <c r="AZ24" s="40">
        <f t="shared" si="46"/>
        <v>0</v>
      </c>
      <c r="BA24" s="22">
        <f t="shared" si="46"/>
        <v>0</v>
      </c>
      <c r="BB24" s="22">
        <f t="shared" si="46"/>
        <v>0</v>
      </c>
      <c r="BC24" s="22">
        <f t="shared" si="46"/>
        <v>0</v>
      </c>
      <c r="BD24" s="40">
        <f t="shared" si="46"/>
        <v>0</v>
      </c>
      <c r="BE24" s="22">
        <f t="shared" si="46"/>
        <v>0</v>
      </c>
      <c r="BF24" s="22">
        <f t="shared" si="46"/>
        <v>0</v>
      </c>
      <c r="BG24" s="22">
        <f t="shared" si="46"/>
        <v>0</v>
      </c>
      <c r="BH24" s="40">
        <f t="shared" si="46"/>
        <v>0</v>
      </c>
      <c r="BI24" s="22">
        <f t="shared" si="46"/>
        <v>0</v>
      </c>
      <c r="BJ24" s="22">
        <f t="shared" si="46"/>
        <v>0</v>
      </c>
      <c r="BK24" s="22">
        <f t="shared" si="46"/>
        <v>0</v>
      </c>
      <c r="BL24" s="22">
        <f t="shared" si="46"/>
        <v>0</v>
      </c>
      <c r="BM24" s="22">
        <f t="shared" si="46"/>
        <v>0</v>
      </c>
      <c r="BN24" s="22">
        <f t="shared" si="46"/>
        <v>0</v>
      </c>
      <c r="BO24" s="22">
        <f t="shared" si="46"/>
        <v>0</v>
      </c>
      <c r="BP24" s="22">
        <f t="shared" ref="BP24:BS24" si="47">BP25+BP26</f>
        <v>0</v>
      </c>
      <c r="BQ24" s="22">
        <f t="shared" si="47"/>
        <v>0</v>
      </c>
      <c r="BR24" s="22">
        <f t="shared" si="47"/>
        <v>0</v>
      </c>
      <c r="BS24" s="22">
        <f t="shared" si="47"/>
        <v>0</v>
      </c>
    </row>
    <row r="25" spans="1:71" ht="15" customHeight="1" x14ac:dyDescent="0.2">
      <c r="A25" s="20"/>
      <c r="C25" s="25" t="s">
        <v>28</v>
      </c>
      <c r="D25" s="40">
        <f>SUM(E25:G25)</f>
        <v>0</v>
      </c>
      <c r="E25" s="22">
        <v>0</v>
      </c>
      <c r="F25" s="22">
        <v>0</v>
      </c>
      <c r="G25" s="22">
        <v>0</v>
      </c>
      <c r="H25" s="40">
        <f>SUM(I25:K25)</f>
        <v>0</v>
      </c>
      <c r="I25" s="22">
        <v>0</v>
      </c>
      <c r="J25" s="22">
        <v>0</v>
      </c>
      <c r="K25" s="22">
        <v>0</v>
      </c>
      <c r="L25" s="40">
        <f>SUM(M25:O25)</f>
        <v>0</v>
      </c>
      <c r="M25" s="22">
        <v>0</v>
      </c>
      <c r="N25" s="22">
        <v>0</v>
      </c>
      <c r="O25" s="22">
        <v>0</v>
      </c>
      <c r="P25" s="22">
        <f>SUM(Q25:S25)</f>
        <v>0</v>
      </c>
      <c r="Q25" s="22">
        <f t="shared" ref="Q25:S26" si="48">E25+I25+M25</f>
        <v>0</v>
      </c>
      <c r="R25" s="22">
        <f t="shared" si="48"/>
        <v>0</v>
      </c>
      <c r="S25" s="22">
        <f t="shared" si="48"/>
        <v>0</v>
      </c>
      <c r="T25" s="40">
        <f>SUM(U25:W25)</f>
        <v>0</v>
      </c>
      <c r="U25" s="22">
        <v>0</v>
      </c>
      <c r="V25" s="22">
        <v>0</v>
      </c>
      <c r="W25" s="22">
        <v>0</v>
      </c>
      <c r="X25" s="40">
        <f t="shared" ref="X25:X26" si="49">SUM(Y25:AA25)</f>
        <v>0</v>
      </c>
      <c r="Y25" s="22">
        <v>0</v>
      </c>
      <c r="Z25" s="22">
        <v>0</v>
      </c>
      <c r="AA25" s="22">
        <v>0</v>
      </c>
      <c r="AB25" s="40">
        <f t="shared" ref="AB25:AB26" si="50">SUM(AC25:AE25)</f>
        <v>0</v>
      </c>
      <c r="AC25" s="22">
        <v>0</v>
      </c>
      <c r="AD25" s="22">
        <v>0</v>
      </c>
      <c r="AE25" s="22">
        <v>0</v>
      </c>
      <c r="AF25" s="22">
        <f t="shared" ref="AF25:AF26" si="51">SUM(AG25:AI25)</f>
        <v>0</v>
      </c>
      <c r="AG25" s="22">
        <f t="shared" ref="AG25:AI26" si="52">U25+Y25+AC25</f>
        <v>0</v>
      </c>
      <c r="AH25" s="22">
        <f t="shared" si="52"/>
        <v>0</v>
      </c>
      <c r="AI25" s="22">
        <f t="shared" si="52"/>
        <v>0</v>
      </c>
      <c r="AJ25" s="40">
        <f t="shared" ref="AJ25:AJ26" si="53">SUM(AK25:AM25)</f>
        <v>0</v>
      </c>
      <c r="AK25" s="22">
        <v>0</v>
      </c>
      <c r="AL25" s="22">
        <v>0</v>
      </c>
      <c r="AM25" s="22">
        <v>0</v>
      </c>
      <c r="AN25" s="40">
        <f t="shared" ref="AN25:AN26" si="54">SUM(AO25:AQ25)</f>
        <v>0</v>
      </c>
      <c r="AO25" s="22">
        <v>0</v>
      </c>
      <c r="AP25" s="22">
        <v>0</v>
      </c>
      <c r="AQ25" s="22">
        <v>0</v>
      </c>
      <c r="AR25" s="40">
        <f t="shared" ref="AR25:AR26" si="55">SUM(AS25:AU25)</f>
        <v>0</v>
      </c>
      <c r="AS25" s="22">
        <v>0</v>
      </c>
      <c r="AT25" s="22">
        <v>0</v>
      </c>
      <c r="AU25" s="22">
        <v>0</v>
      </c>
      <c r="AV25" s="22">
        <f t="shared" ref="AV25:AV26" si="56">SUM(AW25:AY25)</f>
        <v>0</v>
      </c>
      <c r="AW25" s="22">
        <f t="shared" ref="AW25:AY26" si="57">AK25+AO25+AS25</f>
        <v>0</v>
      </c>
      <c r="AX25" s="22">
        <f t="shared" si="57"/>
        <v>0</v>
      </c>
      <c r="AY25" s="22">
        <f t="shared" si="57"/>
        <v>0</v>
      </c>
      <c r="AZ25" s="40">
        <f t="shared" ref="AZ25:AZ26" si="58">SUM(BA25:BC25)</f>
        <v>0</v>
      </c>
      <c r="BA25" s="22">
        <v>0</v>
      </c>
      <c r="BB25" s="22">
        <v>0</v>
      </c>
      <c r="BC25" s="22">
        <v>0</v>
      </c>
      <c r="BD25" s="40">
        <f t="shared" ref="BD25:BD26" si="59">SUM(BE25:BG25)</f>
        <v>0</v>
      </c>
      <c r="BE25" s="22">
        <v>0</v>
      </c>
      <c r="BF25" s="22">
        <v>0</v>
      </c>
      <c r="BG25" s="22">
        <v>0</v>
      </c>
      <c r="BH25" s="40">
        <f t="shared" ref="BH25:BH26" si="60">SUM(BI25:BK25)</f>
        <v>0</v>
      </c>
      <c r="BI25" s="22">
        <v>0</v>
      </c>
      <c r="BJ25" s="22">
        <v>0</v>
      </c>
      <c r="BK25" s="22">
        <v>0</v>
      </c>
      <c r="BL25" s="22">
        <f t="shared" ref="BL25:BL26" si="61">SUM(BM25:BO25)</f>
        <v>0</v>
      </c>
      <c r="BM25" s="22">
        <f t="shared" ref="BM25:BO26" si="62">BA25+BE25+BI25</f>
        <v>0</v>
      </c>
      <c r="BN25" s="22">
        <f t="shared" si="62"/>
        <v>0</v>
      </c>
      <c r="BO25" s="22">
        <f t="shared" si="62"/>
        <v>0</v>
      </c>
      <c r="BP25" s="22">
        <f t="shared" ref="BP25:BP26" si="63">SUM(BQ25:BS25)</f>
        <v>0</v>
      </c>
      <c r="BQ25" s="22">
        <f t="shared" ref="BQ25:BS26" si="64">Q25+AG25+AW25+BM25</f>
        <v>0</v>
      </c>
      <c r="BR25" s="22">
        <f t="shared" si="64"/>
        <v>0</v>
      </c>
      <c r="BS25" s="22">
        <f t="shared" si="64"/>
        <v>0</v>
      </c>
    </row>
    <row r="26" spans="1:71" ht="15" customHeight="1" x14ac:dyDescent="0.2">
      <c r="A26" s="20"/>
      <c r="C26" s="25" t="s">
        <v>29</v>
      </c>
      <c r="D26" s="40">
        <f>SUM(E26:G26)</f>
        <v>0</v>
      </c>
      <c r="E26" s="22">
        <v>0</v>
      </c>
      <c r="F26" s="22">
        <v>0</v>
      </c>
      <c r="G26" s="22">
        <v>0</v>
      </c>
      <c r="H26" s="40">
        <f>SUM(I26:K26)</f>
        <v>0</v>
      </c>
      <c r="I26" s="22">
        <v>0</v>
      </c>
      <c r="J26" s="22">
        <v>0</v>
      </c>
      <c r="K26" s="22">
        <v>0</v>
      </c>
      <c r="L26" s="40">
        <f>SUM(M26:O26)</f>
        <v>0</v>
      </c>
      <c r="M26" s="22">
        <v>0</v>
      </c>
      <c r="N26" s="22">
        <v>0</v>
      </c>
      <c r="O26" s="22">
        <v>0</v>
      </c>
      <c r="P26" s="22">
        <f>SUM(Q26:S26)</f>
        <v>0</v>
      </c>
      <c r="Q26" s="22">
        <f t="shared" si="48"/>
        <v>0</v>
      </c>
      <c r="R26" s="22">
        <f t="shared" si="48"/>
        <v>0</v>
      </c>
      <c r="S26" s="22">
        <f t="shared" si="48"/>
        <v>0</v>
      </c>
      <c r="T26" s="40">
        <f>SUM(U26:W26)</f>
        <v>0</v>
      </c>
      <c r="U26" s="22">
        <v>0</v>
      </c>
      <c r="V26" s="22">
        <v>0</v>
      </c>
      <c r="W26" s="22">
        <v>0</v>
      </c>
      <c r="X26" s="40">
        <f t="shared" si="49"/>
        <v>0</v>
      </c>
      <c r="Y26" s="22">
        <v>0</v>
      </c>
      <c r="Z26" s="22">
        <v>0</v>
      </c>
      <c r="AA26" s="22">
        <v>0</v>
      </c>
      <c r="AB26" s="40">
        <f t="shared" si="50"/>
        <v>0</v>
      </c>
      <c r="AC26" s="22">
        <v>0</v>
      </c>
      <c r="AD26" s="22">
        <v>0</v>
      </c>
      <c r="AE26" s="22">
        <v>0</v>
      </c>
      <c r="AF26" s="22">
        <f t="shared" si="51"/>
        <v>0</v>
      </c>
      <c r="AG26" s="22">
        <f t="shared" si="52"/>
        <v>0</v>
      </c>
      <c r="AH26" s="22">
        <f t="shared" si="52"/>
        <v>0</v>
      </c>
      <c r="AI26" s="22">
        <f t="shared" si="52"/>
        <v>0</v>
      </c>
      <c r="AJ26" s="40">
        <f t="shared" si="53"/>
        <v>0</v>
      </c>
      <c r="AK26" s="22">
        <v>0</v>
      </c>
      <c r="AL26" s="22">
        <v>0</v>
      </c>
      <c r="AM26" s="22">
        <v>0</v>
      </c>
      <c r="AN26" s="40">
        <f t="shared" si="54"/>
        <v>0</v>
      </c>
      <c r="AO26" s="22">
        <v>0</v>
      </c>
      <c r="AP26" s="22">
        <v>0</v>
      </c>
      <c r="AQ26" s="22">
        <v>0</v>
      </c>
      <c r="AR26" s="40">
        <f t="shared" si="55"/>
        <v>0</v>
      </c>
      <c r="AS26" s="22">
        <v>0</v>
      </c>
      <c r="AT26" s="22">
        <v>0</v>
      </c>
      <c r="AU26" s="22">
        <v>0</v>
      </c>
      <c r="AV26" s="22">
        <f t="shared" si="56"/>
        <v>0</v>
      </c>
      <c r="AW26" s="22">
        <f t="shared" si="57"/>
        <v>0</v>
      </c>
      <c r="AX26" s="22">
        <f t="shared" si="57"/>
        <v>0</v>
      </c>
      <c r="AY26" s="22">
        <f t="shared" si="57"/>
        <v>0</v>
      </c>
      <c r="AZ26" s="40">
        <f t="shared" si="58"/>
        <v>0</v>
      </c>
      <c r="BA26" s="22">
        <v>0</v>
      </c>
      <c r="BB26" s="22">
        <v>0</v>
      </c>
      <c r="BC26" s="22">
        <v>0</v>
      </c>
      <c r="BD26" s="40">
        <f t="shared" si="59"/>
        <v>0</v>
      </c>
      <c r="BE26" s="22">
        <v>0</v>
      </c>
      <c r="BF26" s="22">
        <v>0</v>
      </c>
      <c r="BG26" s="22">
        <v>0</v>
      </c>
      <c r="BH26" s="40">
        <f t="shared" si="60"/>
        <v>0</v>
      </c>
      <c r="BI26" s="22">
        <v>0</v>
      </c>
      <c r="BJ26" s="22">
        <v>0</v>
      </c>
      <c r="BK26" s="22">
        <v>0</v>
      </c>
      <c r="BL26" s="22">
        <f t="shared" si="61"/>
        <v>0</v>
      </c>
      <c r="BM26" s="22">
        <f t="shared" si="62"/>
        <v>0</v>
      </c>
      <c r="BN26" s="22">
        <f t="shared" si="62"/>
        <v>0</v>
      </c>
      <c r="BO26" s="22">
        <f t="shared" si="62"/>
        <v>0</v>
      </c>
      <c r="BP26" s="22">
        <f t="shared" si="63"/>
        <v>0</v>
      </c>
      <c r="BQ26" s="22">
        <f t="shared" si="64"/>
        <v>0</v>
      </c>
      <c r="BR26" s="22">
        <f t="shared" si="64"/>
        <v>0</v>
      </c>
      <c r="BS26" s="22">
        <f t="shared" si="64"/>
        <v>0</v>
      </c>
    </row>
    <row r="27" spans="1:71" ht="15" customHeight="1" x14ac:dyDescent="0.2">
      <c r="A27" s="23"/>
      <c r="C27" s="27"/>
      <c r="D27" s="40"/>
      <c r="E27" s="22"/>
      <c r="F27" s="22"/>
      <c r="G27" s="22"/>
      <c r="H27" s="40"/>
      <c r="I27" s="22"/>
      <c r="J27" s="22"/>
      <c r="K27" s="22"/>
      <c r="L27" s="40"/>
      <c r="M27" s="22"/>
      <c r="N27" s="22"/>
      <c r="O27" s="22"/>
      <c r="P27" s="22"/>
      <c r="Q27" s="22"/>
      <c r="R27" s="22"/>
      <c r="S27" s="22"/>
      <c r="T27" s="40"/>
      <c r="U27" s="22"/>
      <c r="V27" s="22"/>
      <c r="W27" s="22"/>
      <c r="X27" s="40"/>
      <c r="Y27" s="22"/>
      <c r="Z27" s="22"/>
      <c r="AA27" s="22"/>
      <c r="AB27" s="40"/>
      <c r="AC27" s="22"/>
      <c r="AD27" s="22"/>
      <c r="AE27" s="22"/>
      <c r="AF27" s="22"/>
      <c r="AG27" s="22"/>
      <c r="AH27" s="22"/>
      <c r="AI27" s="22"/>
      <c r="AJ27" s="40"/>
      <c r="AK27" s="22"/>
      <c r="AL27" s="22"/>
      <c r="AM27" s="22"/>
      <c r="AN27" s="40"/>
      <c r="AO27" s="22"/>
      <c r="AP27" s="22"/>
      <c r="AQ27" s="22"/>
      <c r="AR27" s="40"/>
      <c r="AS27" s="22"/>
      <c r="AT27" s="22"/>
      <c r="AU27" s="22"/>
      <c r="AV27" s="22"/>
      <c r="AW27" s="22"/>
      <c r="AX27" s="22"/>
      <c r="AY27" s="22"/>
      <c r="AZ27" s="40"/>
      <c r="BA27" s="22"/>
      <c r="BB27" s="22"/>
      <c r="BC27" s="22"/>
      <c r="BD27" s="40"/>
      <c r="BE27" s="22"/>
      <c r="BF27" s="22"/>
      <c r="BG27" s="22"/>
      <c r="BH27" s="40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ht="15" customHeight="1" x14ac:dyDescent="0.2">
      <c r="A28" s="20"/>
      <c r="B28" s="1" t="s">
        <v>30</v>
      </c>
      <c r="C28" s="21"/>
      <c r="D28" s="40">
        <f>SUM(E28:F28)</f>
        <v>131255</v>
      </c>
      <c r="E28" s="22">
        <f>E29+E45+E42</f>
        <v>67206</v>
      </c>
      <c r="F28" s="22">
        <f>F29+F45+F42</f>
        <v>64049</v>
      </c>
      <c r="G28" s="22">
        <f>G29+G45+G42</f>
        <v>0</v>
      </c>
      <c r="H28" s="40">
        <f>SUM(I28:J28)</f>
        <v>101750</v>
      </c>
      <c r="I28" s="22">
        <f>I29+I45+I42</f>
        <v>54146</v>
      </c>
      <c r="J28" s="22">
        <f>J29+J45+J42</f>
        <v>47604</v>
      </c>
      <c r="K28" s="22">
        <f>K29+K45+K42</f>
        <v>0</v>
      </c>
      <c r="L28" s="40">
        <f>SUM(M28:N28)</f>
        <v>108762</v>
      </c>
      <c r="M28" s="22">
        <f>M29+M45+M42</f>
        <v>50679</v>
      </c>
      <c r="N28" s="22">
        <f>N29+N45+N42</f>
        <v>58083</v>
      </c>
      <c r="O28" s="22">
        <f>O29+O45+O42</f>
        <v>0</v>
      </c>
      <c r="P28" s="22">
        <f>SUM(Q28:R28)</f>
        <v>341767</v>
      </c>
      <c r="Q28" s="22">
        <f>Q29+Q45+Q42</f>
        <v>172031</v>
      </c>
      <c r="R28" s="22">
        <f>R29+R45+R42</f>
        <v>169736</v>
      </c>
      <c r="S28" s="22">
        <f>S29+S45+S42</f>
        <v>0</v>
      </c>
      <c r="T28" s="40">
        <f>SUM(U28:V28)</f>
        <v>149428</v>
      </c>
      <c r="U28" s="22">
        <f>U29+U45+U42</f>
        <v>69441</v>
      </c>
      <c r="V28" s="22">
        <f>V29+V45+V42</f>
        <v>79987</v>
      </c>
      <c r="W28" s="22">
        <f>W29+W45+W42</f>
        <v>0</v>
      </c>
      <c r="X28" s="40">
        <f>SUM(Y28:Z28)</f>
        <v>163162</v>
      </c>
      <c r="Y28" s="22">
        <f>Y29+Y45+Y42</f>
        <v>83018</v>
      </c>
      <c r="Z28" s="22">
        <f>Z29+Z45+Z42</f>
        <v>80144</v>
      </c>
      <c r="AA28" s="22">
        <f>AA29+AA45+AA42</f>
        <v>0</v>
      </c>
      <c r="AB28" s="40">
        <f>SUM(AC28:AD28)</f>
        <v>115592</v>
      </c>
      <c r="AC28" s="22">
        <f>AC29+AC45+AC42</f>
        <v>62560</v>
      </c>
      <c r="AD28" s="22">
        <f>AD29+AD45+AD42</f>
        <v>53032</v>
      </c>
      <c r="AE28" s="22">
        <f>AE29+AE45+AE42</f>
        <v>0</v>
      </c>
      <c r="AF28" s="22">
        <f>SUM(AG28:AH28)</f>
        <v>428182</v>
      </c>
      <c r="AG28" s="22">
        <f>AG29+AG45+AG42</f>
        <v>215019</v>
      </c>
      <c r="AH28" s="22">
        <f>AH29+AH45+AH42</f>
        <v>213163</v>
      </c>
      <c r="AI28" s="22">
        <f>AI29+AI45+AI42</f>
        <v>0</v>
      </c>
      <c r="AJ28" s="40">
        <f>SUM(AK28:AL28)</f>
        <v>85629</v>
      </c>
      <c r="AK28" s="22">
        <f>AK29+AK45+AK42</f>
        <v>47247</v>
      </c>
      <c r="AL28" s="22">
        <f>AL29+AL45+AL42</f>
        <v>38382</v>
      </c>
      <c r="AM28" s="22">
        <f>AM29+AM45+AM42</f>
        <v>0</v>
      </c>
      <c r="AN28" s="40">
        <f>SUM(AO28:AP28)</f>
        <v>75129</v>
      </c>
      <c r="AO28" s="22">
        <f>AO29+AO45+AO42</f>
        <v>36654</v>
      </c>
      <c r="AP28" s="22">
        <f>AP29+AP45+AP42</f>
        <v>38475</v>
      </c>
      <c r="AQ28" s="22">
        <f>AQ29+AQ45+AQ42</f>
        <v>0</v>
      </c>
      <c r="AR28" s="40">
        <f>SUM(AS28:AT28)</f>
        <v>65020</v>
      </c>
      <c r="AS28" s="22">
        <f>AS29+AS45+AS42</f>
        <v>33325</v>
      </c>
      <c r="AT28" s="22">
        <f>AT29+AT45+AT42</f>
        <v>31695</v>
      </c>
      <c r="AU28" s="22">
        <f>AU29+AU45+AU42</f>
        <v>0</v>
      </c>
      <c r="AV28" s="22">
        <f>SUM(AW28:AX28)</f>
        <v>225778</v>
      </c>
      <c r="AW28" s="22">
        <f>AW29+AW45+AW42</f>
        <v>117226</v>
      </c>
      <c r="AX28" s="22">
        <f>AX29+AX45+AX42</f>
        <v>108552</v>
      </c>
      <c r="AY28" s="22">
        <f>AY29+AY45+AY42</f>
        <v>0</v>
      </c>
      <c r="AZ28" s="40">
        <f>SUM(BA28:BB28)</f>
        <v>89824</v>
      </c>
      <c r="BA28" s="22">
        <f>BA29+BA45+BA42</f>
        <v>43872</v>
      </c>
      <c r="BB28" s="22">
        <f>BB29+BB45+BB42</f>
        <v>45952</v>
      </c>
      <c r="BC28" s="22">
        <f>BC29+BC45+BC42</f>
        <v>0</v>
      </c>
      <c r="BD28" s="40">
        <f>SUM(BE28:BF28)</f>
        <v>97860</v>
      </c>
      <c r="BE28" s="22">
        <f>BE29+BE45+BE42</f>
        <v>54477</v>
      </c>
      <c r="BF28" s="22">
        <f>BF29+BF45+BF42</f>
        <v>43383</v>
      </c>
      <c r="BG28" s="22">
        <f>BG29+BG45+BG42</f>
        <v>0</v>
      </c>
      <c r="BH28" s="40">
        <f>SUM(BI28:BJ28)</f>
        <v>80080</v>
      </c>
      <c r="BI28" s="22">
        <f>BI29+BI45+BI42</f>
        <v>31212</v>
      </c>
      <c r="BJ28" s="22">
        <f>BJ29+BJ45+BJ42</f>
        <v>48868</v>
      </c>
      <c r="BK28" s="22">
        <f>BK29+BK45+BK42</f>
        <v>0</v>
      </c>
      <c r="BL28" s="22">
        <f>SUM(BM28:BN28)</f>
        <v>267764</v>
      </c>
      <c r="BM28" s="22">
        <f>BM29+BM45+BM42</f>
        <v>129561</v>
      </c>
      <c r="BN28" s="22">
        <f>BN29+BN45+BN42</f>
        <v>138203</v>
      </c>
      <c r="BO28" s="22">
        <f>BO29+BO45+BO42</f>
        <v>0</v>
      </c>
      <c r="BP28" s="22">
        <f>SUM(BQ28:BR28)</f>
        <v>1263491</v>
      </c>
      <c r="BQ28" s="22">
        <f>BQ29+BQ45+BQ42</f>
        <v>633837</v>
      </c>
      <c r="BR28" s="22">
        <f>BR29+BR45+BR42</f>
        <v>629654</v>
      </c>
      <c r="BS28" s="22">
        <f>BS29+BS45+BS42</f>
        <v>0</v>
      </c>
    </row>
    <row r="29" spans="1:71" ht="15" customHeight="1" x14ac:dyDescent="0.2">
      <c r="A29" s="23"/>
      <c r="C29" s="21" t="s">
        <v>31</v>
      </c>
      <c r="D29" s="40">
        <f t="shared" ref="D29:AI29" si="65">SUM(D30:D41)</f>
        <v>131255</v>
      </c>
      <c r="E29" s="22">
        <f t="shared" si="65"/>
        <v>67206</v>
      </c>
      <c r="F29" s="22">
        <f t="shared" si="65"/>
        <v>64049</v>
      </c>
      <c r="G29" s="22">
        <f t="shared" si="65"/>
        <v>0</v>
      </c>
      <c r="H29" s="40">
        <f t="shared" si="65"/>
        <v>101750</v>
      </c>
      <c r="I29" s="22">
        <f t="shared" si="65"/>
        <v>54146</v>
      </c>
      <c r="J29" s="22">
        <f t="shared" si="65"/>
        <v>47604</v>
      </c>
      <c r="K29" s="22">
        <f t="shared" si="65"/>
        <v>0</v>
      </c>
      <c r="L29" s="40">
        <f t="shared" si="65"/>
        <v>108762</v>
      </c>
      <c r="M29" s="22">
        <f t="shared" si="65"/>
        <v>50679</v>
      </c>
      <c r="N29" s="22">
        <f t="shared" si="65"/>
        <v>58083</v>
      </c>
      <c r="O29" s="22">
        <f t="shared" si="65"/>
        <v>0</v>
      </c>
      <c r="P29" s="22">
        <f t="shared" si="65"/>
        <v>341767</v>
      </c>
      <c r="Q29" s="22">
        <f t="shared" si="65"/>
        <v>172031</v>
      </c>
      <c r="R29" s="22">
        <f t="shared" si="65"/>
        <v>169736</v>
      </c>
      <c r="S29" s="22">
        <f t="shared" si="65"/>
        <v>0</v>
      </c>
      <c r="T29" s="40">
        <f t="shared" si="65"/>
        <v>149428</v>
      </c>
      <c r="U29" s="22">
        <f t="shared" si="65"/>
        <v>69441</v>
      </c>
      <c r="V29" s="22">
        <f t="shared" si="65"/>
        <v>79987</v>
      </c>
      <c r="W29" s="22">
        <f t="shared" si="65"/>
        <v>0</v>
      </c>
      <c r="X29" s="40">
        <f t="shared" si="65"/>
        <v>163162</v>
      </c>
      <c r="Y29" s="22">
        <f t="shared" si="65"/>
        <v>83018</v>
      </c>
      <c r="Z29" s="22">
        <f t="shared" si="65"/>
        <v>80144</v>
      </c>
      <c r="AA29" s="22">
        <f t="shared" si="65"/>
        <v>0</v>
      </c>
      <c r="AB29" s="40">
        <f t="shared" si="65"/>
        <v>115592</v>
      </c>
      <c r="AC29" s="22">
        <f t="shared" si="65"/>
        <v>62560</v>
      </c>
      <c r="AD29" s="22">
        <f t="shared" si="65"/>
        <v>53032</v>
      </c>
      <c r="AE29" s="22">
        <f t="shared" si="65"/>
        <v>0</v>
      </c>
      <c r="AF29" s="22">
        <f t="shared" si="65"/>
        <v>428182</v>
      </c>
      <c r="AG29" s="22">
        <f t="shared" si="65"/>
        <v>215019</v>
      </c>
      <c r="AH29" s="22">
        <f t="shared" si="65"/>
        <v>213163</v>
      </c>
      <c r="AI29" s="22">
        <f t="shared" si="65"/>
        <v>0</v>
      </c>
      <c r="AJ29" s="40">
        <f t="shared" ref="AJ29:BS29" si="66">SUM(AJ30:AJ41)</f>
        <v>85629</v>
      </c>
      <c r="AK29" s="22">
        <f t="shared" si="66"/>
        <v>47247</v>
      </c>
      <c r="AL29" s="22">
        <f t="shared" si="66"/>
        <v>38382</v>
      </c>
      <c r="AM29" s="22">
        <f t="shared" si="66"/>
        <v>0</v>
      </c>
      <c r="AN29" s="40">
        <f t="shared" si="66"/>
        <v>75129</v>
      </c>
      <c r="AO29" s="22">
        <f t="shared" si="66"/>
        <v>36654</v>
      </c>
      <c r="AP29" s="22">
        <f t="shared" si="66"/>
        <v>38475</v>
      </c>
      <c r="AQ29" s="22">
        <f t="shared" si="66"/>
        <v>0</v>
      </c>
      <c r="AR29" s="40">
        <f t="shared" si="66"/>
        <v>65020</v>
      </c>
      <c r="AS29" s="22">
        <f t="shared" si="66"/>
        <v>33325</v>
      </c>
      <c r="AT29" s="22">
        <f t="shared" si="66"/>
        <v>31695</v>
      </c>
      <c r="AU29" s="22">
        <f t="shared" si="66"/>
        <v>0</v>
      </c>
      <c r="AV29" s="22">
        <f t="shared" si="66"/>
        <v>225778</v>
      </c>
      <c r="AW29" s="22">
        <f t="shared" si="66"/>
        <v>117226</v>
      </c>
      <c r="AX29" s="22">
        <f t="shared" si="66"/>
        <v>108552</v>
      </c>
      <c r="AY29" s="22">
        <f t="shared" si="66"/>
        <v>0</v>
      </c>
      <c r="AZ29" s="40">
        <f t="shared" si="66"/>
        <v>89824</v>
      </c>
      <c r="BA29" s="22">
        <f t="shared" si="66"/>
        <v>43872</v>
      </c>
      <c r="BB29" s="22">
        <f t="shared" si="66"/>
        <v>45952</v>
      </c>
      <c r="BC29" s="22">
        <f t="shared" si="66"/>
        <v>0</v>
      </c>
      <c r="BD29" s="40">
        <f t="shared" si="66"/>
        <v>97860</v>
      </c>
      <c r="BE29" s="22">
        <f t="shared" si="66"/>
        <v>54477</v>
      </c>
      <c r="BF29" s="22">
        <f t="shared" si="66"/>
        <v>43383</v>
      </c>
      <c r="BG29" s="22">
        <f t="shared" si="66"/>
        <v>0</v>
      </c>
      <c r="BH29" s="40">
        <f t="shared" si="66"/>
        <v>80080</v>
      </c>
      <c r="BI29" s="22">
        <f t="shared" si="66"/>
        <v>31212</v>
      </c>
      <c r="BJ29" s="22">
        <f t="shared" si="66"/>
        <v>48868</v>
      </c>
      <c r="BK29" s="22">
        <f t="shared" si="66"/>
        <v>0</v>
      </c>
      <c r="BL29" s="22">
        <f t="shared" si="66"/>
        <v>267764</v>
      </c>
      <c r="BM29" s="22">
        <f t="shared" si="66"/>
        <v>129561</v>
      </c>
      <c r="BN29" s="22">
        <f t="shared" si="66"/>
        <v>138203</v>
      </c>
      <c r="BO29" s="22">
        <f t="shared" si="66"/>
        <v>0</v>
      </c>
      <c r="BP29" s="22">
        <f t="shared" si="66"/>
        <v>1263491</v>
      </c>
      <c r="BQ29" s="22">
        <f t="shared" si="66"/>
        <v>633837</v>
      </c>
      <c r="BR29" s="22">
        <f t="shared" si="66"/>
        <v>629654</v>
      </c>
      <c r="BS29" s="22">
        <f t="shared" si="66"/>
        <v>0</v>
      </c>
    </row>
    <row r="30" spans="1:71" ht="15" customHeight="1" x14ac:dyDescent="0.2">
      <c r="A30" s="23"/>
      <c r="C30" s="25" t="s">
        <v>32</v>
      </c>
      <c r="D30" s="40">
        <f t="shared" ref="D30:D41" si="67">SUM(E30:G30)</f>
        <v>33937</v>
      </c>
      <c r="E30" s="22">
        <v>16944</v>
      </c>
      <c r="F30" s="22">
        <v>16993</v>
      </c>
      <c r="G30" s="22">
        <v>0</v>
      </c>
      <c r="H30" s="40">
        <f t="shared" ref="H30:H41" si="68">SUM(I30:K30)</f>
        <v>17762</v>
      </c>
      <c r="I30" s="22">
        <v>10387</v>
      </c>
      <c r="J30" s="22">
        <v>7375</v>
      </c>
      <c r="K30" s="22">
        <v>0</v>
      </c>
      <c r="L30" s="40">
        <f t="shared" ref="L30:L41" si="69">SUM(M30:O30)</f>
        <v>3473</v>
      </c>
      <c r="M30" s="22">
        <v>1735</v>
      </c>
      <c r="N30" s="22">
        <v>1738</v>
      </c>
      <c r="O30" s="22">
        <v>0</v>
      </c>
      <c r="P30" s="22">
        <f t="shared" ref="P30:P41" si="70">SUM(Q30:S30)</f>
        <v>55172</v>
      </c>
      <c r="Q30" s="22">
        <f t="shared" ref="Q30:S41" si="71">E30+I30+M30</f>
        <v>29066</v>
      </c>
      <c r="R30" s="22">
        <f t="shared" si="71"/>
        <v>26106</v>
      </c>
      <c r="S30" s="22">
        <f t="shared" si="71"/>
        <v>0</v>
      </c>
      <c r="T30" s="40">
        <f t="shared" ref="T30:T41" si="72">SUM(U30:W30)</f>
        <v>41915</v>
      </c>
      <c r="U30" s="22">
        <v>19492</v>
      </c>
      <c r="V30" s="22">
        <v>22423</v>
      </c>
      <c r="W30" s="22">
        <v>0</v>
      </c>
      <c r="X30" s="40">
        <f t="shared" ref="X30:X41" si="73">SUM(Y30:AA30)</f>
        <v>62940</v>
      </c>
      <c r="Y30" s="22">
        <v>31581</v>
      </c>
      <c r="Z30" s="22">
        <v>31359</v>
      </c>
      <c r="AA30" s="22">
        <v>0</v>
      </c>
      <c r="AB30" s="40">
        <f t="shared" ref="AB30:AB41" si="74">SUM(AC30:AE30)</f>
        <v>47400</v>
      </c>
      <c r="AC30" s="22">
        <v>25368</v>
      </c>
      <c r="AD30" s="22">
        <v>22032</v>
      </c>
      <c r="AE30" s="22">
        <v>0</v>
      </c>
      <c r="AF30" s="22">
        <f t="shared" ref="AF30:AF41" si="75">SUM(AG30:AI30)</f>
        <v>152255</v>
      </c>
      <c r="AG30" s="22">
        <f t="shared" ref="AG30:AI41" si="76">U30+Y30+AC30</f>
        <v>76441</v>
      </c>
      <c r="AH30" s="22">
        <f t="shared" si="76"/>
        <v>75814</v>
      </c>
      <c r="AI30" s="22">
        <f t="shared" si="76"/>
        <v>0</v>
      </c>
      <c r="AJ30" s="40">
        <f t="shared" ref="AJ30:AJ41" si="77">SUM(AK30:AM30)</f>
        <v>37705</v>
      </c>
      <c r="AK30" s="22">
        <v>21912</v>
      </c>
      <c r="AL30" s="22">
        <v>15793</v>
      </c>
      <c r="AM30" s="22">
        <v>0</v>
      </c>
      <c r="AN30" s="40">
        <f t="shared" ref="AN30:AN41" si="78">SUM(AO30:AQ30)</f>
        <v>37175</v>
      </c>
      <c r="AO30" s="22">
        <v>19130</v>
      </c>
      <c r="AP30" s="22">
        <v>18045</v>
      </c>
      <c r="AQ30" s="22">
        <v>0</v>
      </c>
      <c r="AR30" s="40">
        <f t="shared" ref="AR30:AR41" si="79">SUM(AS30:AU30)</f>
        <v>29038</v>
      </c>
      <c r="AS30" s="22">
        <v>15535</v>
      </c>
      <c r="AT30" s="22">
        <v>13503</v>
      </c>
      <c r="AU30" s="22">
        <v>0</v>
      </c>
      <c r="AV30" s="22">
        <f t="shared" ref="AV30:AV41" si="80">SUM(AW30:AY30)</f>
        <v>103918</v>
      </c>
      <c r="AW30" s="22">
        <f t="shared" ref="AW30:AY41" si="81">AK30+AO30+AS30</f>
        <v>56577</v>
      </c>
      <c r="AX30" s="22">
        <f t="shared" si="81"/>
        <v>47341</v>
      </c>
      <c r="AY30" s="22">
        <f t="shared" si="81"/>
        <v>0</v>
      </c>
      <c r="AZ30" s="40">
        <f t="shared" ref="AZ30:AZ41" si="82">SUM(BA30:BC30)</f>
        <v>40148</v>
      </c>
      <c r="BA30" s="22">
        <v>20262</v>
      </c>
      <c r="BB30" s="22">
        <v>19886</v>
      </c>
      <c r="BC30" s="22">
        <v>0</v>
      </c>
      <c r="BD30" s="40">
        <f t="shared" ref="BD30:BD41" si="83">SUM(BE30:BG30)</f>
        <v>38947</v>
      </c>
      <c r="BE30" s="22">
        <v>22025</v>
      </c>
      <c r="BF30" s="22">
        <v>16922</v>
      </c>
      <c r="BG30" s="22">
        <v>0</v>
      </c>
      <c r="BH30" s="40">
        <f t="shared" ref="BH30:BH41" si="84">SUM(BI30:BK30)</f>
        <v>30488</v>
      </c>
      <c r="BI30" s="22">
        <v>13588</v>
      </c>
      <c r="BJ30" s="22">
        <v>16900</v>
      </c>
      <c r="BK30" s="22">
        <v>0</v>
      </c>
      <c r="BL30" s="22">
        <f t="shared" ref="BL30:BL41" si="85">SUM(BM30:BO30)</f>
        <v>109583</v>
      </c>
      <c r="BM30" s="22">
        <f t="shared" ref="BM30:BO41" si="86">BA30+BE30+BI30</f>
        <v>55875</v>
      </c>
      <c r="BN30" s="22">
        <f t="shared" si="86"/>
        <v>53708</v>
      </c>
      <c r="BO30" s="22">
        <f t="shared" si="86"/>
        <v>0</v>
      </c>
      <c r="BP30" s="22">
        <f t="shared" ref="BP30:BP41" si="87">SUM(BQ30:BS30)</f>
        <v>420928</v>
      </c>
      <c r="BQ30" s="22">
        <f t="shared" ref="BQ30:BS41" si="88">Q30+AG30+AW30+BM30</f>
        <v>217959</v>
      </c>
      <c r="BR30" s="22">
        <f t="shared" si="88"/>
        <v>202969</v>
      </c>
      <c r="BS30" s="22">
        <f t="shared" si="88"/>
        <v>0</v>
      </c>
    </row>
    <row r="31" spans="1:71" ht="15" customHeight="1" x14ac:dyDescent="0.2">
      <c r="A31" s="23"/>
      <c r="C31" s="25" t="s">
        <v>33</v>
      </c>
      <c r="D31" s="40">
        <f t="shared" si="67"/>
        <v>0</v>
      </c>
      <c r="E31" s="22">
        <v>0</v>
      </c>
      <c r="F31" s="22">
        <v>0</v>
      </c>
      <c r="G31" s="22">
        <v>0</v>
      </c>
      <c r="H31" s="40">
        <f t="shared" si="68"/>
        <v>0</v>
      </c>
      <c r="I31" s="22">
        <v>0</v>
      </c>
      <c r="J31" s="22">
        <v>0</v>
      </c>
      <c r="K31" s="22">
        <v>0</v>
      </c>
      <c r="L31" s="40">
        <f t="shared" si="69"/>
        <v>0</v>
      </c>
      <c r="M31" s="22">
        <v>0</v>
      </c>
      <c r="N31" s="22">
        <v>0</v>
      </c>
      <c r="O31" s="22">
        <v>0</v>
      </c>
      <c r="P31" s="22">
        <f t="shared" si="70"/>
        <v>0</v>
      </c>
      <c r="Q31" s="22">
        <f t="shared" si="71"/>
        <v>0</v>
      </c>
      <c r="R31" s="22">
        <f t="shared" si="71"/>
        <v>0</v>
      </c>
      <c r="S31" s="22">
        <f t="shared" si="71"/>
        <v>0</v>
      </c>
      <c r="T31" s="40">
        <f t="shared" si="72"/>
        <v>0</v>
      </c>
      <c r="U31" s="22">
        <v>0</v>
      </c>
      <c r="V31" s="22">
        <v>0</v>
      </c>
      <c r="W31" s="22">
        <v>0</v>
      </c>
      <c r="X31" s="40">
        <f t="shared" si="73"/>
        <v>0</v>
      </c>
      <c r="Y31" s="22">
        <v>0</v>
      </c>
      <c r="Z31" s="22">
        <v>0</v>
      </c>
      <c r="AA31" s="22">
        <v>0</v>
      </c>
      <c r="AB31" s="40">
        <f t="shared" si="74"/>
        <v>0</v>
      </c>
      <c r="AC31" s="22">
        <v>0</v>
      </c>
      <c r="AD31" s="22">
        <v>0</v>
      </c>
      <c r="AE31" s="22">
        <v>0</v>
      </c>
      <c r="AF31" s="22">
        <f t="shared" si="75"/>
        <v>0</v>
      </c>
      <c r="AG31" s="22">
        <f t="shared" si="76"/>
        <v>0</v>
      </c>
      <c r="AH31" s="22">
        <f t="shared" si="76"/>
        <v>0</v>
      </c>
      <c r="AI31" s="22">
        <f t="shared" si="76"/>
        <v>0</v>
      </c>
      <c r="AJ31" s="40">
        <f t="shared" si="77"/>
        <v>0</v>
      </c>
      <c r="AK31" s="22">
        <v>0</v>
      </c>
      <c r="AL31" s="22">
        <v>0</v>
      </c>
      <c r="AM31" s="22">
        <v>0</v>
      </c>
      <c r="AN31" s="40">
        <f t="shared" si="78"/>
        <v>0</v>
      </c>
      <c r="AO31" s="22">
        <v>0</v>
      </c>
      <c r="AP31" s="22">
        <v>0</v>
      </c>
      <c r="AQ31" s="22">
        <v>0</v>
      </c>
      <c r="AR31" s="40">
        <f t="shared" si="79"/>
        <v>0</v>
      </c>
      <c r="AS31" s="22">
        <v>0</v>
      </c>
      <c r="AT31" s="22">
        <v>0</v>
      </c>
      <c r="AU31" s="22">
        <v>0</v>
      </c>
      <c r="AV31" s="22">
        <f t="shared" si="80"/>
        <v>0</v>
      </c>
      <c r="AW31" s="22">
        <f t="shared" si="81"/>
        <v>0</v>
      </c>
      <c r="AX31" s="22">
        <f t="shared" si="81"/>
        <v>0</v>
      </c>
      <c r="AY31" s="22">
        <f t="shared" si="81"/>
        <v>0</v>
      </c>
      <c r="AZ31" s="40">
        <f t="shared" si="82"/>
        <v>0</v>
      </c>
      <c r="BA31" s="22">
        <v>0</v>
      </c>
      <c r="BB31" s="22">
        <v>0</v>
      </c>
      <c r="BC31" s="22">
        <v>0</v>
      </c>
      <c r="BD31" s="40">
        <f t="shared" si="83"/>
        <v>0</v>
      </c>
      <c r="BE31" s="22">
        <v>0</v>
      </c>
      <c r="BF31" s="22">
        <v>0</v>
      </c>
      <c r="BG31" s="22">
        <v>0</v>
      </c>
      <c r="BH31" s="40">
        <f t="shared" si="84"/>
        <v>0</v>
      </c>
      <c r="BI31" s="22">
        <v>0</v>
      </c>
      <c r="BJ31" s="22">
        <v>0</v>
      </c>
      <c r="BK31" s="22">
        <v>0</v>
      </c>
      <c r="BL31" s="22">
        <f t="shared" si="85"/>
        <v>0</v>
      </c>
      <c r="BM31" s="22">
        <f t="shared" si="86"/>
        <v>0</v>
      </c>
      <c r="BN31" s="22">
        <f t="shared" si="86"/>
        <v>0</v>
      </c>
      <c r="BO31" s="22">
        <f t="shared" si="86"/>
        <v>0</v>
      </c>
      <c r="BP31" s="22">
        <f t="shared" si="87"/>
        <v>0</v>
      </c>
      <c r="BQ31" s="22">
        <f t="shared" si="88"/>
        <v>0</v>
      </c>
      <c r="BR31" s="22">
        <f t="shared" si="88"/>
        <v>0</v>
      </c>
      <c r="BS31" s="22">
        <f t="shared" si="88"/>
        <v>0</v>
      </c>
    </row>
    <row r="32" spans="1:71" ht="15" customHeight="1" x14ac:dyDescent="0.2">
      <c r="A32" s="23"/>
      <c r="C32" s="25" t="s">
        <v>34</v>
      </c>
      <c r="D32" s="40">
        <f t="shared" si="67"/>
        <v>97318</v>
      </c>
      <c r="E32" s="22">
        <v>50262</v>
      </c>
      <c r="F32" s="22">
        <v>47056</v>
      </c>
      <c r="G32" s="22">
        <v>0</v>
      </c>
      <c r="H32" s="40">
        <f t="shared" si="68"/>
        <v>83988</v>
      </c>
      <c r="I32" s="22">
        <v>43759</v>
      </c>
      <c r="J32" s="22">
        <v>40229</v>
      </c>
      <c r="K32" s="22">
        <v>0</v>
      </c>
      <c r="L32" s="40">
        <f t="shared" si="69"/>
        <v>105289</v>
      </c>
      <c r="M32" s="22">
        <v>48944</v>
      </c>
      <c r="N32" s="22">
        <v>56345</v>
      </c>
      <c r="O32" s="22">
        <v>0</v>
      </c>
      <c r="P32" s="22">
        <f t="shared" si="70"/>
        <v>286595</v>
      </c>
      <c r="Q32" s="22">
        <f t="shared" si="71"/>
        <v>142965</v>
      </c>
      <c r="R32" s="22">
        <f t="shared" si="71"/>
        <v>143630</v>
      </c>
      <c r="S32" s="22">
        <f t="shared" si="71"/>
        <v>0</v>
      </c>
      <c r="T32" s="40">
        <f t="shared" si="72"/>
        <v>107513</v>
      </c>
      <c r="U32" s="22">
        <v>49949</v>
      </c>
      <c r="V32" s="22">
        <v>57564</v>
      </c>
      <c r="W32" s="22">
        <v>0</v>
      </c>
      <c r="X32" s="40">
        <f t="shared" si="73"/>
        <v>100222</v>
      </c>
      <c r="Y32" s="22">
        <v>51437</v>
      </c>
      <c r="Z32" s="22">
        <v>48785</v>
      </c>
      <c r="AA32" s="22">
        <v>0</v>
      </c>
      <c r="AB32" s="40">
        <f t="shared" si="74"/>
        <v>68192</v>
      </c>
      <c r="AC32" s="22">
        <v>37192</v>
      </c>
      <c r="AD32" s="22">
        <v>31000</v>
      </c>
      <c r="AE32" s="22">
        <v>0</v>
      </c>
      <c r="AF32" s="22">
        <f t="shared" si="75"/>
        <v>275927</v>
      </c>
      <c r="AG32" s="22">
        <f t="shared" si="76"/>
        <v>138578</v>
      </c>
      <c r="AH32" s="22">
        <f t="shared" si="76"/>
        <v>137349</v>
      </c>
      <c r="AI32" s="22">
        <f t="shared" si="76"/>
        <v>0</v>
      </c>
      <c r="AJ32" s="40">
        <f t="shared" si="77"/>
        <v>47924</v>
      </c>
      <c r="AK32" s="22">
        <v>25335</v>
      </c>
      <c r="AL32" s="22">
        <v>22589</v>
      </c>
      <c r="AM32" s="22">
        <v>0</v>
      </c>
      <c r="AN32" s="40">
        <f t="shared" si="78"/>
        <v>37954</v>
      </c>
      <c r="AO32" s="22">
        <v>17524</v>
      </c>
      <c r="AP32" s="22">
        <v>20430</v>
      </c>
      <c r="AQ32" s="22">
        <v>0</v>
      </c>
      <c r="AR32" s="40">
        <f t="shared" si="79"/>
        <v>35982</v>
      </c>
      <c r="AS32" s="22">
        <v>17790</v>
      </c>
      <c r="AT32" s="22">
        <v>18192</v>
      </c>
      <c r="AU32" s="22">
        <v>0</v>
      </c>
      <c r="AV32" s="22">
        <f t="shared" si="80"/>
        <v>121860</v>
      </c>
      <c r="AW32" s="22">
        <f t="shared" si="81"/>
        <v>60649</v>
      </c>
      <c r="AX32" s="22">
        <f t="shared" si="81"/>
        <v>61211</v>
      </c>
      <c r="AY32" s="22">
        <f t="shared" si="81"/>
        <v>0</v>
      </c>
      <c r="AZ32" s="40">
        <f t="shared" si="82"/>
        <v>49676</v>
      </c>
      <c r="BA32" s="22">
        <v>23610</v>
      </c>
      <c r="BB32" s="22">
        <v>26066</v>
      </c>
      <c r="BC32" s="22">
        <v>0</v>
      </c>
      <c r="BD32" s="40">
        <f t="shared" si="83"/>
        <v>58913</v>
      </c>
      <c r="BE32" s="22">
        <v>32452</v>
      </c>
      <c r="BF32" s="22">
        <v>26461</v>
      </c>
      <c r="BG32" s="22">
        <v>0</v>
      </c>
      <c r="BH32" s="40">
        <f t="shared" si="84"/>
        <v>49592</v>
      </c>
      <c r="BI32" s="22">
        <v>17624</v>
      </c>
      <c r="BJ32" s="22">
        <v>31968</v>
      </c>
      <c r="BK32" s="22">
        <v>0</v>
      </c>
      <c r="BL32" s="22">
        <f t="shared" si="85"/>
        <v>158181</v>
      </c>
      <c r="BM32" s="22">
        <f t="shared" si="86"/>
        <v>73686</v>
      </c>
      <c r="BN32" s="22">
        <f t="shared" si="86"/>
        <v>84495</v>
      </c>
      <c r="BO32" s="22">
        <f t="shared" si="86"/>
        <v>0</v>
      </c>
      <c r="BP32" s="22">
        <f t="shared" si="87"/>
        <v>842563</v>
      </c>
      <c r="BQ32" s="22">
        <f t="shared" si="88"/>
        <v>415878</v>
      </c>
      <c r="BR32" s="22">
        <f t="shared" si="88"/>
        <v>426685</v>
      </c>
      <c r="BS32" s="22">
        <f t="shared" si="88"/>
        <v>0</v>
      </c>
    </row>
    <row r="33" spans="1:71" ht="15" customHeight="1" x14ac:dyDescent="0.2">
      <c r="A33" s="23"/>
      <c r="C33" s="25" t="s">
        <v>35</v>
      </c>
      <c r="D33" s="40">
        <f t="shared" si="67"/>
        <v>0</v>
      </c>
      <c r="E33" s="22">
        <v>0</v>
      </c>
      <c r="F33" s="22">
        <v>0</v>
      </c>
      <c r="G33" s="22">
        <v>0</v>
      </c>
      <c r="H33" s="40">
        <f t="shared" si="68"/>
        <v>0</v>
      </c>
      <c r="I33" s="22">
        <v>0</v>
      </c>
      <c r="J33" s="22">
        <v>0</v>
      </c>
      <c r="K33" s="22">
        <v>0</v>
      </c>
      <c r="L33" s="40">
        <f t="shared" si="69"/>
        <v>0</v>
      </c>
      <c r="M33" s="22">
        <v>0</v>
      </c>
      <c r="N33" s="22">
        <v>0</v>
      </c>
      <c r="O33" s="22">
        <v>0</v>
      </c>
      <c r="P33" s="22">
        <f t="shared" si="70"/>
        <v>0</v>
      </c>
      <c r="Q33" s="22">
        <f t="shared" si="71"/>
        <v>0</v>
      </c>
      <c r="R33" s="22">
        <f t="shared" si="71"/>
        <v>0</v>
      </c>
      <c r="S33" s="22">
        <f t="shared" si="71"/>
        <v>0</v>
      </c>
      <c r="T33" s="40">
        <f t="shared" si="72"/>
        <v>0</v>
      </c>
      <c r="U33" s="22">
        <v>0</v>
      </c>
      <c r="V33" s="22">
        <v>0</v>
      </c>
      <c r="W33" s="22">
        <v>0</v>
      </c>
      <c r="X33" s="40">
        <f t="shared" si="73"/>
        <v>0</v>
      </c>
      <c r="Y33" s="22">
        <v>0</v>
      </c>
      <c r="Z33" s="22">
        <v>0</v>
      </c>
      <c r="AA33" s="22">
        <v>0</v>
      </c>
      <c r="AB33" s="40">
        <f t="shared" si="74"/>
        <v>0</v>
      </c>
      <c r="AC33" s="22">
        <v>0</v>
      </c>
      <c r="AD33" s="22">
        <v>0</v>
      </c>
      <c r="AE33" s="22">
        <v>0</v>
      </c>
      <c r="AF33" s="22">
        <f t="shared" si="75"/>
        <v>0</v>
      </c>
      <c r="AG33" s="22">
        <f t="shared" si="76"/>
        <v>0</v>
      </c>
      <c r="AH33" s="22">
        <f t="shared" si="76"/>
        <v>0</v>
      </c>
      <c r="AI33" s="22">
        <f t="shared" si="76"/>
        <v>0</v>
      </c>
      <c r="AJ33" s="40">
        <f t="shared" si="77"/>
        <v>0</v>
      </c>
      <c r="AK33" s="22">
        <v>0</v>
      </c>
      <c r="AL33" s="22">
        <v>0</v>
      </c>
      <c r="AM33" s="22">
        <v>0</v>
      </c>
      <c r="AN33" s="40">
        <f t="shared" si="78"/>
        <v>0</v>
      </c>
      <c r="AO33" s="22">
        <v>0</v>
      </c>
      <c r="AP33" s="22">
        <v>0</v>
      </c>
      <c r="AQ33" s="22">
        <v>0</v>
      </c>
      <c r="AR33" s="40">
        <f t="shared" si="79"/>
        <v>0</v>
      </c>
      <c r="AS33" s="22">
        <v>0</v>
      </c>
      <c r="AT33" s="22">
        <v>0</v>
      </c>
      <c r="AU33" s="22">
        <v>0</v>
      </c>
      <c r="AV33" s="22">
        <f t="shared" si="80"/>
        <v>0</v>
      </c>
      <c r="AW33" s="22">
        <f t="shared" si="81"/>
        <v>0</v>
      </c>
      <c r="AX33" s="22">
        <f t="shared" si="81"/>
        <v>0</v>
      </c>
      <c r="AY33" s="22">
        <f t="shared" si="81"/>
        <v>0</v>
      </c>
      <c r="AZ33" s="40">
        <f t="shared" si="82"/>
        <v>0</v>
      </c>
      <c r="BA33" s="22">
        <v>0</v>
      </c>
      <c r="BB33" s="22">
        <v>0</v>
      </c>
      <c r="BC33" s="22">
        <v>0</v>
      </c>
      <c r="BD33" s="40">
        <f t="shared" si="83"/>
        <v>0</v>
      </c>
      <c r="BE33" s="22">
        <v>0</v>
      </c>
      <c r="BF33" s="22">
        <v>0</v>
      </c>
      <c r="BG33" s="22">
        <v>0</v>
      </c>
      <c r="BH33" s="40">
        <f t="shared" si="84"/>
        <v>0</v>
      </c>
      <c r="BI33" s="22">
        <v>0</v>
      </c>
      <c r="BJ33" s="22">
        <v>0</v>
      </c>
      <c r="BK33" s="22">
        <v>0</v>
      </c>
      <c r="BL33" s="22">
        <f t="shared" si="85"/>
        <v>0</v>
      </c>
      <c r="BM33" s="22">
        <f t="shared" si="86"/>
        <v>0</v>
      </c>
      <c r="BN33" s="22">
        <f t="shared" si="86"/>
        <v>0</v>
      </c>
      <c r="BO33" s="22">
        <f t="shared" si="86"/>
        <v>0</v>
      </c>
      <c r="BP33" s="22">
        <f t="shared" si="87"/>
        <v>0</v>
      </c>
      <c r="BQ33" s="22">
        <f t="shared" si="88"/>
        <v>0</v>
      </c>
      <c r="BR33" s="22">
        <f t="shared" si="88"/>
        <v>0</v>
      </c>
      <c r="BS33" s="22">
        <f t="shared" si="88"/>
        <v>0</v>
      </c>
    </row>
    <row r="34" spans="1:71" ht="15" customHeight="1" x14ac:dyDescent="0.2">
      <c r="A34" s="23"/>
      <c r="C34" s="25" t="s">
        <v>36</v>
      </c>
      <c r="D34" s="40">
        <f t="shared" si="67"/>
        <v>0</v>
      </c>
      <c r="E34" s="22">
        <v>0</v>
      </c>
      <c r="F34" s="22">
        <v>0</v>
      </c>
      <c r="G34" s="22">
        <v>0</v>
      </c>
      <c r="H34" s="40">
        <f t="shared" si="68"/>
        <v>0</v>
      </c>
      <c r="I34" s="22">
        <v>0</v>
      </c>
      <c r="J34" s="22">
        <v>0</v>
      </c>
      <c r="K34" s="22">
        <v>0</v>
      </c>
      <c r="L34" s="40">
        <f t="shared" si="69"/>
        <v>0</v>
      </c>
      <c r="M34" s="22">
        <v>0</v>
      </c>
      <c r="N34" s="22">
        <v>0</v>
      </c>
      <c r="O34" s="22">
        <v>0</v>
      </c>
      <c r="P34" s="22">
        <f t="shared" si="70"/>
        <v>0</v>
      </c>
      <c r="Q34" s="22">
        <f t="shared" si="71"/>
        <v>0</v>
      </c>
      <c r="R34" s="22">
        <f t="shared" si="71"/>
        <v>0</v>
      </c>
      <c r="S34" s="22">
        <f t="shared" si="71"/>
        <v>0</v>
      </c>
      <c r="T34" s="40">
        <f t="shared" si="72"/>
        <v>0</v>
      </c>
      <c r="U34" s="22">
        <v>0</v>
      </c>
      <c r="V34" s="22">
        <v>0</v>
      </c>
      <c r="W34" s="22">
        <v>0</v>
      </c>
      <c r="X34" s="40">
        <f t="shared" si="73"/>
        <v>0</v>
      </c>
      <c r="Y34" s="22">
        <v>0</v>
      </c>
      <c r="Z34" s="22">
        <v>0</v>
      </c>
      <c r="AA34" s="22">
        <v>0</v>
      </c>
      <c r="AB34" s="40">
        <f t="shared" si="74"/>
        <v>0</v>
      </c>
      <c r="AC34" s="22">
        <v>0</v>
      </c>
      <c r="AD34" s="22">
        <v>0</v>
      </c>
      <c r="AE34" s="22">
        <v>0</v>
      </c>
      <c r="AF34" s="22">
        <f t="shared" si="75"/>
        <v>0</v>
      </c>
      <c r="AG34" s="22">
        <f t="shared" si="76"/>
        <v>0</v>
      </c>
      <c r="AH34" s="22">
        <f t="shared" si="76"/>
        <v>0</v>
      </c>
      <c r="AI34" s="22">
        <f t="shared" si="76"/>
        <v>0</v>
      </c>
      <c r="AJ34" s="40">
        <f t="shared" si="77"/>
        <v>0</v>
      </c>
      <c r="AK34" s="22">
        <v>0</v>
      </c>
      <c r="AL34" s="22">
        <v>0</v>
      </c>
      <c r="AM34" s="22">
        <v>0</v>
      </c>
      <c r="AN34" s="40">
        <f t="shared" si="78"/>
        <v>0</v>
      </c>
      <c r="AO34" s="22">
        <v>0</v>
      </c>
      <c r="AP34" s="22">
        <v>0</v>
      </c>
      <c r="AQ34" s="22">
        <v>0</v>
      </c>
      <c r="AR34" s="40">
        <f t="shared" si="79"/>
        <v>0</v>
      </c>
      <c r="AS34" s="22">
        <v>0</v>
      </c>
      <c r="AT34" s="22">
        <v>0</v>
      </c>
      <c r="AU34" s="22">
        <v>0</v>
      </c>
      <c r="AV34" s="22">
        <f t="shared" si="80"/>
        <v>0</v>
      </c>
      <c r="AW34" s="22">
        <f t="shared" si="81"/>
        <v>0</v>
      </c>
      <c r="AX34" s="22">
        <f t="shared" si="81"/>
        <v>0</v>
      </c>
      <c r="AY34" s="22">
        <f t="shared" si="81"/>
        <v>0</v>
      </c>
      <c r="AZ34" s="40">
        <f t="shared" si="82"/>
        <v>0</v>
      </c>
      <c r="BA34" s="22">
        <v>0</v>
      </c>
      <c r="BB34" s="22">
        <v>0</v>
      </c>
      <c r="BC34" s="22">
        <v>0</v>
      </c>
      <c r="BD34" s="40">
        <f t="shared" si="83"/>
        <v>0</v>
      </c>
      <c r="BE34" s="22">
        <v>0</v>
      </c>
      <c r="BF34" s="22">
        <v>0</v>
      </c>
      <c r="BG34" s="22">
        <v>0</v>
      </c>
      <c r="BH34" s="40">
        <f t="shared" si="84"/>
        <v>0</v>
      </c>
      <c r="BI34" s="22">
        <v>0</v>
      </c>
      <c r="BJ34" s="22">
        <v>0</v>
      </c>
      <c r="BK34" s="22">
        <v>0</v>
      </c>
      <c r="BL34" s="22">
        <f t="shared" si="85"/>
        <v>0</v>
      </c>
      <c r="BM34" s="22">
        <f t="shared" si="86"/>
        <v>0</v>
      </c>
      <c r="BN34" s="22">
        <f t="shared" si="86"/>
        <v>0</v>
      </c>
      <c r="BO34" s="22">
        <f t="shared" si="86"/>
        <v>0</v>
      </c>
      <c r="BP34" s="22">
        <f t="shared" si="87"/>
        <v>0</v>
      </c>
      <c r="BQ34" s="22">
        <f t="shared" si="88"/>
        <v>0</v>
      </c>
      <c r="BR34" s="22">
        <f t="shared" si="88"/>
        <v>0</v>
      </c>
      <c r="BS34" s="22">
        <f t="shared" si="88"/>
        <v>0</v>
      </c>
    </row>
    <row r="35" spans="1:71" ht="15" customHeight="1" x14ac:dyDescent="0.2">
      <c r="A35" s="23"/>
      <c r="C35" s="25" t="s">
        <v>37</v>
      </c>
      <c r="D35" s="40">
        <f t="shared" si="67"/>
        <v>0</v>
      </c>
      <c r="E35" s="22">
        <v>0</v>
      </c>
      <c r="F35" s="22">
        <v>0</v>
      </c>
      <c r="G35" s="22">
        <v>0</v>
      </c>
      <c r="H35" s="40">
        <f t="shared" si="68"/>
        <v>0</v>
      </c>
      <c r="I35" s="22">
        <v>0</v>
      </c>
      <c r="J35" s="22">
        <v>0</v>
      </c>
      <c r="K35" s="22">
        <v>0</v>
      </c>
      <c r="L35" s="40">
        <f t="shared" si="69"/>
        <v>0</v>
      </c>
      <c r="M35" s="22">
        <v>0</v>
      </c>
      <c r="N35" s="22">
        <v>0</v>
      </c>
      <c r="O35" s="22">
        <v>0</v>
      </c>
      <c r="P35" s="22">
        <f t="shared" si="70"/>
        <v>0</v>
      </c>
      <c r="Q35" s="22">
        <f t="shared" si="71"/>
        <v>0</v>
      </c>
      <c r="R35" s="22">
        <f t="shared" si="71"/>
        <v>0</v>
      </c>
      <c r="S35" s="22">
        <f t="shared" si="71"/>
        <v>0</v>
      </c>
      <c r="T35" s="40">
        <f t="shared" si="72"/>
        <v>0</v>
      </c>
      <c r="U35" s="22">
        <v>0</v>
      </c>
      <c r="V35" s="22">
        <v>0</v>
      </c>
      <c r="W35" s="22">
        <v>0</v>
      </c>
      <c r="X35" s="40">
        <f t="shared" si="73"/>
        <v>0</v>
      </c>
      <c r="Y35" s="22">
        <v>0</v>
      </c>
      <c r="Z35" s="22">
        <v>0</v>
      </c>
      <c r="AA35" s="22">
        <v>0</v>
      </c>
      <c r="AB35" s="40">
        <f t="shared" si="74"/>
        <v>0</v>
      </c>
      <c r="AC35" s="22">
        <v>0</v>
      </c>
      <c r="AD35" s="22">
        <v>0</v>
      </c>
      <c r="AE35" s="22">
        <v>0</v>
      </c>
      <c r="AF35" s="22">
        <f t="shared" si="75"/>
        <v>0</v>
      </c>
      <c r="AG35" s="22">
        <f t="shared" si="76"/>
        <v>0</v>
      </c>
      <c r="AH35" s="22">
        <f t="shared" si="76"/>
        <v>0</v>
      </c>
      <c r="AI35" s="22">
        <f t="shared" si="76"/>
        <v>0</v>
      </c>
      <c r="AJ35" s="40">
        <f t="shared" si="77"/>
        <v>0</v>
      </c>
      <c r="AK35" s="22">
        <v>0</v>
      </c>
      <c r="AL35" s="22">
        <v>0</v>
      </c>
      <c r="AM35" s="22">
        <v>0</v>
      </c>
      <c r="AN35" s="40">
        <f t="shared" si="78"/>
        <v>0</v>
      </c>
      <c r="AO35" s="22">
        <v>0</v>
      </c>
      <c r="AP35" s="22">
        <v>0</v>
      </c>
      <c r="AQ35" s="22">
        <v>0</v>
      </c>
      <c r="AR35" s="40">
        <f t="shared" si="79"/>
        <v>0</v>
      </c>
      <c r="AS35" s="22">
        <v>0</v>
      </c>
      <c r="AT35" s="22">
        <v>0</v>
      </c>
      <c r="AU35" s="22">
        <v>0</v>
      </c>
      <c r="AV35" s="22">
        <f t="shared" si="80"/>
        <v>0</v>
      </c>
      <c r="AW35" s="22">
        <f t="shared" si="81"/>
        <v>0</v>
      </c>
      <c r="AX35" s="22">
        <f t="shared" si="81"/>
        <v>0</v>
      </c>
      <c r="AY35" s="22">
        <f t="shared" si="81"/>
        <v>0</v>
      </c>
      <c r="AZ35" s="40">
        <f t="shared" si="82"/>
        <v>0</v>
      </c>
      <c r="BA35" s="22">
        <v>0</v>
      </c>
      <c r="BB35" s="22">
        <v>0</v>
      </c>
      <c r="BC35" s="22">
        <v>0</v>
      </c>
      <c r="BD35" s="40">
        <f t="shared" si="83"/>
        <v>0</v>
      </c>
      <c r="BE35" s="22">
        <v>0</v>
      </c>
      <c r="BF35" s="22">
        <v>0</v>
      </c>
      <c r="BG35" s="22">
        <v>0</v>
      </c>
      <c r="BH35" s="40">
        <f t="shared" si="84"/>
        <v>0</v>
      </c>
      <c r="BI35" s="22">
        <v>0</v>
      </c>
      <c r="BJ35" s="22">
        <v>0</v>
      </c>
      <c r="BK35" s="22">
        <v>0</v>
      </c>
      <c r="BL35" s="22">
        <f t="shared" si="85"/>
        <v>0</v>
      </c>
      <c r="BM35" s="22">
        <f t="shared" si="86"/>
        <v>0</v>
      </c>
      <c r="BN35" s="22">
        <f t="shared" si="86"/>
        <v>0</v>
      </c>
      <c r="BO35" s="22">
        <f t="shared" si="86"/>
        <v>0</v>
      </c>
      <c r="BP35" s="22">
        <f t="shared" si="87"/>
        <v>0</v>
      </c>
      <c r="BQ35" s="22">
        <f t="shared" si="88"/>
        <v>0</v>
      </c>
      <c r="BR35" s="22">
        <f t="shared" si="88"/>
        <v>0</v>
      </c>
      <c r="BS35" s="22">
        <f t="shared" si="88"/>
        <v>0</v>
      </c>
    </row>
    <row r="36" spans="1:71" ht="15" customHeight="1" x14ac:dyDescent="0.2">
      <c r="A36" s="23"/>
      <c r="C36" s="25" t="s">
        <v>38</v>
      </c>
      <c r="D36" s="40">
        <f t="shared" si="67"/>
        <v>0</v>
      </c>
      <c r="E36" s="22">
        <v>0</v>
      </c>
      <c r="F36" s="22">
        <v>0</v>
      </c>
      <c r="G36" s="22">
        <v>0</v>
      </c>
      <c r="H36" s="40">
        <f t="shared" si="68"/>
        <v>0</v>
      </c>
      <c r="I36" s="22">
        <v>0</v>
      </c>
      <c r="J36" s="22">
        <v>0</v>
      </c>
      <c r="K36" s="22">
        <v>0</v>
      </c>
      <c r="L36" s="40">
        <f t="shared" si="69"/>
        <v>0</v>
      </c>
      <c r="M36" s="22">
        <v>0</v>
      </c>
      <c r="N36" s="22">
        <v>0</v>
      </c>
      <c r="O36" s="22">
        <v>0</v>
      </c>
      <c r="P36" s="22">
        <f t="shared" si="70"/>
        <v>0</v>
      </c>
      <c r="Q36" s="22">
        <f t="shared" si="71"/>
        <v>0</v>
      </c>
      <c r="R36" s="22">
        <f t="shared" si="71"/>
        <v>0</v>
      </c>
      <c r="S36" s="22">
        <f t="shared" si="71"/>
        <v>0</v>
      </c>
      <c r="T36" s="40">
        <f t="shared" si="72"/>
        <v>0</v>
      </c>
      <c r="U36" s="22">
        <v>0</v>
      </c>
      <c r="V36" s="22">
        <v>0</v>
      </c>
      <c r="W36" s="22">
        <v>0</v>
      </c>
      <c r="X36" s="40">
        <f t="shared" si="73"/>
        <v>0</v>
      </c>
      <c r="Y36" s="22">
        <v>0</v>
      </c>
      <c r="Z36" s="22">
        <v>0</v>
      </c>
      <c r="AA36" s="22">
        <v>0</v>
      </c>
      <c r="AB36" s="40">
        <f t="shared" si="74"/>
        <v>0</v>
      </c>
      <c r="AC36" s="22">
        <v>0</v>
      </c>
      <c r="AD36" s="22">
        <v>0</v>
      </c>
      <c r="AE36" s="22">
        <v>0</v>
      </c>
      <c r="AF36" s="22">
        <f t="shared" si="75"/>
        <v>0</v>
      </c>
      <c r="AG36" s="22">
        <f t="shared" si="76"/>
        <v>0</v>
      </c>
      <c r="AH36" s="22">
        <f t="shared" si="76"/>
        <v>0</v>
      </c>
      <c r="AI36" s="22">
        <f t="shared" si="76"/>
        <v>0</v>
      </c>
      <c r="AJ36" s="40">
        <f t="shared" si="77"/>
        <v>0</v>
      </c>
      <c r="AK36" s="22">
        <v>0</v>
      </c>
      <c r="AL36" s="22">
        <v>0</v>
      </c>
      <c r="AM36" s="22">
        <v>0</v>
      </c>
      <c r="AN36" s="40">
        <f t="shared" si="78"/>
        <v>0</v>
      </c>
      <c r="AO36" s="22">
        <v>0</v>
      </c>
      <c r="AP36" s="22">
        <v>0</v>
      </c>
      <c r="AQ36" s="22">
        <v>0</v>
      </c>
      <c r="AR36" s="40">
        <f t="shared" si="79"/>
        <v>0</v>
      </c>
      <c r="AS36" s="22">
        <v>0</v>
      </c>
      <c r="AT36" s="22">
        <v>0</v>
      </c>
      <c r="AU36" s="22">
        <v>0</v>
      </c>
      <c r="AV36" s="22">
        <f t="shared" si="80"/>
        <v>0</v>
      </c>
      <c r="AW36" s="22">
        <f t="shared" si="81"/>
        <v>0</v>
      </c>
      <c r="AX36" s="22">
        <f t="shared" si="81"/>
        <v>0</v>
      </c>
      <c r="AY36" s="22">
        <f t="shared" si="81"/>
        <v>0</v>
      </c>
      <c r="AZ36" s="40">
        <f t="shared" si="82"/>
        <v>0</v>
      </c>
      <c r="BA36" s="22">
        <v>0</v>
      </c>
      <c r="BB36" s="22">
        <v>0</v>
      </c>
      <c r="BC36" s="22">
        <v>0</v>
      </c>
      <c r="BD36" s="40">
        <f t="shared" si="83"/>
        <v>0</v>
      </c>
      <c r="BE36" s="22">
        <v>0</v>
      </c>
      <c r="BF36" s="22">
        <v>0</v>
      </c>
      <c r="BG36" s="22">
        <v>0</v>
      </c>
      <c r="BH36" s="40">
        <f t="shared" si="84"/>
        <v>0</v>
      </c>
      <c r="BI36" s="22">
        <v>0</v>
      </c>
      <c r="BJ36" s="22">
        <v>0</v>
      </c>
      <c r="BK36" s="22">
        <v>0</v>
      </c>
      <c r="BL36" s="22">
        <f t="shared" si="85"/>
        <v>0</v>
      </c>
      <c r="BM36" s="22">
        <f t="shared" si="86"/>
        <v>0</v>
      </c>
      <c r="BN36" s="22">
        <f t="shared" si="86"/>
        <v>0</v>
      </c>
      <c r="BO36" s="22">
        <f t="shared" si="86"/>
        <v>0</v>
      </c>
      <c r="BP36" s="22">
        <f t="shared" si="87"/>
        <v>0</v>
      </c>
      <c r="BQ36" s="22">
        <f t="shared" si="88"/>
        <v>0</v>
      </c>
      <c r="BR36" s="22">
        <f t="shared" si="88"/>
        <v>0</v>
      </c>
      <c r="BS36" s="22">
        <f t="shared" si="88"/>
        <v>0</v>
      </c>
    </row>
    <row r="37" spans="1:71" ht="15" customHeight="1" x14ac:dyDescent="0.2">
      <c r="A37" s="23"/>
      <c r="C37" s="25" t="s">
        <v>39</v>
      </c>
      <c r="D37" s="40">
        <f t="shared" si="67"/>
        <v>0</v>
      </c>
      <c r="E37" s="22">
        <v>0</v>
      </c>
      <c r="F37" s="22">
        <v>0</v>
      </c>
      <c r="G37" s="22">
        <v>0</v>
      </c>
      <c r="H37" s="40">
        <f t="shared" si="68"/>
        <v>0</v>
      </c>
      <c r="I37" s="22">
        <v>0</v>
      </c>
      <c r="J37" s="22">
        <v>0</v>
      </c>
      <c r="K37" s="22">
        <v>0</v>
      </c>
      <c r="L37" s="40">
        <f t="shared" si="69"/>
        <v>0</v>
      </c>
      <c r="M37" s="22">
        <v>0</v>
      </c>
      <c r="N37" s="22">
        <v>0</v>
      </c>
      <c r="O37" s="22">
        <v>0</v>
      </c>
      <c r="P37" s="22">
        <f t="shared" si="70"/>
        <v>0</v>
      </c>
      <c r="Q37" s="22">
        <f t="shared" si="71"/>
        <v>0</v>
      </c>
      <c r="R37" s="22">
        <f t="shared" si="71"/>
        <v>0</v>
      </c>
      <c r="S37" s="22">
        <f t="shared" si="71"/>
        <v>0</v>
      </c>
      <c r="T37" s="40">
        <f t="shared" si="72"/>
        <v>0</v>
      </c>
      <c r="U37" s="22">
        <v>0</v>
      </c>
      <c r="V37" s="22">
        <v>0</v>
      </c>
      <c r="W37" s="22">
        <v>0</v>
      </c>
      <c r="X37" s="40">
        <f t="shared" si="73"/>
        <v>0</v>
      </c>
      <c r="Y37" s="22">
        <v>0</v>
      </c>
      <c r="Z37" s="22">
        <v>0</v>
      </c>
      <c r="AA37" s="22">
        <v>0</v>
      </c>
      <c r="AB37" s="40">
        <f t="shared" si="74"/>
        <v>0</v>
      </c>
      <c r="AC37" s="22">
        <v>0</v>
      </c>
      <c r="AD37" s="22">
        <v>0</v>
      </c>
      <c r="AE37" s="22">
        <v>0</v>
      </c>
      <c r="AF37" s="22">
        <f t="shared" si="75"/>
        <v>0</v>
      </c>
      <c r="AG37" s="22">
        <f t="shared" si="76"/>
        <v>0</v>
      </c>
      <c r="AH37" s="22">
        <f t="shared" si="76"/>
        <v>0</v>
      </c>
      <c r="AI37" s="22">
        <f t="shared" si="76"/>
        <v>0</v>
      </c>
      <c r="AJ37" s="40">
        <f t="shared" si="77"/>
        <v>0</v>
      </c>
      <c r="AK37" s="22">
        <v>0</v>
      </c>
      <c r="AL37" s="22">
        <v>0</v>
      </c>
      <c r="AM37" s="22">
        <v>0</v>
      </c>
      <c r="AN37" s="40">
        <f t="shared" si="78"/>
        <v>0</v>
      </c>
      <c r="AO37" s="22">
        <v>0</v>
      </c>
      <c r="AP37" s="22">
        <v>0</v>
      </c>
      <c r="AQ37" s="22">
        <v>0</v>
      </c>
      <c r="AR37" s="40">
        <f t="shared" si="79"/>
        <v>0</v>
      </c>
      <c r="AS37" s="22">
        <v>0</v>
      </c>
      <c r="AT37" s="22">
        <v>0</v>
      </c>
      <c r="AU37" s="22">
        <v>0</v>
      </c>
      <c r="AV37" s="22">
        <f t="shared" si="80"/>
        <v>0</v>
      </c>
      <c r="AW37" s="22">
        <f t="shared" si="81"/>
        <v>0</v>
      </c>
      <c r="AX37" s="22">
        <f t="shared" si="81"/>
        <v>0</v>
      </c>
      <c r="AY37" s="22">
        <f t="shared" si="81"/>
        <v>0</v>
      </c>
      <c r="AZ37" s="40">
        <f t="shared" si="82"/>
        <v>0</v>
      </c>
      <c r="BA37" s="22">
        <v>0</v>
      </c>
      <c r="BB37" s="22">
        <v>0</v>
      </c>
      <c r="BC37" s="22">
        <v>0</v>
      </c>
      <c r="BD37" s="40">
        <f t="shared" si="83"/>
        <v>0</v>
      </c>
      <c r="BE37" s="22">
        <v>0</v>
      </c>
      <c r="BF37" s="22">
        <v>0</v>
      </c>
      <c r="BG37" s="22">
        <v>0</v>
      </c>
      <c r="BH37" s="40">
        <f t="shared" si="84"/>
        <v>0</v>
      </c>
      <c r="BI37" s="22">
        <v>0</v>
      </c>
      <c r="BJ37" s="22">
        <v>0</v>
      </c>
      <c r="BK37" s="22">
        <v>0</v>
      </c>
      <c r="BL37" s="22">
        <f t="shared" si="85"/>
        <v>0</v>
      </c>
      <c r="BM37" s="22">
        <f t="shared" si="86"/>
        <v>0</v>
      </c>
      <c r="BN37" s="22">
        <f t="shared" si="86"/>
        <v>0</v>
      </c>
      <c r="BO37" s="22">
        <f t="shared" si="86"/>
        <v>0</v>
      </c>
      <c r="BP37" s="22">
        <f t="shared" si="87"/>
        <v>0</v>
      </c>
      <c r="BQ37" s="22">
        <f t="shared" si="88"/>
        <v>0</v>
      </c>
      <c r="BR37" s="22">
        <f t="shared" si="88"/>
        <v>0</v>
      </c>
      <c r="BS37" s="22">
        <f t="shared" si="88"/>
        <v>0</v>
      </c>
    </row>
    <row r="38" spans="1:71" ht="15" customHeight="1" x14ac:dyDescent="0.2">
      <c r="A38" s="23"/>
      <c r="C38" s="25" t="s">
        <v>40</v>
      </c>
      <c r="D38" s="40">
        <f t="shared" si="67"/>
        <v>0</v>
      </c>
      <c r="E38" s="22">
        <v>0</v>
      </c>
      <c r="F38" s="22">
        <v>0</v>
      </c>
      <c r="G38" s="22">
        <v>0</v>
      </c>
      <c r="H38" s="40">
        <f t="shared" si="68"/>
        <v>0</v>
      </c>
      <c r="I38" s="22">
        <v>0</v>
      </c>
      <c r="J38" s="22">
        <v>0</v>
      </c>
      <c r="K38" s="22">
        <v>0</v>
      </c>
      <c r="L38" s="40">
        <f t="shared" si="69"/>
        <v>0</v>
      </c>
      <c r="M38" s="22">
        <v>0</v>
      </c>
      <c r="N38" s="22">
        <v>0</v>
      </c>
      <c r="O38" s="22">
        <v>0</v>
      </c>
      <c r="P38" s="22">
        <f t="shared" si="70"/>
        <v>0</v>
      </c>
      <c r="Q38" s="22">
        <f t="shared" si="71"/>
        <v>0</v>
      </c>
      <c r="R38" s="22">
        <f t="shared" si="71"/>
        <v>0</v>
      </c>
      <c r="S38" s="22">
        <f t="shared" si="71"/>
        <v>0</v>
      </c>
      <c r="T38" s="40">
        <f t="shared" si="72"/>
        <v>0</v>
      </c>
      <c r="U38" s="22">
        <v>0</v>
      </c>
      <c r="V38" s="22">
        <v>0</v>
      </c>
      <c r="W38" s="22">
        <v>0</v>
      </c>
      <c r="X38" s="40">
        <f t="shared" si="73"/>
        <v>0</v>
      </c>
      <c r="Y38" s="22">
        <v>0</v>
      </c>
      <c r="Z38" s="22">
        <v>0</v>
      </c>
      <c r="AA38" s="22">
        <v>0</v>
      </c>
      <c r="AB38" s="40">
        <f t="shared" si="74"/>
        <v>0</v>
      </c>
      <c r="AC38" s="22">
        <v>0</v>
      </c>
      <c r="AD38" s="22">
        <v>0</v>
      </c>
      <c r="AE38" s="22">
        <v>0</v>
      </c>
      <c r="AF38" s="22">
        <f t="shared" si="75"/>
        <v>0</v>
      </c>
      <c r="AG38" s="22">
        <f t="shared" si="76"/>
        <v>0</v>
      </c>
      <c r="AH38" s="22">
        <f t="shared" si="76"/>
        <v>0</v>
      </c>
      <c r="AI38" s="22">
        <f t="shared" si="76"/>
        <v>0</v>
      </c>
      <c r="AJ38" s="40">
        <f t="shared" si="77"/>
        <v>0</v>
      </c>
      <c r="AK38" s="22">
        <v>0</v>
      </c>
      <c r="AL38" s="22">
        <v>0</v>
      </c>
      <c r="AM38" s="22">
        <v>0</v>
      </c>
      <c r="AN38" s="40">
        <f t="shared" si="78"/>
        <v>0</v>
      </c>
      <c r="AO38" s="22">
        <v>0</v>
      </c>
      <c r="AP38" s="22">
        <v>0</v>
      </c>
      <c r="AQ38" s="22">
        <v>0</v>
      </c>
      <c r="AR38" s="40">
        <f t="shared" si="79"/>
        <v>0</v>
      </c>
      <c r="AS38" s="22">
        <v>0</v>
      </c>
      <c r="AT38" s="22">
        <v>0</v>
      </c>
      <c r="AU38" s="22">
        <v>0</v>
      </c>
      <c r="AV38" s="22">
        <f t="shared" si="80"/>
        <v>0</v>
      </c>
      <c r="AW38" s="22">
        <f t="shared" si="81"/>
        <v>0</v>
      </c>
      <c r="AX38" s="22">
        <f t="shared" si="81"/>
        <v>0</v>
      </c>
      <c r="AY38" s="22">
        <f t="shared" si="81"/>
        <v>0</v>
      </c>
      <c r="AZ38" s="40">
        <f t="shared" si="82"/>
        <v>0</v>
      </c>
      <c r="BA38" s="22">
        <v>0</v>
      </c>
      <c r="BB38" s="22">
        <v>0</v>
      </c>
      <c r="BC38" s="22">
        <v>0</v>
      </c>
      <c r="BD38" s="40">
        <f t="shared" si="83"/>
        <v>0</v>
      </c>
      <c r="BE38" s="22">
        <v>0</v>
      </c>
      <c r="BF38" s="22">
        <v>0</v>
      </c>
      <c r="BG38" s="22">
        <v>0</v>
      </c>
      <c r="BH38" s="40">
        <f t="shared" si="84"/>
        <v>0</v>
      </c>
      <c r="BI38" s="22">
        <v>0</v>
      </c>
      <c r="BJ38" s="22">
        <v>0</v>
      </c>
      <c r="BK38" s="22">
        <v>0</v>
      </c>
      <c r="BL38" s="22">
        <f t="shared" si="85"/>
        <v>0</v>
      </c>
      <c r="BM38" s="22">
        <f t="shared" si="86"/>
        <v>0</v>
      </c>
      <c r="BN38" s="22">
        <f t="shared" si="86"/>
        <v>0</v>
      </c>
      <c r="BO38" s="22">
        <f t="shared" si="86"/>
        <v>0</v>
      </c>
      <c r="BP38" s="22">
        <f t="shared" si="87"/>
        <v>0</v>
      </c>
      <c r="BQ38" s="22">
        <f t="shared" si="88"/>
        <v>0</v>
      </c>
      <c r="BR38" s="22">
        <f t="shared" si="88"/>
        <v>0</v>
      </c>
      <c r="BS38" s="22">
        <f t="shared" si="88"/>
        <v>0</v>
      </c>
    </row>
    <row r="39" spans="1:71" ht="15" customHeight="1" x14ac:dyDescent="0.2">
      <c r="A39" s="23"/>
      <c r="C39" s="25" t="s">
        <v>41</v>
      </c>
      <c r="D39" s="40">
        <f t="shared" si="67"/>
        <v>0</v>
      </c>
      <c r="E39" s="22">
        <v>0</v>
      </c>
      <c r="F39" s="22">
        <v>0</v>
      </c>
      <c r="G39" s="22">
        <v>0</v>
      </c>
      <c r="H39" s="40">
        <f t="shared" si="68"/>
        <v>0</v>
      </c>
      <c r="I39" s="22">
        <v>0</v>
      </c>
      <c r="J39" s="22">
        <v>0</v>
      </c>
      <c r="K39" s="22">
        <v>0</v>
      </c>
      <c r="L39" s="40">
        <f t="shared" si="69"/>
        <v>0</v>
      </c>
      <c r="M39" s="22">
        <v>0</v>
      </c>
      <c r="N39" s="22">
        <v>0</v>
      </c>
      <c r="O39" s="22">
        <v>0</v>
      </c>
      <c r="P39" s="22">
        <f t="shared" si="70"/>
        <v>0</v>
      </c>
      <c r="Q39" s="22">
        <f t="shared" si="71"/>
        <v>0</v>
      </c>
      <c r="R39" s="22">
        <f t="shared" si="71"/>
        <v>0</v>
      </c>
      <c r="S39" s="22">
        <f t="shared" si="71"/>
        <v>0</v>
      </c>
      <c r="T39" s="40">
        <f t="shared" si="72"/>
        <v>0</v>
      </c>
      <c r="U39" s="22">
        <v>0</v>
      </c>
      <c r="V39" s="22">
        <v>0</v>
      </c>
      <c r="W39" s="22">
        <v>0</v>
      </c>
      <c r="X39" s="40">
        <f t="shared" si="73"/>
        <v>0</v>
      </c>
      <c r="Y39" s="22">
        <v>0</v>
      </c>
      <c r="Z39" s="22">
        <v>0</v>
      </c>
      <c r="AA39" s="22">
        <v>0</v>
      </c>
      <c r="AB39" s="40">
        <f t="shared" si="74"/>
        <v>0</v>
      </c>
      <c r="AC39" s="22">
        <v>0</v>
      </c>
      <c r="AD39" s="22">
        <v>0</v>
      </c>
      <c r="AE39" s="22">
        <v>0</v>
      </c>
      <c r="AF39" s="22">
        <f t="shared" si="75"/>
        <v>0</v>
      </c>
      <c r="AG39" s="22">
        <f t="shared" si="76"/>
        <v>0</v>
      </c>
      <c r="AH39" s="22">
        <f t="shared" si="76"/>
        <v>0</v>
      </c>
      <c r="AI39" s="22">
        <f t="shared" si="76"/>
        <v>0</v>
      </c>
      <c r="AJ39" s="40">
        <f t="shared" si="77"/>
        <v>0</v>
      </c>
      <c r="AK39" s="22">
        <v>0</v>
      </c>
      <c r="AL39" s="22">
        <v>0</v>
      </c>
      <c r="AM39" s="22">
        <v>0</v>
      </c>
      <c r="AN39" s="40">
        <f t="shared" si="78"/>
        <v>0</v>
      </c>
      <c r="AO39" s="22">
        <v>0</v>
      </c>
      <c r="AP39" s="22">
        <v>0</v>
      </c>
      <c r="AQ39" s="22">
        <v>0</v>
      </c>
      <c r="AR39" s="40">
        <f t="shared" si="79"/>
        <v>0</v>
      </c>
      <c r="AS39" s="22">
        <v>0</v>
      </c>
      <c r="AT39" s="22">
        <v>0</v>
      </c>
      <c r="AU39" s="22">
        <v>0</v>
      </c>
      <c r="AV39" s="22">
        <f t="shared" si="80"/>
        <v>0</v>
      </c>
      <c r="AW39" s="22">
        <f t="shared" si="81"/>
        <v>0</v>
      </c>
      <c r="AX39" s="22">
        <f t="shared" si="81"/>
        <v>0</v>
      </c>
      <c r="AY39" s="22">
        <f t="shared" si="81"/>
        <v>0</v>
      </c>
      <c r="AZ39" s="40">
        <f t="shared" si="82"/>
        <v>0</v>
      </c>
      <c r="BA39" s="22">
        <v>0</v>
      </c>
      <c r="BB39" s="22">
        <v>0</v>
      </c>
      <c r="BC39" s="22">
        <v>0</v>
      </c>
      <c r="BD39" s="40">
        <f t="shared" si="83"/>
        <v>0</v>
      </c>
      <c r="BE39" s="22">
        <v>0</v>
      </c>
      <c r="BF39" s="22">
        <v>0</v>
      </c>
      <c r="BG39" s="22">
        <v>0</v>
      </c>
      <c r="BH39" s="40">
        <f t="shared" si="84"/>
        <v>0</v>
      </c>
      <c r="BI39" s="22">
        <v>0</v>
      </c>
      <c r="BJ39" s="22">
        <v>0</v>
      </c>
      <c r="BK39" s="22">
        <v>0</v>
      </c>
      <c r="BL39" s="22">
        <f t="shared" si="85"/>
        <v>0</v>
      </c>
      <c r="BM39" s="22">
        <f t="shared" si="86"/>
        <v>0</v>
      </c>
      <c r="BN39" s="22">
        <f t="shared" si="86"/>
        <v>0</v>
      </c>
      <c r="BO39" s="22">
        <f t="shared" si="86"/>
        <v>0</v>
      </c>
      <c r="BP39" s="22">
        <f t="shared" si="87"/>
        <v>0</v>
      </c>
      <c r="BQ39" s="22">
        <f t="shared" si="88"/>
        <v>0</v>
      </c>
      <c r="BR39" s="22">
        <f t="shared" si="88"/>
        <v>0</v>
      </c>
      <c r="BS39" s="22">
        <f t="shared" si="88"/>
        <v>0</v>
      </c>
    </row>
    <row r="40" spans="1:71" ht="15" customHeight="1" x14ac:dyDescent="0.2">
      <c r="A40" s="23"/>
      <c r="C40" s="25" t="s">
        <v>42</v>
      </c>
      <c r="D40" s="40">
        <f t="shared" si="67"/>
        <v>0</v>
      </c>
      <c r="E40" s="22">
        <v>0</v>
      </c>
      <c r="F40" s="22">
        <v>0</v>
      </c>
      <c r="G40" s="22">
        <v>0</v>
      </c>
      <c r="H40" s="40">
        <f t="shared" si="68"/>
        <v>0</v>
      </c>
      <c r="I40" s="22">
        <v>0</v>
      </c>
      <c r="J40" s="22">
        <v>0</v>
      </c>
      <c r="K40" s="22">
        <v>0</v>
      </c>
      <c r="L40" s="40">
        <f t="shared" si="69"/>
        <v>0</v>
      </c>
      <c r="M40" s="22">
        <v>0</v>
      </c>
      <c r="N40" s="22">
        <v>0</v>
      </c>
      <c r="O40" s="22">
        <v>0</v>
      </c>
      <c r="P40" s="22">
        <f t="shared" si="70"/>
        <v>0</v>
      </c>
      <c r="Q40" s="22">
        <f t="shared" si="71"/>
        <v>0</v>
      </c>
      <c r="R40" s="22">
        <f t="shared" si="71"/>
        <v>0</v>
      </c>
      <c r="S40" s="22">
        <f t="shared" si="71"/>
        <v>0</v>
      </c>
      <c r="T40" s="40">
        <f t="shared" si="72"/>
        <v>0</v>
      </c>
      <c r="U40" s="22">
        <v>0</v>
      </c>
      <c r="V40" s="22">
        <v>0</v>
      </c>
      <c r="W40" s="22">
        <v>0</v>
      </c>
      <c r="X40" s="40">
        <f t="shared" si="73"/>
        <v>0</v>
      </c>
      <c r="Y40" s="22">
        <v>0</v>
      </c>
      <c r="Z40" s="22">
        <v>0</v>
      </c>
      <c r="AA40" s="22">
        <v>0</v>
      </c>
      <c r="AB40" s="40">
        <f t="shared" si="74"/>
        <v>0</v>
      </c>
      <c r="AC40" s="22">
        <v>0</v>
      </c>
      <c r="AD40" s="22">
        <v>0</v>
      </c>
      <c r="AE40" s="22">
        <v>0</v>
      </c>
      <c r="AF40" s="22">
        <f t="shared" si="75"/>
        <v>0</v>
      </c>
      <c r="AG40" s="22">
        <f t="shared" si="76"/>
        <v>0</v>
      </c>
      <c r="AH40" s="22">
        <f t="shared" si="76"/>
        <v>0</v>
      </c>
      <c r="AI40" s="22">
        <f t="shared" si="76"/>
        <v>0</v>
      </c>
      <c r="AJ40" s="40">
        <f t="shared" si="77"/>
        <v>0</v>
      </c>
      <c r="AK40" s="22">
        <v>0</v>
      </c>
      <c r="AL40" s="22">
        <v>0</v>
      </c>
      <c r="AM40" s="22">
        <v>0</v>
      </c>
      <c r="AN40" s="40">
        <f t="shared" si="78"/>
        <v>0</v>
      </c>
      <c r="AO40" s="22">
        <v>0</v>
      </c>
      <c r="AP40" s="22">
        <v>0</v>
      </c>
      <c r="AQ40" s="22">
        <v>0</v>
      </c>
      <c r="AR40" s="40">
        <f t="shared" si="79"/>
        <v>0</v>
      </c>
      <c r="AS40" s="22">
        <v>0</v>
      </c>
      <c r="AT40" s="22">
        <v>0</v>
      </c>
      <c r="AU40" s="22">
        <v>0</v>
      </c>
      <c r="AV40" s="22">
        <f t="shared" si="80"/>
        <v>0</v>
      </c>
      <c r="AW40" s="22">
        <f t="shared" si="81"/>
        <v>0</v>
      </c>
      <c r="AX40" s="22">
        <f t="shared" si="81"/>
        <v>0</v>
      </c>
      <c r="AY40" s="22">
        <f t="shared" si="81"/>
        <v>0</v>
      </c>
      <c r="AZ40" s="40">
        <f t="shared" si="82"/>
        <v>0</v>
      </c>
      <c r="BA40" s="22">
        <v>0</v>
      </c>
      <c r="BB40" s="22">
        <v>0</v>
      </c>
      <c r="BC40" s="22">
        <v>0</v>
      </c>
      <c r="BD40" s="40">
        <f t="shared" si="83"/>
        <v>0</v>
      </c>
      <c r="BE40" s="22">
        <v>0</v>
      </c>
      <c r="BF40" s="22">
        <v>0</v>
      </c>
      <c r="BG40" s="22">
        <v>0</v>
      </c>
      <c r="BH40" s="40">
        <f t="shared" si="84"/>
        <v>0</v>
      </c>
      <c r="BI40" s="22">
        <v>0</v>
      </c>
      <c r="BJ40" s="22">
        <v>0</v>
      </c>
      <c r="BK40" s="22">
        <v>0</v>
      </c>
      <c r="BL40" s="22">
        <f t="shared" si="85"/>
        <v>0</v>
      </c>
      <c r="BM40" s="22">
        <f t="shared" si="86"/>
        <v>0</v>
      </c>
      <c r="BN40" s="22">
        <f t="shared" si="86"/>
        <v>0</v>
      </c>
      <c r="BO40" s="22">
        <f t="shared" si="86"/>
        <v>0</v>
      </c>
      <c r="BP40" s="22">
        <f t="shared" si="87"/>
        <v>0</v>
      </c>
      <c r="BQ40" s="22">
        <f t="shared" si="88"/>
        <v>0</v>
      </c>
      <c r="BR40" s="22">
        <f t="shared" si="88"/>
        <v>0</v>
      </c>
      <c r="BS40" s="22">
        <f t="shared" si="88"/>
        <v>0</v>
      </c>
    </row>
    <row r="41" spans="1:71" ht="15" customHeight="1" x14ac:dyDescent="0.2">
      <c r="A41" s="23"/>
      <c r="C41" s="25" t="s">
        <v>43</v>
      </c>
      <c r="D41" s="40">
        <f t="shared" si="67"/>
        <v>0</v>
      </c>
      <c r="E41" s="22">
        <v>0</v>
      </c>
      <c r="F41" s="22">
        <v>0</v>
      </c>
      <c r="G41" s="22">
        <v>0</v>
      </c>
      <c r="H41" s="40">
        <f t="shared" si="68"/>
        <v>0</v>
      </c>
      <c r="I41" s="22">
        <v>0</v>
      </c>
      <c r="J41" s="22">
        <v>0</v>
      </c>
      <c r="K41" s="22">
        <v>0</v>
      </c>
      <c r="L41" s="40">
        <f t="shared" si="69"/>
        <v>0</v>
      </c>
      <c r="M41" s="22">
        <v>0</v>
      </c>
      <c r="N41" s="22">
        <v>0</v>
      </c>
      <c r="O41" s="22">
        <v>0</v>
      </c>
      <c r="P41" s="22">
        <f t="shared" si="70"/>
        <v>0</v>
      </c>
      <c r="Q41" s="22">
        <f t="shared" si="71"/>
        <v>0</v>
      </c>
      <c r="R41" s="22">
        <f t="shared" si="71"/>
        <v>0</v>
      </c>
      <c r="S41" s="22">
        <f t="shared" si="71"/>
        <v>0</v>
      </c>
      <c r="T41" s="40">
        <f t="shared" si="72"/>
        <v>0</v>
      </c>
      <c r="U41" s="22">
        <v>0</v>
      </c>
      <c r="V41" s="22">
        <v>0</v>
      </c>
      <c r="W41" s="22">
        <v>0</v>
      </c>
      <c r="X41" s="40">
        <f t="shared" si="73"/>
        <v>0</v>
      </c>
      <c r="Y41" s="22">
        <v>0</v>
      </c>
      <c r="Z41" s="22">
        <v>0</v>
      </c>
      <c r="AA41" s="22">
        <v>0</v>
      </c>
      <c r="AB41" s="40">
        <f t="shared" si="74"/>
        <v>0</v>
      </c>
      <c r="AC41" s="22">
        <v>0</v>
      </c>
      <c r="AD41" s="22">
        <v>0</v>
      </c>
      <c r="AE41" s="22">
        <v>0</v>
      </c>
      <c r="AF41" s="22">
        <f t="shared" si="75"/>
        <v>0</v>
      </c>
      <c r="AG41" s="22">
        <f t="shared" si="76"/>
        <v>0</v>
      </c>
      <c r="AH41" s="22">
        <f t="shared" si="76"/>
        <v>0</v>
      </c>
      <c r="AI41" s="22">
        <f t="shared" si="76"/>
        <v>0</v>
      </c>
      <c r="AJ41" s="40">
        <f t="shared" si="77"/>
        <v>0</v>
      </c>
      <c r="AK41" s="22">
        <v>0</v>
      </c>
      <c r="AL41" s="22">
        <v>0</v>
      </c>
      <c r="AM41" s="22">
        <v>0</v>
      </c>
      <c r="AN41" s="40">
        <f t="shared" si="78"/>
        <v>0</v>
      </c>
      <c r="AO41" s="22">
        <v>0</v>
      </c>
      <c r="AP41" s="22">
        <v>0</v>
      </c>
      <c r="AQ41" s="22">
        <v>0</v>
      </c>
      <c r="AR41" s="40">
        <f t="shared" si="79"/>
        <v>0</v>
      </c>
      <c r="AS41" s="22">
        <v>0</v>
      </c>
      <c r="AT41" s="22">
        <v>0</v>
      </c>
      <c r="AU41" s="22">
        <v>0</v>
      </c>
      <c r="AV41" s="22">
        <f t="shared" si="80"/>
        <v>0</v>
      </c>
      <c r="AW41" s="22">
        <f t="shared" si="81"/>
        <v>0</v>
      </c>
      <c r="AX41" s="22">
        <f t="shared" si="81"/>
        <v>0</v>
      </c>
      <c r="AY41" s="22">
        <f t="shared" si="81"/>
        <v>0</v>
      </c>
      <c r="AZ41" s="40">
        <f t="shared" si="82"/>
        <v>0</v>
      </c>
      <c r="BA41" s="22">
        <v>0</v>
      </c>
      <c r="BB41" s="22">
        <v>0</v>
      </c>
      <c r="BC41" s="22">
        <v>0</v>
      </c>
      <c r="BD41" s="40">
        <f t="shared" si="83"/>
        <v>0</v>
      </c>
      <c r="BE41" s="22">
        <v>0</v>
      </c>
      <c r="BF41" s="22">
        <v>0</v>
      </c>
      <c r="BG41" s="22">
        <v>0</v>
      </c>
      <c r="BH41" s="40">
        <f t="shared" si="84"/>
        <v>0</v>
      </c>
      <c r="BI41" s="22">
        <v>0</v>
      </c>
      <c r="BJ41" s="22">
        <v>0</v>
      </c>
      <c r="BK41" s="22">
        <v>0</v>
      </c>
      <c r="BL41" s="22">
        <f t="shared" si="85"/>
        <v>0</v>
      </c>
      <c r="BM41" s="22">
        <f t="shared" si="86"/>
        <v>0</v>
      </c>
      <c r="BN41" s="22">
        <f t="shared" si="86"/>
        <v>0</v>
      </c>
      <c r="BO41" s="22">
        <f t="shared" si="86"/>
        <v>0</v>
      </c>
      <c r="BP41" s="22">
        <f t="shared" si="87"/>
        <v>0</v>
      </c>
      <c r="BQ41" s="22">
        <f t="shared" si="88"/>
        <v>0</v>
      </c>
      <c r="BR41" s="22">
        <f t="shared" si="88"/>
        <v>0</v>
      </c>
      <c r="BS41" s="22">
        <f t="shared" si="88"/>
        <v>0</v>
      </c>
    </row>
    <row r="42" spans="1:71" ht="15" customHeight="1" x14ac:dyDescent="0.2">
      <c r="A42" s="23"/>
      <c r="C42" s="21" t="s">
        <v>44</v>
      </c>
      <c r="D42" s="40">
        <f t="shared" ref="D42:BO42" si="89">D43+D44</f>
        <v>0</v>
      </c>
      <c r="E42" s="22">
        <f t="shared" si="89"/>
        <v>0</v>
      </c>
      <c r="F42" s="22">
        <f t="shared" si="89"/>
        <v>0</v>
      </c>
      <c r="G42" s="22">
        <f t="shared" si="89"/>
        <v>0</v>
      </c>
      <c r="H42" s="40">
        <f t="shared" si="89"/>
        <v>0</v>
      </c>
      <c r="I42" s="22">
        <f t="shared" si="89"/>
        <v>0</v>
      </c>
      <c r="J42" s="22">
        <f t="shared" si="89"/>
        <v>0</v>
      </c>
      <c r="K42" s="22">
        <f t="shared" si="89"/>
        <v>0</v>
      </c>
      <c r="L42" s="40">
        <f t="shared" si="89"/>
        <v>0</v>
      </c>
      <c r="M42" s="22">
        <f t="shared" si="89"/>
        <v>0</v>
      </c>
      <c r="N42" s="22">
        <f t="shared" si="89"/>
        <v>0</v>
      </c>
      <c r="O42" s="22">
        <f t="shared" si="89"/>
        <v>0</v>
      </c>
      <c r="P42" s="22">
        <f t="shared" si="89"/>
        <v>0</v>
      </c>
      <c r="Q42" s="22">
        <f t="shared" si="89"/>
        <v>0</v>
      </c>
      <c r="R42" s="22">
        <f t="shared" si="89"/>
        <v>0</v>
      </c>
      <c r="S42" s="22">
        <f t="shared" si="89"/>
        <v>0</v>
      </c>
      <c r="T42" s="40">
        <f t="shared" si="89"/>
        <v>0</v>
      </c>
      <c r="U42" s="22">
        <f t="shared" si="89"/>
        <v>0</v>
      </c>
      <c r="V42" s="22">
        <f t="shared" si="89"/>
        <v>0</v>
      </c>
      <c r="W42" s="22">
        <f t="shared" si="89"/>
        <v>0</v>
      </c>
      <c r="X42" s="40">
        <f t="shared" si="89"/>
        <v>0</v>
      </c>
      <c r="Y42" s="22">
        <f t="shared" si="89"/>
        <v>0</v>
      </c>
      <c r="Z42" s="22">
        <f t="shared" si="89"/>
        <v>0</v>
      </c>
      <c r="AA42" s="22">
        <f t="shared" si="89"/>
        <v>0</v>
      </c>
      <c r="AB42" s="40">
        <f t="shared" si="89"/>
        <v>0</v>
      </c>
      <c r="AC42" s="22">
        <f t="shared" si="89"/>
        <v>0</v>
      </c>
      <c r="AD42" s="22">
        <f t="shared" si="89"/>
        <v>0</v>
      </c>
      <c r="AE42" s="22">
        <f t="shared" si="89"/>
        <v>0</v>
      </c>
      <c r="AF42" s="22">
        <f t="shared" si="89"/>
        <v>0</v>
      </c>
      <c r="AG42" s="22">
        <f t="shared" si="89"/>
        <v>0</v>
      </c>
      <c r="AH42" s="22">
        <f t="shared" si="89"/>
        <v>0</v>
      </c>
      <c r="AI42" s="22">
        <f t="shared" si="89"/>
        <v>0</v>
      </c>
      <c r="AJ42" s="40">
        <f t="shared" si="89"/>
        <v>0</v>
      </c>
      <c r="AK42" s="22">
        <f t="shared" si="89"/>
        <v>0</v>
      </c>
      <c r="AL42" s="22">
        <f t="shared" si="89"/>
        <v>0</v>
      </c>
      <c r="AM42" s="22">
        <f t="shared" si="89"/>
        <v>0</v>
      </c>
      <c r="AN42" s="40">
        <f t="shared" si="89"/>
        <v>0</v>
      </c>
      <c r="AO42" s="22">
        <f t="shared" si="89"/>
        <v>0</v>
      </c>
      <c r="AP42" s="22">
        <f t="shared" si="89"/>
        <v>0</v>
      </c>
      <c r="AQ42" s="22">
        <f t="shared" si="89"/>
        <v>0</v>
      </c>
      <c r="AR42" s="40">
        <f t="shared" si="89"/>
        <v>0</v>
      </c>
      <c r="AS42" s="22">
        <f t="shared" si="89"/>
        <v>0</v>
      </c>
      <c r="AT42" s="22">
        <f t="shared" si="89"/>
        <v>0</v>
      </c>
      <c r="AU42" s="22">
        <f t="shared" si="89"/>
        <v>0</v>
      </c>
      <c r="AV42" s="22">
        <f t="shared" si="89"/>
        <v>0</v>
      </c>
      <c r="AW42" s="22">
        <f t="shared" si="89"/>
        <v>0</v>
      </c>
      <c r="AX42" s="22">
        <f t="shared" si="89"/>
        <v>0</v>
      </c>
      <c r="AY42" s="22">
        <f t="shared" si="89"/>
        <v>0</v>
      </c>
      <c r="AZ42" s="40">
        <f t="shared" si="89"/>
        <v>0</v>
      </c>
      <c r="BA42" s="22">
        <f t="shared" si="89"/>
        <v>0</v>
      </c>
      <c r="BB42" s="22">
        <f t="shared" si="89"/>
        <v>0</v>
      </c>
      <c r="BC42" s="22">
        <f t="shared" si="89"/>
        <v>0</v>
      </c>
      <c r="BD42" s="40">
        <f t="shared" si="89"/>
        <v>0</v>
      </c>
      <c r="BE42" s="22">
        <f t="shared" si="89"/>
        <v>0</v>
      </c>
      <c r="BF42" s="22">
        <f t="shared" si="89"/>
        <v>0</v>
      </c>
      <c r="BG42" s="22">
        <f t="shared" si="89"/>
        <v>0</v>
      </c>
      <c r="BH42" s="40">
        <f t="shared" si="89"/>
        <v>0</v>
      </c>
      <c r="BI42" s="22">
        <f t="shared" si="89"/>
        <v>0</v>
      </c>
      <c r="BJ42" s="22">
        <f t="shared" si="89"/>
        <v>0</v>
      </c>
      <c r="BK42" s="22">
        <f t="shared" si="89"/>
        <v>0</v>
      </c>
      <c r="BL42" s="22">
        <f t="shared" si="89"/>
        <v>0</v>
      </c>
      <c r="BM42" s="22">
        <f t="shared" si="89"/>
        <v>0</v>
      </c>
      <c r="BN42" s="22">
        <f t="shared" si="89"/>
        <v>0</v>
      </c>
      <c r="BO42" s="22">
        <f t="shared" si="89"/>
        <v>0</v>
      </c>
      <c r="BP42" s="22">
        <f t="shared" ref="BP42:BS42" si="90">BP43+BP44</f>
        <v>0</v>
      </c>
      <c r="BQ42" s="22">
        <f t="shared" si="90"/>
        <v>0</v>
      </c>
      <c r="BR42" s="22">
        <f t="shared" si="90"/>
        <v>0</v>
      </c>
      <c r="BS42" s="22">
        <f t="shared" si="90"/>
        <v>0</v>
      </c>
    </row>
    <row r="43" spans="1:71" ht="15" customHeight="1" x14ac:dyDescent="0.2">
      <c r="A43" s="23"/>
      <c r="C43" s="25" t="s">
        <v>45</v>
      </c>
      <c r="D43" s="40">
        <f>SUM(E43:G43)</f>
        <v>0</v>
      </c>
      <c r="E43" s="22">
        <v>0</v>
      </c>
      <c r="F43" s="22">
        <v>0</v>
      </c>
      <c r="G43" s="22">
        <v>0</v>
      </c>
      <c r="H43" s="40">
        <f>SUM(I43:K43)</f>
        <v>0</v>
      </c>
      <c r="I43" s="22">
        <v>0</v>
      </c>
      <c r="J43" s="22">
        <v>0</v>
      </c>
      <c r="K43" s="22">
        <v>0</v>
      </c>
      <c r="L43" s="40">
        <f>SUM(M43:O43)</f>
        <v>0</v>
      </c>
      <c r="M43" s="22">
        <v>0</v>
      </c>
      <c r="N43" s="22">
        <v>0</v>
      </c>
      <c r="O43" s="22">
        <v>0</v>
      </c>
      <c r="P43" s="22">
        <f>SUM(Q43:S43)</f>
        <v>0</v>
      </c>
      <c r="Q43" s="22">
        <f t="shared" ref="Q43:S45" si="91">E43+I43+M43</f>
        <v>0</v>
      </c>
      <c r="R43" s="22">
        <f t="shared" si="91"/>
        <v>0</v>
      </c>
      <c r="S43" s="22">
        <f t="shared" si="91"/>
        <v>0</v>
      </c>
      <c r="T43" s="40">
        <f>SUM(U43:W43)</f>
        <v>0</v>
      </c>
      <c r="U43" s="22">
        <v>0</v>
      </c>
      <c r="V43" s="22">
        <v>0</v>
      </c>
      <c r="W43" s="22">
        <v>0</v>
      </c>
      <c r="X43" s="40">
        <f t="shared" ref="X43:X45" si="92">SUM(Y43:AA43)</f>
        <v>0</v>
      </c>
      <c r="Y43" s="22">
        <v>0</v>
      </c>
      <c r="Z43" s="22">
        <v>0</v>
      </c>
      <c r="AA43" s="22">
        <v>0</v>
      </c>
      <c r="AB43" s="40">
        <f t="shared" ref="AB43:AB45" si="93">SUM(AC43:AE43)</f>
        <v>0</v>
      </c>
      <c r="AC43" s="22">
        <v>0</v>
      </c>
      <c r="AD43" s="22">
        <v>0</v>
      </c>
      <c r="AE43" s="22">
        <v>0</v>
      </c>
      <c r="AF43" s="22">
        <f t="shared" ref="AF43:AF45" si="94">SUM(AG43:AI43)</f>
        <v>0</v>
      </c>
      <c r="AG43" s="22">
        <f t="shared" ref="AG43:AI45" si="95">U43+Y43+AC43</f>
        <v>0</v>
      </c>
      <c r="AH43" s="22">
        <f t="shared" si="95"/>
        <v>0</v>
      </c>
      <c r="AI43" s="22">
        <f t="shared" si="95"/>
        <v>0</v>
      </c>
      <c r="AJ43" s="40">
        <f t="shared" ref="AJ43:AJ45" si="96">SUM(AK43:AM43)</f>
        <v>0</v>
      </c>
      <c r="AK43" s="22">
        <v>0</v>
      </c>
      <c r="AL43" s="22">
        <v>0</v>
      </c>
      <c r="AM43" s="22">
        <v>0</v>
      </c>
      <c r="AN43" s="40">
        <f t="shared" ref="AN43:AN45" si="97">SUM(AO43:AQ43)</f>
        <v>0</v>
      </c>
      <c r="AO43" s="22">
        <v>0</v>
      </c>
      <c r="AP43" s="22">
        <v>0</v>
      </c>
      <c r="AQ43" s="22">
        <v>0</v>
      </c>
      <c r="AR43" s="40">
        <f t="shared" ref="AR43:AR45" si="98">SUM(AS43:AU43)</f>
        <v>0</v>
      </c>
      <c r="AS43" s="22">
        <v>0</v>
      </c>
      <c r="AT43" s="22">
        <v>0</v>
      </c>
      <c r="AU43" s="22">
        <v>0</v>
      </c>
      <c r="AV43" s="22">
        <f t="shared" ref="AV43:AV45" si="99">SUM(AW43:AY43)</f>
        <v>0</v>
      </c>
      <c r="AW43" s="22">
        <f t="shared" ref="AW43:AY45" si="100">AK43+AO43+AS43</f>
        <v>0</v>
      </c>
      <c r="AX43" s="22">
        <f t="shared" si="100"/>
        <v>0</v>
      </c>
      <c r="AY43" s="22">
        <f t="shared" si="100"/>
        <v>0</v>
      </c>
      <c r="AZ43" s="40">
        <f t="shared" ref="AZ43:AZ45" si="101">SUM(BA43:BC43)</f>
        <v>0</v>
      </c>
      <c r="BA43" s="22">
        <v>0</v>
      </c>
      <c r="BB43" s="22">
        <v>0</v>
      </c>
      <c r="BC43" s="22">
        <v>0</v>
      </c>
      <c r="BD43" s="40">
        <f t="shared" ref="BD43:BD45" si="102">SUM(BE43:BG43)</f>
        <v>0</v>
      </c>
      <c r="BE43" s="22">
        <v>0</v>
      </c>
      <c r="BF43" s="22">
        <v>0</v>
      </c>
      <c r="BG43" s="22">
        <v>0</v>
      </c>
      <c r="BH43" s="40">
        <f t="shared" ref="BH43:BH45" si="103">SUM(BI43:BK43)</f>
        <v>0</v>
      </c>
      <c r="BI43" s="22">
        <v>0</v>
      </c>
      <c r="BJ43" s="22">
        <v>0</v>
      </c>
      <c r="BK43" s="22">
        <v>0</v>
      </c>
      <c r="BL43" s="22">
        <f t="shared" ref="BL43:BL45" si="104">SUM(BM43:BO43)</f>
        <v>0</v>
      </c>
      <c r="BM43" s="22">
        <f t="shared" ref="BM43:BO45" si="105">BA43+BE43+BI43</f>
        <v>0</v>
      </c>
      <c r="BN43" s="22">
        <f t="shared" si="105"/>
        <v>0</v>
      </c>
      <c r="BO43" s="22">
        <f t="shared" si="105"/>
        <v>0</v>
      </c>
      <c r="BP43" s="22">
        <f t="shared" ref="BP43:BP45" si="106">SUM(BQ43:BS43)</f>
        <v>0</v>
      </c>
      <c r="BQ43" s="22">
        <f t="shared" ref="BQ43:BS45" si="107">Q43+AG43+AW43+BM43</f>
        <v>0</v>
      </c>
      <c r="BR43" s="22">
        <f t="shared" si="107"/>
        <v>0</v>
      </c>
      <c r="BS43" s="22">
        <f t="shared" si="107"/>
        <v>0</v>
      </c>
    </row>
    <row r="44" spans="1:71" ht="15" customHeight="1" x14ac:dyDescent="0.2">
      <c r="A44" s="23"/>
      <c r="C44" s="25" t="s">
        <v>46</v>
      </c>
      <c r="D44" s="40">
        <f>SUM(E44:G44)</f>
        <v>0</v>
      </c>
      <c r="E44" s="22">
        <v>0</v>
      </c>
      <c r="F44" s="22">
        <v>0</v>
      </c>
      <c r="G44" s="22">
        <v>0</v>
      </c>
      <c r="H44" s="40">
        <f>SUM(I44:K44)</f>
        <v>0</v>
      </c>
      <c r="I44" s="22">
        <v>0</v>
      </c>
      <c r="J44" s="22">
        <v>0</v>
      </c>
      <c r="K44" s="22">
        <v>0</v>
      </c>
      <c r="L44" s="40">
        <f>SUM(M44:O44)</f>
        <v>0</v>
      </c>
      <c r="M44" s="22">
        <v>0</v>
      </c>
      <c r="N44" s="22">
        <v>0</v>
      </c>
      <c r="O44" s="22">
        <v>0</v>
      </c>
      <c r="P44" s="22">
        <f>SUM(Q44:S44)</f>
        <v>0</v>
      </c>
      <c r="Q44" s="22">
        <f t="shared" si="91"/>
        <v>0</v>
      </c>
      <c r="R44" s="22">
        <f t="shared" si="91"/>
        <v>0</v>
      </c>
      <c r="S44" s="22">
        <f t="shared" si="91"/>
        <v>0</v>
      </c>
      <c r="T44" s="40">
        <f>SUM(U44:W44)</f>
        <v>0</v>
      </c>
      <c r="U44" s="22">
        <v>0</v>
      </c>
      <c r="V44" s="22">
        <v>0</v>
      </c>
      <c r="W44" s="22">
        <v>0</v>
      </c>
      <c r="X44" s="40">
        <f t="shared" si="92"/>
        <v>0</v>
      </c>
      <c r="Y44" s="22">
        <v>0</v>
      </c>
      <c r="Z44" s="22">
        <v>0</v>
      </c>
      <c r="AA44" s="22">
        <v>0</v>
      </c>
      <c r="AB44" s="40">
        <f t="shared" si="93"/>
        <v>0</v>
      </c>
      <c r="AC44" s="22">
        <v>0</v>
      </c>
      <c r="AD44" s="22">
        <v>0</v>
      </c>
      <c r="AE44" s="22">
        <v>0</v>
      </c>
      <c r="AF44" s="22">
        <f t="shared" si="94"/>
        <v>0</v>
      </c>
      <c r="AG44" s="22">
        <f t="shared" si="95"/>
        <v>0</v>
      </c>
      <c r="AH44" s="22">
        <f t="shared" si="95"/>
        <v>0</v>
      </c>
      <c r="AI44" s="22">
        <f t="shared" si="95"/>
        <v>0</v>
      </c>
      <c r="AJ44" s="40">
        <f t="shared" si="96"/>
        <v>0</v>
      </c>
      <c r="AK44" s="22">
        <v>0</v>
      </c>
      <c r="AL44" s="22">
        <v>0</v>
      </c>
      <c r="AM44" s="22">
        <v>0</v>
      </c>
      <c r="AN44" s="40">
        <f t="shared" si="97"/>
        <v>0</v>
      </c>
      <c r="AO44" s="22">
        <v>0</v>
      </c>
      <c r="AP44" s="22">
        <v>0</v>
      </c>
      <c r="AQ44" s="22">
        <v>0</v>
      </c>
      <c r="AR44" s="40">
        <f t="shared" si="98"/>
        <v>0</v>
      </c>
      <c r="AS44" s="22">
        <v>0</v>
      </c>
      <c r="AT44" s="22">
        <v>0</v>
      </c>
      <c r="AU44" s="22">
        <v>0</v>
      </c>
      <c r="AV44" s="22">
        <f t="shared" si="99"/>
        <v>0</v>
      </c>
      <c r="AW44" s="22">
        <f t="shared" si="100"/>
        <v>0</v>
      </c>
      <c r="AX44" s="22">
        <f t="shared" si="100"/>
        <v>0</v>
      </c>
      <c r="AY44" s="22">
        <f t="shared" si="100"/>
        <v>0</v>
      </c>
      <c r="AZ44" s="40">
        <f t="shared" si="101"/>
        <v>0</v>
      </c>
      <c r="BA44" s="22">
        <v>0</v>
      </c>
      <c r="BB44" s="22">
        <v>0</v>
      </c>
      <c r="BC44" s="22">
        <v>0</v>
      </c>
      <c r="BD44" s="40">
        <f t="shared" si="102"/>
        <v>0</v>
      </c>
      <c r="BE44" s="22">
        <v>0</v>
      </c>
      <c r="BF44" s="22">
        <v>0</v>
      </c>
      <c r="BG44" s="22">
        <v>0</v>
      </c>
      <c r="BH44" s="40">
        <f t="shared" si="103"/>
        <v>0</v>
      </c>
      <c r="BI44" s="22">
        <v>0</v>
      </c>
      <c r="BJ44" s="22">
        <v>0</v>
      </c>
      <c r="BK44" s="22">
        <v>0</v>
      </c>
      <c r="BL44" s="22">
        <f t="shared" si="104"/>
        <v>0</v>
      </c>
      <c r="BM44" s="22">
        <f t="shared" si="105"/>
        <v>0</v>
      </c>
      <c r="BN44" s="22">
        <f t="shared" si="105"/>
        <v>0</v>
      </c>
      <c r="BO44" s="22">
        <f t="shared" si="105"/>
        <v>0</v>
      </c>
      <c r="BP44" s="22">
        <f t="shared" si="106"/>
        <v>0</v>
      </c>
      <c r="BQ44" s="22">
        <f t="shared" si="107"/>
        <v>0</v>
      </c>
      <c r="BR44" s="22">
        <f t="shared" si="107"/>
        <v>0</v>
      </c>
      <c r="BS44" s="22">
        <f t="shared" si="107"/>
        <v>0</v>
      </c>
    </row>
    <row r="45" spans="1:71" ht="15" customHeight="1" x14ac:dyDescent="0.2">
      <c r="A45" s="23"/>
      <c r="C45" s="21" t="s">
        <v>26</v>
      </c>
      <c r="D45" s="40">
        <f>SUM(E45:G45)</f>
        <v>0</v>
      </c>
      <c r="E45" s="22">
        <v>0</v>
      </c>
      <c r="F45" s="22">
        <v>0</v>
      </c>
      <c r="G45" s="22">
        <v>0</v>
      </c>
      <c r="H45" s="40">
        <f>SUM(I45:K45)</f>
        <v>0</v>
      </c>
      <c r="I45" s="22">
        <v>0</v>
      </c>
      <c r="J45" s="22">
        <v>0</v>
      </c>
      <c r="K45" s="22">
        <v>0</v>
      </c>
      <c r="L45" s="40">
        <f>SUM(M45:O45)</f>
        <v>0</v>
      </c>
      <c r="M45" s="22">
        <v>0</v>
      </c>
      <c r="N45" s="22">
        <v>0</v>
      </c>
      <c r="O45" s="22">
        <v>0</v>
      </c>
      <c r="P45" s="22">
        <f>SUM(Q45:S45)</f>
        <v>0</v>
      </c>
      <c r="Q45" s="22">
        <f t="shared" si="91"/>
        <v>0</v>
      </c>
      <c r="R45" s="22">
        <f t="shared" si="91"/>
        <v>0</v>
      </c>
      <c r="S45" s="22">
        <f t="shared" si="91"/>
        <v>0</v>
      </c>
      <c r="T45" s="40">
        <f>SUM(U45:W45)</f>
        <v>0</v>
      </c>
      <c r="U45" s="22">
        <v>0</v>
      </c>
      <c r="V45" s="22">
        <v>0</v>
      </c>
      <c r="W45" s="22">
        <v>0</v>
      </c>
      <c r="X45" s="40">
        <f t="shared" si="92"/>
        <v>0</v>
      </c>
      <c r="Y45" s="22">
        <v>0</v>
      </c>
      <c r="Z45" s="22">
        <v>0</v>
      </c>
      <c r="AA45" s="22">
        <v>0</v>
      </c>
      <c r="AB45" s="40">
        <f t="shared" si="93"/>
        <v>0</v>
      </c>
      <c r="AC45" s="22">
        <v>0</v>
      </c>
      <c r="AD45" s="22">
        <v>0</v>
      </c>
      <c r="AE45" s="22">
        <v>0</v>
      </c>
      <c r="AF45" s="22">
        <f t="shared" si="94"/>
        <v>0</v>
      </c>
      <c r="AG45" s="22">
        <f t="shared" si="95"/>
        <v>0</v>
      </c>
      <c r="AH45" s="22">
        <f t="shared" si="95"/>
        <v>0</v>
      </c>
      <c r="AI45" s="22">
        <f t="shared" si="95"/>
        <v>0</v>
      </c>
      <c r="AJ45" s="40">
        <f t="shared" si="96"/>
        <v>0</v>
      </c>
      <c r="AK45" s="22">
        <v>0</v>
      </c>
      <c r="AL45" s="22">
        <v>0</v>
      </c>
      <c r="AM45" s="22">
        <v>0</v>
      </c>
      <c r="AN45" s="40">
        <f t="shared" si="97"/>
        <v>0</v>
      </c>
      <c r="AO45" s="22">
        <v>0</v>
      </c>
      <c r="AP45" s="22">
        <v>0</v>
      </c>
      <c r="AQ45" s="22">
        <v>0</v>
      </c>
      <c r="AR45" s="40">
        <f t="shared" si="98"/>
        <v>0</v>
      </c>
      <c r="AS45" s="22">
        <v>0</v>
      </c>
      <c r="AT45" s="22">
        <v>0</v>
      </c>
      <c r="AU45" s="22">
        <v>0</v>
      </c>
      <c r="AV45" s="22">
        <f t="shared" si="99"/>
        <v>0</v>
      </c>
      <c r="AW45" s="22">
        <f t="shared" si="100"/>
        <v>0</v>
      </c>
      <c r="AX45" s="22">
        <f t="shared" si="100"/>
        <v>0</v>
      </c>
      <c r="AY45" s="22">
        <f t="shared" si="100"/>
        <v>0</v>
      </c>
      <c r="AZ45" s="40">
        <f t="shared" si="101"/>
        <v>0</v>
      </c>
      <c r="BA45" s="22">
        <v>0</v>
      </c>
      <c r="BB45" s="22">
        <v>0</v>
      </c>
      <c r="BC45" s="22">
        <v>0</v>
      </c>
      <c r="BD45" s="40">
        <f t="shared" si="102"/>
        <v>0</v>
      </c>
      <c r="BE45" s="22">
        <v>0</v>
      </c>
      <c r="BF45" s="22">
        <v>0</v>
      </c>
      <c r="BG45" s="22">
        <v>0</v>
      </c>
      <c r="BH45" s="40">
        <f t="shared" si="103"/>
        <v>0</v>
      </c>
      <c r="BI45" s="22">
        <v>0</v>
      </c>
      <c r="BJ45" s="22">
        <v>0</v>
      </c>
      <c r="BK45" s="22">
        <v>0</v>
      </c>
      <c r="BL45" s="22">
        <f t="shared" si="104"/>
        <v>0</v>
      </c>
      <c r="BM45" s="22">
        <f t="shared" si="105"/>
        <v>0</v>
      </c>
      <c r="BN45" s="22">
        <f t="shared" si="105"/>
        <v>0</v>
      </c>
      <c r="BO45" s="22">
        <f t="shared" si="105"/>
        <v>0</v>
      </c>
      <c r="BP45" s="22">
        <f t="shared" si="106"/>
        <v>0</v>
      </c>
      <c r="BQ45" s="22">
        <f t="shared" si="107"/>
        <v>0</v>
      </c>
      <c r="BR45" s="22">
        <f t="shared" si="107"/>
        <v>0</v>
      </c>
      <c r="BS45" s="22">
        <f t="shared" si="107"/>
        <v>0</v>
      </c>
    </row>
    <row r="46" spans="1:71" ht="15" customHeight="1" x14ac:dyDescent="0.2">
      <c r="A46" s="23"/>
      <c r="C46" s="25"/>
      <c r="D46" s="40"/>
      <c r="E46" s="22"/>
      <c r="F46" s="22"/>
      <c r="G46" s="22"/>
      <c r="H46" s="40"/>
      <c r="I46" s="22"/>
      <c r="J46" s="22"/>
      <c r="K46" s="22"/>
      <c r="L46" s="40"/>
      <c r="M46" s="22"/>
      <c r="N46" s="22"/>
      <c r="O46" s="22"/>
      <c r="P46" s="22"/>
      <c r="Q46" s="22"/>
      <c r="R46" s="22"/>
      <c r="S46" s="22"/>
      <c r="T46" s="40"/>
      <c r="U46" s="22"/>
      <c r="V46" s="22"/>
      <c r="W46" s="22"/>
      <c r="X46" s="40"/>
      <c r="Y46" s="22"/>
      <c r="Z46" s="22"/>
      <c r="AA46" s="22"/>
      <c r="AB46" s="40"/>
      <c r="AC46" s="22"/>
      <c r="AD46" s="22"/>
      <c r="AE46" s="22"/>
      <c r="AF46" s="22"/>
      <c r="AG46" s="22"/>
      <c r="AH46" s="22"/>
      <c r="AI46" s="22"/>
      <c r="AJ46" s="40"/>
      <c r="AK46" s="22"/>
      <c r="AL46" s="22"/>
      <c r="AM46" s="22"/>
      <c r="AN46" s="40"/>
      <c r="AO46" s="22"/>
      <c r="AP46" s="22"/>
      <c r="AQ46" s="22"/>
      <c r="AR46" s="40"/>
      <c r="AS46" s="22"/>
      <c r="AT46" s="22"/>
      <c r="AU46" s="22"/>
      <c r="AV46" s="22"/>
      <c r="AW46" s="22"/>
      <c r="AX46" s="22"/>
      <c r="AY46" s="22"/>
      <c r="AZ46" s="40"/>
      <c r="BA46" s="22"/>
      <c r="BB46" s="22"/>
      <c r="BC46" s="22"/>
      <c r="BD46" s="40"/>
      <c r="BE46" s="22"/>
      <c r="BF46" s="22"/>
      <c r="BG46" s="22"/>
      <c r="BH46" s="40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  <row r="47" spans="1:71" ht="15" customHeight="1" x14ac:dyDescent="0.2">
      <c r="A47" s="20"/>
      <c r="B47" s="1" t="s">
        <v>47</v>
      </c>
      <c r="C47" s="21"/>
      <c r="D47" s="40">
        <f t="shared" ref="D47:BO47" si="108">D48+D51+D55+D58+D59</f>
        <v>2088</v>
      </c>
      <c r="E47" s="22">
        <f t="shared" si="108"/>
        <v>1005</v>
      </c>
      <c r="F47" s="22">
        <f t="shared" si="108"/>
        <v>1083</v>
      </c>
      <c r="G47" s="22">
        <f t="shared" si="108"/>
        <v>0</v>
      </c>
      <c r="H47" s="40">
        <f t="shared" si="108"/>
        <v>1845</v>
      </c>
      <c r="I47" s="22">
        <f t="shared" si="108"/>
        <v>963</v>
      </c>
      <c r="J47" s="22">
        <f t="shared" si="108"/>
        <v>882</v>
      </c>
      <c r="K47" s="22">
        <f t="shared" si="108"/>
        <v>0</v>
      </c>
      <c r="L47" s="40">
        <f t="shared" si="108"/>
        <v>10530</v>
      </c>
      <c r="M47" s="22">
        <f t="shared" si="108"/>
        <v>5222</v>
      </c>
      <c r="N47" s="22">
        <f t="shared" si="108"/>
        <v>5308</v>
      </c>
      <c r="O47" s="22">
        <f t="shared" si="108"/>
        <v>0</v>
      </c>
      <c r="P47" s="22">
        <f t="shared" si="108"/>
        <v>14463</v>
      </c>
      <c r="Q47" s="22">
        <f t="shared" si="108"/>
        <v>7190</v>
      </c>
      <c r="R47" s="22">
        <f t="shared" si="108"/>
        <v>7273</v>
      </c>
      <c r="S47" s="22">
        <f t="shared" si="108"/>
        <v>0</v>
      </c>
      <c r="T47" s="40">
        <f t="shared" si="108"/>
        <v>17220</v>
      </c>
      <c r="U47" s="22">
        <f t="shared" si="108"/>
        <v>8672</v>
      </c>
      <c r="V47" s="22">
        <f t="shared" si="108"/>
        <v>8548</v>
      </c>
      <c r="W47" s="22">
        <f t="shared" si="108"/>
        <v>0</v>
      </c>
      <c r="X47" s="40">
        <f t="shared" si="108"/>
        <v>14714</v>
      </c>
      <c r="Y47" s="22">
        <f t="shared" si="108"/>
        <v>1512</v>
      </c>
      <c r="Z47" s="22">
        <f t="shared" si="108"/>
        <v>1528</v>
      </c>
      <c r="AA47" s="22">
        <f t="shared" si="108"/>
        <v>11674</v>
      </c>
      <c r="AB47" s="40">
        <f t="shared" si="108"/>
        <v>2380</v>
      </c>
      <c r="AC47" s="22">
        <f t="shared" si="108"/>
        <v>1145</v>
      </c>
      <c r="AD47" s="22">
        <f t="shared" si="108"/>
        <v>1235</v>
      </c>
      <c r="AE47" s="22">
        <f t="shared" si="108"/>
        <v>0</v>
      </c>
      <c r="AF47" s="22">
        <f t="shared" si="108"/>
        <v>34314</v>
      </c>
      <c r="AG47" s="22">
        <f t="shared" si="108"/>
        <v>11329</v>
      </c>
      <c r="AH47" s="22">
        <f t="shared" si="108"/>
        <v>11311</v>
      </c>
      <c r="AI47" s="22">
        <f t="shared" si="108"/>
        <v>11674</v>
      </c>
      <c r="AJ47" s="40">
        <f t="shared" si="108"/>
        <v>1409</v>
      </c>
      <c r="AK47" s="22">
        <f t="shared" si="108"/>
        <v>823</v>
      </c>
      <c r="AL47" s="22">
        <f t="shared" si="108"/>
        <v>586</v>
      </c>
      <c r="AM47" s="22">
        <f t="shared" si="108"/>
        <v>0</v>
      </c>
      <c r="AN47" s="40">
        <f t="shared" si="108"/>
        <v>810</v>
      </c>
      <c r="AO47" s="22">
        <f t="shared" si="108"/>
        <v>393</v>
      </c>
      <c r="AP47" s="22">
        <f t="shared" si="108"/>
        <v>417</v>
      </c>
      <c r="AQ47" s="22">
        <f t="shared" si="108"/>
        <v>0</v>
      </c>
      <c r="AR47" s="40">
        <f t="shared" si="108"/>
        <v>984</v>
      </c>
      <c r="AS47" s="22">
        <f t="shared" si="108"/>
        <v>524</v>
      </c>
      <c r="AT47" s="22">
        <f t="shared" si="108"/>
        <v>460</v>
      </c>
      <c r="AU47" s="22">
        <f t="shared" si="108"/>
        <v>0</v>
      </c>
      <c r="AV47" s="22">
        <f t="shared" si="108"/>
        <v>3203</v>
      </c>
      <c r="AW47" s="22">
        <f t="shared" si="108"/>
        <v>1740</v>
      </c>
      <c r="AX47" s="22">
        <f t="shared" si="108"/>
        <v>1463</v>
      </c>
      <c r="AY47" s="22">
        <f t="shared" si="108"/>
        <v>0</v>
      </c>
      <c r="AZ47" s="40">
        <f t="shared" si="108"/>
        <v>1076</v>
      </c>
      <c r="BA47" s="22">
        <f t="shared" si="108"/>
        <v>572</v>
      </c>
      <c r="BB47" s="22">
        <f t="shared" si="108"/>
        <v>504</v>
      </c>
      <c r="BC47" s="22">
        <f t="shared" si="108"/>
        <v>0</v>
      </c>
      <c r="BD47" s="40">
        <f t="shared" si="108"/>
        <v>1070</v>
      </c>
      <c r="BE47" s="22">
        <f t="shared" si="108"/>
        <v>517</v>
      </c>
      <c r="BF47" s="22">
        <f t="shared" si="108"/>
        <v>553</v>
      </c>
      <c r="BG47" s="22">
        <f t="shared" si="108"/>
        <v>0</v>
      </c>
      <c r="BH47" s="40">
        <f t="shared" si="108"/>
        <v>759</v>
      </c>
      <c r="BI47" s="22">
        <f t="shared" si="108"/>
        <v>338</v>
      </c>
      <c r="BJ47" s="22">
        <f t="shared" si="108"/>
        <v>421</v>
      </c>
      <c r="BK47" s="22">
        <f t="shared" si="108"/>
        <v>0</v>
      </c>
      <c r="BL47" s="22">
        <f t="shared" si="108"/>
        <v>2905</v>
      </c>
      <c r="BM47" s="22">
        <f t="shared" si="108"/>
        <v>1427</v>
      </c>
      <c r="BN47" s="22">
        <f t="shared" si="108"/>
        <v>1478</v>
      </c>
      <c r="BO47" s="22">
        <f t="shared" si="108"/>
        <v>0</v>
      </c>
      <c r="BP47" s="22">
        <f t="shared" ref="BP47:BS47" si="109">BP48+BP51+BP55+BP58+BP59</f>
        <v>54885</v>
      </c>
      <c r="BQ47" s="22">
        <f t="shared" si="109"/>
        <v>21686</v>
      </c>
      <c r="BR47" s="22">
        <f t="shared" si="109"/>
        <v>21525</v>
      </c>
      <c r="BS47" s="22">
        <f t="shared" si="109"/>
        <v>11674</v>
      </c>
    </row>
    <row r="48" spans="1:71" ht="15" customHeight="1" x14ac:dyDescent="0.2">
      <c r="A48" s="23"/>
      <c r="B48" s="24"/>
      <c r="C48" s="21" t="s">
        <v>48</v>
      </c>
      <c r="D48" s="40">
        <f t="shared" ref="D48:BO48" si="110">D49+D50</f>
        <v>1182</v>
      </c>
      <c r="E48" s="22">
        <f t="shared" si="110"/>
        <v>552</v>
      </c>
      <c r="F48" s="22">
        <f t="shared" si="110"/>
        <v>630</v>
      </c>
      <c r="G48" s="22">
        <f t="shared" si="110"/>
        <v>0</v>
      </c>
      <c r="H48" s="40">
        <f t="shared" si="110"/>
        <v>955</v>
      </c>
      <c r="I48" s="22">
        <f t="shared" si="110"/>
        <v>518</v>
      </c>
      <c r="J48" s="22">
        <f t="shared" si="110"/>
        <v>437</v>
      </c>
      <c r="K48" s="22">
        <f t="shared" si="110"/>
        <v>0</v>
      </c>
      <c r="L48" s="40">
        <f t="shared" si="110"/>
        <v>1510</v>
      </c>
      <c r="M48" s="22">
        <f t="shared" si="110"/>
        <v>710</v>
      </c>
      <c r="N48" s="22">
        <f t="shared" si="110"/>
        <v>800</v>
      </c>
      <c r="O48" s="22">
        <f t="shared" si="110"/>
        <v>0</v>
      </c>
      <c r="P48" s="22">
        <f t="shared" si="110"/>
        <v>3647</v>
      </c>
      <c r="Q48" s="22">
        <f t="shared" si="110"/>
        <v>1780</v>
      </c>
      <c r="R48" s="22">
        <f t="shared" si="110"/>
        <v>1867</v>
      </c>
      <c r="S48" s="22">
        <f t="shared" si="110"/>
        <v>0</v>
      </c>
      <c r="T48" s="40">
        <f t="shared" si="110"/>
        <v>3112</v>
      </c>
      <c r="U48" s="22">
        <f t="shared" si="110"/>
        <v>1609</v>
      </c>
      <c r="V48" s="22">
        <f t="shared" si="110"/>
        <v>1503</v>
      </c>
      <c r="W48" s="22">
        <f t="shared" si="110"/>
        <v>0</v>
      </c>
      <c r="X48" s="40">
        <f t="shared" si="110"/>
        <v>3259</v>
      </c>
      <c r="Y48" s="22">
        <f t="shared" si="110"/>
        <v>1512</v>
      </c>
      <c r="Z48" s="22">
        <f t="shared" si="110"/>
        <v>1528</v>
      </c>
      <c r="AA48" s="22">
        <f t="shared" si="110"/>
        <v>219</v>
      </c>
      <c r="AB48" s="40">
        <f t="shared" si="110"/>
        <v>2380</v>
      </c>
      <c r="AC48" s="22">
        <f t="shared" si="110"/>
        <v>1145</v>
      </c>
      <c r="AD48" s="22">
        <f t="shared" si="110"/>
        <v>1235</v>
      </c>
      <c r="AE48" s="22">
        <f t="shared" si="110"/>
        <v>0</v>
      </c>
      <c r="AF48" s="22">
        <f t="shared" si="110"/>
        <v>8751</v>
      </c>
      <c r="AG48" s="22">
        <f t="shared" si="110"/>
        <v>4266</v>
      </c>
      <c r="AH48" s="22">
        <f t="shared" si="110"/>
        <v>4266</v>
      </c>
      <c r="AI48" s="22">
        <f t="shared" si="110"/>
        <v>219</v>
      </c>
      <c r="AJ48" s="40">
        <f t="shared" si="110"/>
        <v>1409</v>
      </c>
      <c r="AK48" s="22">
        <f t="shared" si="110"/>
        <v>823</v>
      </c>
      <c r="AL48" s="22">
        <f t="shared" si="110"/>
        <v>586</v>
      </c>
      <c r="AM48" s="22">
        <f t="shared" si="110"/>
        <v>0</v>
      </c>
      <c r="AN48" s="40">
        <f t="shared" si="110"/>
        <v>810</v>
      </c>
      <c r="AO48" s="22">
        <f t="shared" si="110"/>
        <v>393</v>
      </c>
      <c r="AP48" s="22">
        <f t="shared" si="110"/>
        <v>417</v>
      </c>
      <c r="AQ48" s="22">
        <f t="shared" si="110"/>
        <v>0</v>
      </c>
      <c r="AR48" s="40">
        <f t="shared" si="110"/>
        <v>984</v>
      </c>
      <c r="AS48" s="22">
        <f t="shared" si="110"/>
        <v>524</v>
      </c>
      <c r="AT48" s="22">
        <f t="shared" si="110"/>
        <v>460</v>
      </c>
      <c r="AU48" s="22">
        <f t="shared" si="110"/>
        <v>0</v>
      </c>
      <c r="AV48" s="22">
        <f t="shared" si="110"/>
        <v>3203</v>
      </c>
      <c r="AW48" s="22">
        <f t="shared" si="110"/>
        <v>1740</v>
      </c>
      <c r="AX48" s="22">
        <f t="shared" si="110"/>
        <v>1463</v>
      </c>
      <c r="AY48" s="22">
        <f t="shared" si="110"/>
        <v>0</v>
      </c>
      <c r="AZ48" s="40">
        <f t="shared" si="110"/>
        <v>1076</v>
      </c>
      <c r="BA48" s="22">
        <f t="shared" si="110"/>
        <v>572</v>
      </c>
      <c r="BB48" s="22">
        <f t="shared" si="110"/>
        <v>504</v>
      </c>
      <c r="BC48" s="22">
        <f t="shared" si="110"/>
        <v>0</v>
      </c>
      <c r="BD48" s="40">
        <f t="shared" si="110"/>
        <v>1070</v>
      </c>
      <c r="BE48" s="22">
        <f t="shared" si="110"/>
        <v>517</v>
      </c>
      <c r="BF48" s="22">
        <f t="shared" si="110"/>
        <v>553</v>
      </c>
      <c r="BG48" s="22">
        <f t="shared" si="110"/>
        <v>0</v>
      </c>
      <c r="BH48" s="40">
        <f t="shared" si="110"/>
        <v>759</v>
      </c>
      <c r="BI48" s="22">
        <f t="shared" si="110"/>
        <v>338</v>
      </c>
      <c r="BJ48" s="22">
        <f t="shared" si="110"/>
        <v>421</v>
      </c>
      <c r="BK48" s="22">
        <f t="shared" si="110"/>
        <v>0</v>
      </c>
      <c r="BL48" s="22">
        <f t="shared" si="110"/>
        <v>2905</v>
      </c>
      <c r="BM48" s="22">
        <f t="shared" si="110"/>
        <v>1427</v>
      </c>
      <c r="BN48" s="22">
        <f t="shared" si="110"/>
        <v>1478</v>
      </c>
      <c r="BO48" s="22">
        <f t="shared" si="110"/>
        <v>0</v>
      </c>
      <c r="BP48" s="22">
        <f t="shared" ref="BP48:BS48" si="111">BP49+BP50</f>
        <v>18506</v>
      </c>
      <c r="BQ48" s="22">
        <f t="shared" si="111"/>
        <v>9213</v>
      </c>
      <c r="BR48" s="22">
        <f t="shared" si="111"/>
        <v>9074</v>
      </c>
      <c r="BS48" s="22">
        <f t="shared" si="111"/>
        <v>219</v>
      </c>
    </row>
    <row r="49" spans="1:71" ht="15" customHeight="1" x14ac:dyDescent="0.2">
      <c r="A49" s="23"/>
      <c r="B49" s="24"/>
      <c r="C49" s="25" t="s">
        <v>49</v>
      </c>
      <c r="D49" s="40">
        <f>SUM(E49:G49)</f>
        <v>1182</v>
      </c>
      <c r="E49" s="41">
        <v>552</v>
      </c>
      <c r="F49" s="41">
        <v>630</v>
      </c>
      <c r="G49" s="41">
        <v>0</v>
      </c>
      <c r="H49" s="40">
        <f>SUM(I49:K49)</f>
        <v>955</v>
      </c>
      <c r="I49" s="41">
        <v>518</v>
      </c>
      <c r="J49" s="41">
        <v>437</v>
      </c>
      <c r="K49" s="41">
        <v>0</v>
      </c>
      <c r="L49" s="40">
        <f>SUM(M49:O49)</f>
        <v>1510</v>
      </c>
      <c r="M49" s="41">
        <v>710</v>
      </c>
      <c r="N49" s="41">
        <v>800</v>
      </c>
      <c r="O49" s="41">
        <v>0</v>
      </c>
      <c r="P49" s="22">
        <f>SUM(Q49:S49)</f>
        <v>3647</v>
      </c>
      <c r="Q49" s="22">
        <f t="shared" ref="Q49:S50" si="112">E49+I49+M49</f>
        <v>1780</v>
      </c>
      <c r="R49" s="22">
        <f t="shared" si="112"/>
        <v>1867</v>
      </c>
      <c r="S49" s="22">
        <f t="shared" si="112"/>
        <v>0</v>
      </c>
      <c r="T49" s="40">
        <f>SUM(U49:W49)</f>
        <v>3112</v>
      </c>
      <c r="U49" s="41">
        <v>1609</v>
      </c>
      <c r="V49" s="41">
        <v>1503</v>
      </c>
      <c r="W49" s="41">
        <v>0</v>
      </c>
      <c r="X49" s="40">
        <f t="shared" ref="X49:X50" si="113">SUM(Y49:AA49)</f>
        <v>3040</v>
      </c>
      <c r="Y49" s="41">
        <v>1512</v>
      </c>
      <c r="Z49" s="41">
        <v>1528</v>
      </c>
      <c r="AA49" s="41">
        <v>0</v>
      </c>
      <c r="AB49" s="40">
        <f t="shared" ref="AB49:AB50" si="114">SUM(AC49:AE49)</f>
        <v>2380</v>
      </c>
      <c r="AC49" s="41">
        <v>1145</v>
      </c>
      <c r="AD49" s="41">
        <v>1235</v>
      </c>
      <c r="AE49" s="41">
        <v>0</v>
      </c>
      <c r="AF49" s="22">
        <f t="shared" ref="AF49:AF50" si="115">SUM(AG49:AI49)</f>
        <v>8532</v>
      </c>
      <c r="AG49" s="22">
        <f t="shared" ref="AG49:AI50" si="116">U49+Y49+AC49</f>
        <v>4266</v>
      </c>
      <c r="AH49" s="22">
        <f t="shared" si="116"/>
        <v>4266</v>
      </c>
      <c r="AI49" s="22">
        <f t="shared" si="116"/>
        <v>0</v>
      </c>
      <c r="AJ49" s="40">
        <f t="shared" ref="AJ49:AJ50" si="117">SUM(AK49:AM49)</f>
        <v>1409</v>
      </c>
      <c r="AK49" s="41">
        <v>823</v>
      </c>
      <c r="AL49" s="41">
        <v>586</v>
      </c>
      <c r="AM49" s="41">
        <v>0</v>
      </c>
      <c r="AN49" s="40">
        <f t="shared" ref="AN49:AN50" si="118">SUM(AO49:AQ49)</f>
        <v>810</v>
      </c>
      <c r="AO49" s="41">
        <v>393</v>
      </c>
      <c r="AP49" s="41">
        <v>417</v>
      </c>
      <c r="AQ49" s="41">
        <v>0</v>
      </c>
      <c r="AR49" s="40">
        <f t="shared" ref="AR49:AR50" si="119">SUM(AS49:AU49)</f>
        <v>984</v>
      </c>
      <c r="AS49" s="41">
        <v>524</v>
      </c>
      <c r="AT49" s="41">
        <v>460</v>
      </c>
      <c r="AU49" s="41">
        <v>0</v>
      </c>
      <c r="AV49" s="22">
        <f t="shared" ref="AV49:AV50" si="120">SUM(AW49:AY49)</f>
        <v>3203</v>
      </c>
      <c r="AW49" s="22">
        <f t="shared" ref="AW49:AY50" si="121">AK49+AO49+AS49</f>
        <v>1740</v>
      </c>
      <c r="AX49" s="22">
        <f t="shared" si="121"/>
        <v>1463</v>
      </c>
      <c r="AY49" s="22">
        <f t="shared" si="121"/>
        <v>0</v>
      </c>
      <c r="AZ49" s="40">
        <f t="shared" ref="AZ49:AZ50" si="122">SUM(BA49:BC49)</f>
        <v>1076</v>
      </c>
      <c r="BA49" s="41">
        <v>572</v>
      </c>
      <c r="BB49" s="41">
        <v>504</v>
      </c>
      <c r="BC49" s="41">
        <v>0</v>
      </c>
      <c r="BD49" s="40">
        <f t="shared" ref="BD49:BD50" si="123">SUM(BE49:BG49)</f>
        <v>1070</v>
      </c>
      <c r="BE49" s="41">
        <v>517</v>
      </c>
      <c r="BF49" s="41">
        <v>553</v>
      </c>
      <c r="BG49" s="41">
        <v>0</v>
      </c>
      <c r="BH49" s="40">
        <f t="shared" ref="BH49:BH50" si="124">SUM(BI49:BK49)</f>
        <v>759</v>
      </c>
      <c r="BI49" s="41">
        <v>338</v>
      </c>
      <c r="BJ49" s="41">
        <v>421</v>
      </c>
      <c r="BK49" s="41">
        <v>0</v>
      </c>
      <c r="BL49" s="22">
        <f t="shared" ref="BL49:BL50" si="125">SUM(BM49:BO49)</f>
        <v>2905</v>
      </c>
      <c r="BM49" s="22">
        <f t="shared" ref="BM49:BO50" si="126">BA49+BE49+BI49</f>
        <v>1427</v>
      </c>
      <c r="BN49" s="22">
        <f t="shared" si="126"/>
        <v>1478</v>
      </c>
      <c r="BO49" s="22">
        <f t="shared" si="126"/>
        <v>0</v>
      </c>
      <c r="BP49" s="22">
        <f t="shared" ref="BP49:BP50" si="127">SUM(BQ49:BS49)</f>
        <v>18287</v>
      </c>
      <c r="BQ49" s="22">
        <f t="shared" ref="BQ49:BS50" si="128">Q49+AG49+AW49+BM49</f>
        <v>9213</v>
      </c>
      <c r="BR49" s="22">
        <f t="shared" si="128"/>
        <v>9074</v>
      </c>
      <c r="BS49" s="22">
        <f t="shared" si="128"/>
        <v>0</v>
      </c>
    </row>
    <row r="50" spans="1:71" ht="15" customHeight="1" x14ac:dyDescent="0.2">
      <c r="A50" s="23"/>
      <c r="B50" s="24"/>
      <c r="C50" s="25" t="s">
        <v>50</v>
      </c>
      <c r="D50" s="40">
        <f>SUM(E50:G50)</f>
        <v>0</v>
      </c>
      <c r="E50" s="41">
        <v>0</v>
      </c>
      <c r="F50" s="41">
        <v>0</v>
      </c>
      <c r="G50" s="41">
        <v>0</v>
      </c>
      <c r="H50" s="40">
        <f>SUM(I50:K50)</f>
        <v>0</v>
      </c>
      <c r="I50" s="41">
        <v>0</v>
      </c>
      <c r="J50" s="41">
        <v>0</v>
      </c>
      <c r="K50" s="41">
        <v>0</v>
      </c>
      <c r="L50" s="40">
        <f>SUM(M50:O50)</f>
        <v>0</v>
      </c>
      <c r="M50" s="41">
        <v>0</v>
      </c>
      <c r="N50" s="41">
        <v>0</v>
      </c>
      <c r="O50" s="41">
        <v>0</v>
      </c>
      <c r="P50" s="22">
        <f>SUM(Q50:S50)</f>
        <v>0</v>
      </c>
      <c r="Q50" s="22">
        <f t="shared" si="112"/>
        <v>0</v>
      </c>
      <c r="R50" s="22">
        <f t="shared" si="112"/>
        <v>0</v>
      </c>
      <c r="S50" s="22">
        <f t="shared" si="112"/>
        <v>0</v>
      </c>
      <c r="T50" s="40">
        <f>SUM(U50:W50)</f>
        <v>0</v>
      </c>
      <c r="U50" s="41">
        <v>0</v>
      </c>
      <c r="V50" s="41">
        <v>0</v>
      </c>
      <c r="W50" s="41">
        <v>0</v>
      </c>
      <c r="X50" s="40">
        <f t="shared" si="113"/>
        <v>219</v>
      </c>
      <c r="Y50" s="41">
        <v>0</v>
      </c>
      <c r="Z50" s="41">
        <v>0</v>
      </c>
      <c r="AA50" s="41">
        <v>219</v>
      </c>
      <c r="AB50" s="40">
        <f t="shared" si="114"/>
        <v>0</v>
      </c>
      <c r="AC50" s="41">
        <v>0</v>
      </c>
      <c r="AD50" s="41">
        <v>0</v>
      </c>
      <c r="AE50" s="41">
        <v>0</v>
      </c>
      <c r="AF50" s="22">
        <f t="shared" si="115"/>
        <v>219</v>
      </c>
      <c r="AG50" s="22">
        <f t="shared" si="116"/>
        <v>0</v>
      </c>
      <c r="AH50" s="22">
        <f t="shared" si="116"/>
        <v>0</v>
      </c>
      <c r="AI50" s="22">
        <f t="shared" si="116"/>
        <v>219</v>
      </c>
      <c r="AJ50" s="40">
        <f t="shared" si="117"/>
        <v>0</v>
      </c>
      <c r="AK50" s="41">
        <v>0</v>
      </c>
      <c r="AL50" s="41">
        <v>0</v>
      </c>
      <c r="AM50" s="41">
        <v>0</v>
      </c>
      <c r="AN50" s="40">
        <f t="shared" si="118"/>
        <v>0</v>
      </c>
      <c r="AO50" s="41">
        <v>0</v>
      </c>
      <c r="AP50" s="41">
        <v>0</v>
      </c>
      <c r="AQ50" s="41">
        <v>0</v>
      </c>
      <c r="AR50" s="40">
        <f t="shared" si="119"/>
        <v>0</v>
      </c>
      <c r="AS50" s="41">
        <v>0</v>
      </c>
      <c r="AT50" s="41">
        <v>0</v>
      </c>
      <c r="AU50" s="41">
        <v>0</v>
      </c>
      <c r="AV50" s="22">
        <f t="shared" si="120"/>
        <v>0</v>
      </c>
      <c r="AW50" s="22">
        <f t="shared" si="121"/>
        <v>0</v>
      </c>
      <c r="AX50" s="22">
        <f t="shared" si="121"/>
        <v>0</v>
      </c>
      <c r="AY50" s="22">
        <f t="shared" si="121"/>
        <v>0</v>
      </c>
      <c r="AZ50" s="40">
        <f t="shared" si="122"/>
        <v>0</v>
      </c>
      <c r="BA50" s="41">
        <v>0</v>
      </c>
      <c r="BB50" s="41">
        <v>0</v>
      </c>
      <c r="BC50" s="41">
        <v>0</v>
      </c>
      <c r="BD50" s="40">
        <f t="shared" si="123"/>
        <v>0</v>
      </c>
      <c r="BE50" s="41">
        <v>0</v>
      </c>
      <c r="BF50" s="41">
        <v>0</v>
      </c>
      <c r="BG50" s="41">
        <v>0</v>
      </c>
      <c r="BH50" s="40">
        <f t="shared" si="124"/>
        <v>0</v>
      </c>
      <c r="BI50" s="41">
        <v>0</v>
      </c>
      <c r="BJ50" s="41">
        <v>0</v>
      </c>
      <c r="BK50" s="41">
        <v>0</v>
      </c>
      <c r="BL50" s="22">
        <f t="shared" si="125"/>
        <v>0</v>
      </c>
      <c r="BM50" s="22">
        <f t="shared" si="126"/>
        <v>0</v>
      </c>
      <c r="BN50" s="22">
        <f t="shared" si="126"/>
        <v>0</v>
      </c>
      <c r="BO50" s="22">
        <f t="shared" si="126"/>
        <v>0</v>
      </c>
      <c r="BP50" s="22">
        <f t="shared" si="127"/>
        <v>219</v>
      </c>
      <c r="BQ50" s="22">
        <f t="shared" si="128"/>
        <v>0</v>
      </c>
      <c r="BR50" s="22">
        <f t="shared" si="128"/>
        <v>0</v>
      </c>
      <c r="BS50" s="22">
        <f t="shared" si="128"/>
        <v>219</v>
      </c>
    </row>
    <row r="51" spans="1:71" ht="15" customHeight="1" x14ac:dyDescent="0.2">
      <c r="A51" s="23"/>
      <c r="B51" s="24"/>
      <c r="C51" s="21" t="s">
        <v>51</v>
      </c>
      <c r="D51" s="40">
        <f t="shared" ref="D51:BO51" si="129">SUM(D52:D54)</f>
        <v>0</v>
      </c>
      <c r="E51" s="22">
        <f t="shared" si="129"/>
        <v>0</v>
      </c>
      <c r="F51" s="22">
        <f t="shared" si="129"/>
        <v>0</v>
      </c>
      <c r="G51" s="22">
        <f t="shared" si="129"/>
        <v>0</v>
      </c>
      <c r="H51" s="40">
        <f t="shared" si="129"/>
        <v>0</v>
      </c>
      <c r="I51" s="22">
        <f t="shared" si="129"/>
        <v>0</v>
      </c>
      <c r="J51" s="22">
        <f t="shared" si="129"/>
        <v>0</v>
      </c>
      <c r="K51" s="22">
        <f t="shared" si="129"/>
        <v>0</v>
      </c>
      <c r="L51" s="40">
        <f t="shared" si="129"/>
        <v>7582</v>
      </c>
      <c r="M51" s="22">
        <f t="shared" si="129"/>
        <v>3793</v>
      </c>
      <c r="N51" s="22">
        <f t="shared" si="129"/>
        <v>3789</v>
      </c>
      <c r="O51" s="22">
        <f t="shared" si="129"/>
        <v>0</v>
      </c>
      <c r="P51" s="22">
        <f t="shared" si="129"/>
        <v>7582</v>
      </c>
      <c r="Q51" s="22">
        <f t="shared" si="129"/>
        <v>3793</v>
      </c>
      <c r="R51" s="22">
        <f t="shared" si="129"/>
        <v>3789</v>
      </c>
      <c r="S51" s="22">
        <f t="shared" si="129"/>
        <v>0</v>
      </c>
      <c r="T51" s="40">
        <f t="shared" si="129"/>
        <v>13878</v>
      </c>
      <c r="U51" s="22">
        <f t="shared" si="129"/>
        <v>6948</v>
      </c>
      <c r="V51" s="22">
        <f t="shared" si="129"/>
        <v>6930</v>
      </c>
      <c r="W51" s="22">
        <f t="shared" si="129"/>
        <v>0</v>
      </c>
      <c r="X51" s="40">
        <f t="shared" si="129"/>
        <v>11455</v>
      </c>
      <c r="Y51" s="22">
        <f t="shared" si="129"/>
        <v>0</v>
      </c>
      <c r="Z51" s="22">
        <f t="shared" si="129"/>
        <v>0</v>
      </c>
      <c r="AA51" s="22">
        <f t="shared" si="129"/>
        <v>11455</v>
      </c>
      <c r="AB51" s="40">
        <f t="shared" si="129"/>
        <v>0</v>
      </c>
      <c r="AC51" s="22">
        <f t="shared" si="129"/>
        <v>0</v>
      </c>
      <c r="AD51" s="22">
        <f t="shared" si="129"/>
        <v>0</v>
      </c>
      <c r="AE51" s="22">
        <f t="shared" si="129"/>
        <v>0</v>
      </c>
      <c r="AF51" s="22">
        <f t="shared" si="129"/>
        <v>25333</v>
      </c>
      <c r="AG51" s="22">
        <f t="shared" si="129"/>
        <v>6948</v>
      </c>
      <c r="AH51" s="22">
        <f t="shared" si="129"/>
        <v>6930</v>
      </c>
      <c r="AI51" s="22">
        <f t="shared" si="129"/>
        <v>11455</v>
      </c>
      <c r="AJ51" s="40">
        <f t="shared" si="129"/>
        <v>0</v>
      </c>
      <c r="AK51" s="22">
        <f t="shared" si="129"/>
        <v>0</v>
      </c>
      <c r="AL51" s="22">
        <f t="shared" si="129"/>
        <v>0</v>
      </c>
      <c r="AM51" s="22">
        <f t="shared" si="129"/>
        <v>0</v>
      </c>
      <c r="AN51" s="40">
        <f t="shared" si="129"/>
        <v>0</v>
      </c>
      <c r="AO51" s="22">
        <f t="shared" si="129"/>
        <v>0</v>
      </c>
      <c r="AP51" s="22">
        <f t="shared" si="129"/>
        <v>0</v>
      </c>
      <c r="AQ51" s="22">
        <f t="shared" si="129"/>
        <v>0</v>
      </c>
      <c r="AR51" s="40">
        <f t="shared" si="129"/>
        <v>0</v>
      </c>
      <c r="AS51" s="22">
        <f t="shared" si="129"/>
        <v>0</v>
      </c>
      <c r="AT51" s="22">
        <f t="shared" si="129"/>
        <v>0</v>
      </c>
      <c r="AU51" s="22">
        <f t="shared" si="129"/>
        <v>0</v>
      </c>
      <c r="AV51" s="22">
        <f t="shared" si="129"/>
        <v>0</v>
      </c>
      <c r="AW51" s="22">
        <f t="shared" si="129"/>
        <v>0</v>
      </c>
      <c r="AX51" s="22">
        <f t="shared" si="129"/>
        <v>0</v>
      </c>
      <c r="AY51" s="22">
        <f t="shared" si="129"/>
        <v>0</v>
      </c>
      <c r="AZ51" s="40">
        <f t="shared" si="129"/>
        <v>0</v>
      </c>
      <c r="BA51" s="22">
        <f t="shared" si="129"/>
        <v>0</v>
      </c>
      <c r="BB51" s="22">
        <f t="shared" si="129"/>
        <v>0</v>
      </c>
      <c r="BC51" s="22">
        <f t="shared" si="129"/>
        <v>0</v>
      </c>
      <c r="BD51" s="40">
        <f t="shared" si="129"/>
        <v>0</v>
      </c>
      <c r="BE51" s="22">
        <f t="shared" si="129"/>
        <v>0</v>
      </c>
      <c r="BF51" s="22">
        <f t="shared" si="129"/>
        <v>0</v>
      </c>
      <c r="BG51" s="22">
        <f t="shared" si="129"/>
        <v>0</v>
      </c>
      <c r="BH51" s="40">
        <f t="shared" si="129"/>
        <v>0</v>
      </c>
      <c r="BI51" s="22">
        <f t="shared" si="129"/>
        <v>0</v>
      </c>
      <c r="BJ51" s="22">
        <f t="shared" si="129"/>
        <v>0</v>
      </c>
      <c r="BK51" s="22">
        <f t="shared" si="129"/>
        <v>0</v>
      </c>
      <c r="BL51" s="22">
        <f t="shared" si="129"/>
        <v>0</v>
      </c>
      <c r="BM51" s="22">
        <f t="shared" si="129"/>
        <v>0</v>
      </c>
      <c r="BN51" s="22">
        <f t="shared" si="129"/>
        <v>0</v>
      </c>
      <c r="BO51" s="22">
        <f t="shared" si="129"/>
        <v>0</v>
      </c>
      <c r="BP51" s="22">
        <f t="shared" ref="BP51:BS51" si="130">SUM(BP52:BP54)</f>
        <v>32915</v>
      </c>
      <c r="BQ51" s="22">
        <f t="shared" si="130"/>
        <v>10741</v>
      </c>
      <c r="BR51" s="22">
        <f t="shared" si="130"/>
        <v>10719</v>
      </c>
      <c r="BS51" s="22">
        <f t="shared" si="130"/>
        <v>11455</v>
      </c>
    </row>
    <row r="52" spans="1:71" ht="15" customHeight="1" x14ac:dyDescent="0.2">
      <c r="A52" s="23"/>
      <c r="B52" s="24"/>
      <c r="C52" s="25" t="s">
        <v>52</v>
      </c>
      <c r="D52" s="40">
        <f>SUM(E52:G52)</f>
        <v>0</v>
      </c>
      <c r="E52" s="41">
        <v>0</v>
      </c>
      <c r="F52" s="41">
        <v>0</v>
      </c>
      <c r="G52" s="41">
        <v>0</v>
      </c>
      <c r="H52" s="40">
        <f>SUM(I52:K52)</f>
        <v>0</v>
      </c>
      <c r="I52" s="41">
        <v>0</v>
      </c>
      <c r="J52" s="41">
        <v>0</v>
      </c>
      <c r="K52" s="41">
        <v>0</v>
      </c>
      <c r="L52" s="40">
        <f>SUM(M52:O52)</f>
        <v>0</v>
      </c>
      <c r="M52" s="41">
        <v>0</v>
      </c>
      <c r="N52" s="41">
        <v>0</v>
      </c>
      <c r="O52" s="41">
        <v>0</v>
      </c>
      <c r="P52" s="22">
        <f>SUM(Q52:S52)</f>
        <v>0</v>
      </c>
      <c r="Q52" s="22">
        <f t="shared" ref="Q52:S54" si="131">E52+I52+M52</f>
        <v>0</v>
      </c>
      <c r="R52" s="22">
        <f t="shared" si="131"/>
        <v>0</v>
      </c>
      <c r="S52" s="22">
        <f t="shared" si="131"/>
        <v>0</v>
      </c>
      <c r="T52" s="40">
        <f>SUM(U52:W52)</f>
        <v>0</v>
      </c>
      <c r="U52" s="41">
        <v>0</v>
      </c>
      <c r="V52" s="41">
        <v>0</v>
      </c>
      <c r="W52" s="41">
        <v>0</v>
      </c>
      <c r="X52" s="40">
        <f t="shared" ref="X52:X54" si="132">SUM(Y52:AA52)</f>
        <v>0</v>
      </c>
      <c r="Y52" s="41">
        <v>0</v>
      </c>
      <c r="Z52" s="41">
        <v>0</v>
      </c>
      <c r="AA52" s="41">
        <v>0</v>
      </c>
      <c r="AB52" s="40">
        <f t="shared" ref="AB52:AB54" si="133">SUM(AC52:AE52)</f>
        <v>0</v>
      </c>
      <c r="AC52" s="41">
        <v>0</v>
      </c>
      <c r="AD52" s="41">
        <v>0</v>
      </c>
      <c r="AE52" s="41">
        <v>0</v>
      </c>
      <c r="AF52" s="22">
        <f t="shared" ref="AF52:AF54" si="134">SUM(AG52:AI52)</f>
        <v>0</v>
      </c>
      <c r="AG52" s="22">
        <f t="shared" ref="AG52:AI54" si="135">U52+Y52+AC52</f>
        <v>0</v>
      </c>
      <c r="AH52" s="22">
        <f t="shared" si="135"/>
        <v>0</v>
      </c>
      <c r="AI52" s="22">
        <f t="shared" si="135"/>
        <v>0</v>
      </c>
      <c r="AJ52" s="40">
        <f t="shared" ref="AJ52:AJ54" si="136">SUM(AK52:AM52)</f>
        <v>0</v>
      </c>
      <c r="AK52" s="41">
        <v>0</v>
      </c>
      <c r="AL52" s="41">
        <v>0</v>
      </c>
      <c r="AM52" s="41">
        <v>0</v>
      </c>
      <c r="AN52" s="40">
        <f t="shared" ref="AN52:AN54" si="137">SUM(AO52:AQ52)</f>
        <v>0</v>
      </c>
      <c r="AO52" s="41">
        <v>0</v>
      </c>
      <c r="AP52" s="41">
        <v>0</v>
      </c>
      <c r="AQ52" s="41">
        <v>0</v>
      </c>
      <c r="AR52" s="40">
        <f t="shared" ref="AR52:AR54" si="138">SUM(AS52:AU52)</f>
        <v>0</v>
      </c>
      <c r="AS52" s="41">
        <v>0</v>
      </c>
      <c r="AT52" s="41">
        <v>0</v>
      </c>
      <c r="AU52" s="41">
        <v>0</v>
      </c>
      <c r="AV52" s="22">
        <f t="shared" ref="AV52:AV54" si="139">SUM(AW52:AY52)</f>
        <v>0</v>
      </c>
      <c r="AW52" s="22">
        <f t="shared" ref="AW52:AY54" si="140">AK52+AO52+AS52</f>
        <v>0</v>
      </c>
      <c r="AX52" s="22">
        <f t="shared" si="140"/>
        <v>0</v>
      </c>
      <c r="AY52" s="22">
        <f t="shared" si="140"/>
        <v>0</v>
      </c>
      <c r="AZ52" s="40">
        <f t="shared" ref="AZ52:AZ54" si="141">SUM(BA52:BC52)</f>
        <v>0</v>
      </c>
      <c r="BA52" s="41">
        <v>0</v>
      </c>
      <c r="BB52" s="41">
        <v>0</v>
      </c>
      <c r="BC52" s="41">
        <v>0</v>
      </c>
      <c r="BD52" s="40">
        <f t="shared" ref="BD52:BD54" si="142">SUM(BE52:BG52)</f>
        <v>0</v>
      </c>
      <c r="BE52" s="41">
        <v>0</v>
      </c>
      <c r="BF52" s="41">
        <v>0</v>
      </c>
      <c r="BG52" s="41">
        <v>0</v>
      </c>
      <c r="BH52" s="40">
        <f t="shared" ref="BH52:BH54" si="143">SUM(BI52:BK52)</f>
        <v>0</v>
      </c>
      <c r="BI52" s="41">
        <v>0</v>
      </c>
      <c r="BJ52" s="41">
        <v>0</v>
      </c>
      <c r="BK52" s="41">
        <v>0</v>
      </c>
      <c r="BL52" s="22">
        <f t="shared" ref="BL52:BL54" si="144">SUM(BM52:BO52)</f>
        <v>0</v>
      </c>
      <c r="BM52" s="22">
        <f t="shared" ref="BM52:BO54" si="145">BA52+BE52+BI52</f>
        <v>0</v>
      </c>
      <c r="BN52" s="22">
        <f t="shared" si="145"/>
        <v>0</v>
      </c>
      <c r="BO52" s="22">
        <f t="shared" si="145"/>
        <v>0</v>
      </c>
      <c r="BP52" s="22">
        <f t="shared" ref="BP52:BP54" si="146">SUM(BQ52:BS52)</f>
        <v>0</v>
      </c>
      <c r="BQ52" s="22">
        <f t="shared" ref="BQ52:BS54" si="147">Q52+AG52+AW52+BM52</f>
        <v>0</v>
      </c>
      <c r="BR52" s="22">
        <f t="shared" si="147"/>
        <v>0</v>
      </c>
      <c r="BS52" s="22">
        <f t="shared" si="147"/>
        <v>0</v>
      </c>
    </row>
    <row r="53" spans="1:71" ht="15" customHeight="1" x14ac:dyDescent="0.2">
      <c r="A53" s="23"/>
      <c r="B53" s="24"/>
      <c r="C53" s="25" t="s">
        <v>53</v>
      </c>
      <c r="D53" s="40">
        <f>SUM(E53:G53)</f>
        <v>0</v>
      </c>
      <c r="E53" s="41">
        <v>0</v>
      </c>
      <c r="F53" s="41">
        <v>0</v>
      </c>
      <c r="G53" s="41">
        <v>0</v>
      </c>
      <c r="H53" s="40">
        <f>SUM(I53:K53)</f>
        <v>0</v>
      </c>
      <c r="I53" s="41">
        <v>0</v>
      </c>
      <c r="J53" s="41">
        <v>0</v>
      </c>
      <c r="K53" s="41">
        <v>0</v>
      </c>
      <c r="L53" s="40">
        <f>SUM(M53:O53)</f>
        <v>0</v>
      </c>
      <c r="M53" s="41">
        <v>0</v>
      </c>
      <c r="N53" s="41">
        <v>0</v>
      </c>
      <c r="O53" s="41">
        <v>0</v>
      </c>
      <c r="P53" s="22">
        <f>SUM(Q53:S53)</f>
        <v>0</v>
      </c>
      <c r="Q53" s="22">
        <f t="shared" si="131"/>
        <v>0</v>
      </c>
      <c r="R53" s="22">
        <f t="shared" si="131"/>
        <v>0</v>
      </c>
      <c r="S53" s="22">
        <f t="shared" si="131"/>
        <v>0</v>
      </c>
      <c r="T53" s="40">
        <f>SUM(U53:W53)</f>
        <v>0</v>
      </c>
      <c r="U53" s="41">
        <v>0</v>
      </c>
      <c r="V53" s="41">
        <v>0</v>
      </c>
      <c r="W53" s="41">
        <v>0</v>
      </c>
      <c r="X53" s="40">
        <f t="shared" si="132"/>
        <v>0</v>
      </c>
      <c r="Y53" s="41">
        <v>0</v>
      </c>
      <c r="Z53" s="41">
        <v>0</v>
      </c>
      <c r="AA53" s="41">
        <v>0</v>
      </c>
      <c r="AB53" s="40">
        <f t="shared" si="133"/>
        <v>0</v>
      </c>
      <c r="AC53" s="41">
        <v>0</v>
      </c>
      <c r="AD53" s="41">
        <v>0</v>
      </c>
      <c r="AE53" s="41">
        <v>0</v>
      </c>
      <c r="AF53" s="22">
        <f t="shared" si="134"/>
        <v>0</v>
      </c>
      <c r="AG53" s="22">
        <f t="shared" si="135"/>
        <v>0</v>
      </c>
      <c r="AH53" s="22">
        <f t="shared" si="135"/>
        <v>0</v>
      </c>
      <c r="AI53" s="22">
        <f t="shared" si="135"/>
        <v>0</v>
      </c>
      <c r="AJ53" s="40">
        <f t="shared" si="136"/>
        <v>0</v>
      </c>
      <c r="AK53" s="41">
        <v>0</v>
      </c>
      <c r="AL53" s="41">
        <v>0</v>
      </c>
      <c r="AM53" s="41">
        <v>0</v>
      </c>
      <c r="AN53" s="40">
        <f t="shared" si="137"/>
        <v>0</v>
      </c>
      <c r="AO53" s="41">
        <v>0</v>
      </c>
      <c r="AP53" s="41">
        <v>0</v>
      </c>
      <c r="AQ53" s="41">
        <v>0</v>
      </c>
      <c r="AR53" s="40">
        <f t="shared" si="138"/>
        <v>0</v>
      </c>
      <c r="AS53" s="41">
        <v>0</v>
      </c>
      <c r="AT53" s="41">
        <v>0</v>
      </c>
      <c r="AU53" s="41">
        <v>0</v>
      </c>
      <c r="AV53" s="22">
        <f t="shared" si="139"/>
        <v>0</v>
      </c>
      <c r="AW53" s="22">
        <f t="shared" si="140"/>
        <v>0</v>
      </c>
      <c r="AX53" s="22">
        <f t="shared" si="140"/>
        <v>0</v>
      </c>
      <c r="AY53" s="22">
        <f t="shared" si="140"/>
        <v>0</v>
      </c>
      <c r="AZ53" s="40">
        <f t="shared" si="141"/>
        <v>0</v>
      </c>
      <c r="BA53" s="41">
        <v>0</v>
      </c>
      <c r="BB53" s="41">
        <v>0</v>
      </c>
      <c r="BC53" s="41">
        <v>0</v>
      </c>
      <c r="BD53" s="40">
        <f t="shared" si="142"/>
        <v>0</v>
      </c>
      <c r="BE53" s="41">
        <v>0</v>
      </c>
      <c r="BF53" s="41">
        <v>0</v>
      </c>
      <c r="BG53" s="41">
        <v>0</v>
      </c>
      <c r="BH53" s="40">
        <f t="shared" si="143"/>
        <v>0</v>
      </c>
      <c r="BI53" s="41">
        <v>0</v>
      </c>
      <c r="BJ53" s="41">
        <v>0</v>
      </c>
      <c r="BK53" s="41">
        <v>0</v>
      </c>
      <c r="BL53" s="22">
        <f t="shared" si="144"/>
        <v>0</v>
      </c>
      <c r="BM53" s="22">
        <f t="shared" si="145"/>
        <v>0</v>
      </c>
      <c r="BN53" s="22">
        <f t="shared" si="145"/>
        <v>0</v>
      </c>
      <c r="BO53" s="22">
        <f t="shared" si="145"/>
        <v>0</v>
      </c>
      <c r="BP53" s="22">
        <f t="shared" si="146"/>
        <v>0</v>
      </c>
      <c r="BQ53" s="22">
        <f t="shared" si="147"/>
        <v>0</v>
      </c>
      <c r="BR53" s="22">
        <f t="shared" si="147"/>
        <v>0</v>
      </c>
      <c r="BS53" s="22">
        <f t="shared" si="147"/>
        <v>0</v>
      </c>
    </row>
    <row r="54" spans="1:71" ht="15" customHeight="1" x14ac:dyDescent="0.2">
      <c r="A54" s="23"/>
      <c r="B54" s="24"/>
      <c r="C54" s="25" t="s">
        <v>54</v>
      </c>
      <c r="D54" s="40">
        <f>SUM(E54:G54)</f>
        <v>0</v>
      </c>
      <c r="E54" s="41">
        <v>0</v>
      </c>
      <c r="F54" s="41">
        <v>0</v>
      </c>
      <c r="G54" s="41">
        <v>0</v>
      </c>
      <c r="H54" s="40">
        <f>SUM(I54:K54)</f>
        <v>0</v>
      </c>
      <c r="I54" s="41">
        <v>0</v>
      </c>
      <c r="J54" s="41">
        <v>0</v>
      </c>
      <c r="K54" s="41">
        <v>0</v>
      </c>
      <c r="L54" s="40">
        <f>SUM(M54:O54)</f>
        <v>7582</v>
      </c>
      <c r="M54" s="41">
        <v>3793</v>
      </c>
      <c r="N54" s="41">
        <v>3789</v>
      </c>
      <c r="O54" s="41">
        <v>0</v>
      </c>
      <c r="P54" s="22">
        <f>SUM(Q54:S54)</f>
        <v>7582</v>
      </c>
      <c r="Q54" s="22">
        <f t="shared" si="131"/>
        <v>3793</v>
      </c>
      <c r="R54" s="22">
        <f t="shared" si="131"/>
        <v>3789</v>
      </c>
      <c r="S54" s="22">
        <f t="shared" si="131"/>
        <v>0</v>
      </c>
      <c r="T54" s="40">
        <f>SUM(U54:W54)</f>
        <v>13878</v>
      </c>
      <c r="U54" s="41">
        <v>6948</v>
      </c>
      <c r="V54" s="41">
        <v>6930</v>
      </c>
      <c r="W54" s="41">
        <v>0</v>
      </c>
      <c r="X54" s="40">
        <f t="shared" si="132"/>
        <v>11455</v>
      </c>
      <c r="Y54" s="41">
        <v>0</v>
      </c>
      <c r="Z54" s="41">
        <v>0</v>
      </c>
      <c r="AA54" s="41">
        <v>11455</v>
      </c>
      <c r="AB54" s="40">
        <f t="shared" si="133"/>
        <v>0</v>
      </c>
      <c r="AC54" s="41">
        <v>0</v>
      </c>
      <c r="AD54" s="41">
        <v>0</v>
      </c>
      <c r="AE54" s="41">
        <v>0</v>
      </c>
      <c r="AF54" s="22">
        <f t="shared" si="134"/>
        <v>25333</v>
      </c>
      <c r="AG54" s="22">
        <f t="shared" si="135"/>
        <v>6948</v>
      </c>
      <c r="AH54" s="22">
        <f t="shared" si="135"/>
        <v>6930</v>
      </c>
      <c r="AI54" s="22">
        <f t="shared" si="135"/>
        <v>11455</v>
      </c>
      <c r="AJ54" s="40">
        <f t="shared" si="136"/>
        <v>0</v>
      </c>
      <c r="AK54" s="41">
        <v>0</v>
      </c>
      <c r="AL54" s="41">
        <v>0</v>
      </c>
      <c r="AM54" s="41">
        <v>0</v>
      </c>
      <c r="AN54" s="40">
        <f t="shared" si="137"/>
        <v>0</v>
      </c>
      <c r="AO54" s="41">
        <v>0</v>
      </c>
      <c r="AP54" s="41">
        <v>0</v>
      </c>
      <c r="AQ54" s="41">
        <v>0</v>
      </c>
      <c r="AR54" s="40">
        <f t="shared" si="138"/>
        <v>0</v>
      </c>
      <c r="AS54" s="41">
        <v>0</v>
      </c>
      <c r="AT54" s="41">
        <v>0</v>
      </c>
      <c r="AU54" s="41">
        <v>0</v>
      </c>
      <c r="AV54" s="22">
        <f t="shared" si="139"/>
        <v>0</v>
      </c>
      <c r="AW54" s="22">
        <f t="shared" si="140"/>
        <v>0</v>
      </c>
      <c r="AX54" s="22">
        <f t="shared" si="140"/>
        <v>0</v>
      </c>
      <c r="AY54" s="22">
        <f t="shared" si="140"/>
        <v>0</v>
      </c>
      <c r="AZ54" s="40">
        <f t="shared" si="141"/>
        <v>0</v>
      </c>
      <c r="BA54" s="41">
        <v>0</v>
      </c>
      <c r="BB54" s="41">
        <v>0</v>
      </c>
      <c r="BC54" s="41">
        <v>0</v>
      </c>
      <c r="BD54" s="40">
        <f t="shared" si="142"/>
        <v>0</v>
      </c>
      <c r="BE54" s="41">
        <v>0</v>
      </c>
      <c r="BF54" s="41">
        <v>0</v>
      </c>
      <c r="BG54" s="41">
        <v>0</v>
      </c>
      <c r="BH54" s="40">
        <f t="shared" si="143"/>
        <v>0</v>
      </c>
      <c r="BI54" s="41">
        <v>0</v>
      </c>
      <c r="BJ54" s="41">
        <v>0</v>
      </c>
      <c r="BK54" s="41">
        <v>0</v>
      </c>
      <c r="BL54" s="22">
        <f t="shared" si="144"/>
        <v>0</v>
      </c>
      <c r="BM54" s="22">
        <f t="shared" si="145"/>
        <v>0</v>
      </c>
      <c r="BN54" s="22">
        <f t="shared" si="145"/>
        <v>0</v>
      </c>
      <c r="BO54" s="22">
        <f t="shared" si="145"/>
        <v>0</v>
      </c>
      <c r="BP54" s="22">
        <f t="shared" si="146"/>
        <v>32915</v>
      </c>
      <c r="BQ54" s="22">
        <f t="shared" si="147"/>
        <v>10741</v>
      </c>
      <c r="BR54" s="22">
        <f t="shared" si="147"/>
        <v>10719</v>
      </c>
      <c r="BS54" s="22">
        <f t="shared" si="147"/>
        <v>11455</v>
      </c>
    </row>
    <row r="55" spans="1:71" ht="15" customHeight="1" x14ac:dyDescent="0.2">
      <c r="A55" s="23"/>
      <c r="B55" s="24"/>
      <c r="C55" s="21" t="s">
        <v>55</v>
      </c>
      <c r="D55" s="40">
        <f t="shared" ref="D55:BO55" si="148">D56+D57</f>
        <v>0</v>
      </c>
      <c r="E55" s="22">
        <f t="shared" si="148"/>
        <v>0</v>
      </c>
      <c r="F55" s="22">
        <f t="shared" si="148"/>
        <v>0</v>
      </c>
      <c r="G55" s="22">
        <f t="shared" si="148"/>
        <v>0</v>
      </c>
      <c r="H55" s="40">
        <f t="shared" si="148"/>
        <v>0</v>
      </c>
      <c r="I55" s="22">
        <f t="shared" si="148"/>
        <v>0</v>
      </c>
      <c r="J55" s="22">
        <f t="shared" si="148"/>
        <v>0</v>
      </c>
      <c r="K55" s="22">
        <f t="shared" si="148"/>
        <v>0</v>
      </c>
      <c r="L55" s="40">
        <f t="shared" si="148"/>
        <v>0</v>
      </c>
      <c r="M55" s="22">
        <f t="shared" si="148"/>
        <v>0</v>
      </c>
      <c r="N55" s="22">
        <f t="shared" si="148"/>
        <v>0</v>
      </c>
      <c r="O55" s="22">
        <f t="shared" si="148"/>
        <v>0</v>
      </c>
      <c r="P55" s="22">
        <f t="shared" si="148"/>
        <v>0</v>
      </c>
      <c r="Q55" s="22">
        <f t="shared" si="148"/>
        <v>0</v>
      </c>
      <c r="R55" s="22">
        <f t="shared" si="148"/>
        <v>0</v>
      </c>
      <c r="S55" s="22">
        <f t="shared" si="148"/>
        <v>0</v>
      </c>
      <c r="T55" s="40">
        <f t="shared" si="148"/>
        <v>0</v>
      </c>
      <c r="U55" s="22">
        <f t="shared" si="148"/>
        <v>0</v>
      </c>
      <c r="V55" s="22">
        <f t="shared" si="148"/>
        <v>0</v>
      </c>
      <c r="W55" s="22">
        <f t="shared" si="148"/>
        <v>0</v>
      </c>
      <c r="X55" s="40">
        <f t="shared" si="148"/>
        <v>0</v>
      </c>
      <c r="Y55" s="22">
        <f t="shared" si="148"/>
        <v>0</v>
      </c>
      <c r="Z55" s="22">
        <f t="shared" si="148"/>
        <v>0</v>
      </c>
      <c r="AA55" s="22">
        <f t="shared" si="148"/>
        <v>0</v>
      </c>
      <c r="AB55" s="40">
        <f t="shared" si="148"/>
        <v>0</v>
      </c>
      <c r="AC55" s="22">
        <f t="shared" si="148"/>
        <v>0</v>
      </c>
      <c r="AD55" s="22">
        <f t="shared" si="148"/>
        <v>0</v>
      </c>
      <c r="AE55" s="22">
        <f t="shared" si="148"/>
        <v>0</v>
      </c>
      <c r="AF55" s="22">
        <f t="shared" si="148"/>
        <v>0</v>
      </c>
      <c r="AG55" s="22">
        <f t="shared" si="148"/>
        <v>0</v>
      </c>
      <c r="AH55" s="22">
        <f t="shared" si="148"/>
        <v>0</v>
      </c>
      <c r="AI55" s="22">
        <f t="shared" si="148"/>
        <v>0</v>
      </c>
      <c r="AJ55" s="40">
        <f t="shared" si="148"/>
        <v>0</v>
      </c>
      <c r="AK55" s="22">
        <f t="shared" si="148"/>
        <v>0</v>
      </c>
      <c r="AL55" s="22">
        <f t="shared" si="148"/>
        <v>0</v>
      </c>
      <c r="AM55" s="22">
        <f t="shared" si="148"/>
        <v>0</v>
      </c>
      <c r="AN55" s="40">
        <f t="shared" si="148"/>
        <v>0</v>
      </c>
      <c r="AO55" s="22">
        <f t="shared" si="148"/>
        <v>0</v>
      </c>
      <c r="AP55" s="22">
        <f t="shared" si="148"/>
        <v>0</v>
      </c>
      <c r="AQ55" s="22">
        <f t="shared" si="148"/>
        <v>0</v>
      </c>
      <c r="AR55" s="40">
        <f t="shared" si="148"/>
        <v>0</v>
      </c>
      <c r="AS55" s="22">
        <f t="shared" si="148"/>
        <v>0</v>
      </c>
      <c r="AT55" s="22">
        <f t="shared" si="148"/>
        <v>0</v>
      </c>
      <c r="AU55" s="22">
        <f t="shared" si="148"/>
        <v>0</v>
      </c>
      <c r="AV55" s="22">
        <f t="shared" si="148"/>
        <v>0</v>
      </c>
      <c r="AW55" s="22">
        <f t="shared" si="148"/>
        <v>0</v>
      </c>
      <c r="AX55" s="22">
        <f t="shared" si="148"/>
        <v>0</v>
      </c>
      <c r="AY55" s="22">
        <f t="shared" si="148"/>
        <v>0</v>
      </c>
      <c r="AZ55" s="40">
        <f t="shared" si="148"/>
        <v>0</v>
      </c>
      <c r="BA55" s="22">
        <f t="shared" si="148"/>
        <v>0</v>
      </c>
      <c r="BB55" s="22">
        <f t="shared" si="148"/>
        <v>0</v>
      </c>
      <c r="BC55" s="22">
        <f t="shared" si="148"/>
        <v>0</v>
      </c>
      <c r="BD55" s="40">
        <f t="shared" si="148"/>
        <v>0</v>
      </c>
      <c r="BE55" s="22">
        <f t="shared" si="148"/>
        <v>0</v>
      </c>
      <c r="BF55" s="22">
        <f t="shared" si="148"/>
        <v>0</v>
      </c>
      <c r="BG55" s="22">
        <f t="shared" si="148"/>
        <v>0</v>
      </c>
      <c r="BH55" s="40">
        <f t="shared" si="148"/>
        <v>0</v>
      </c>
      <c r="BI55" s="22">
        <f t="shared" si="148"/>
        <v>0</v>
      </c>
      <c r="BJ55" s="22">
        <f t="shared" si="148"/>
        <v>0</v>
      </c>
      <c r="BK55" s="22">
        <f t="shared" si="148"/>
        <v>0</v>
      </c>
      <c r="BL55" s="22">
        <f t="shared" si="148"/>
        <v>0</v>
      </c>
      <c r="BM55" s="22">
        <f t="shared" si="148"/>
        <v>0</v>
      </c>
      <c r="BN55" s="22">
        <f t="shared" si="148"/>
        <v>0</v>
      </c>
      <c r="BO55" s="22">
        <f t="shared" si="148"/>
        <v>0</v>
      </c>
      <c r="BP55" s="22">
        <f t="shared" ref="BP55:BS55" si="149">BP56+BP57</f>
        <v>0</v>
      </c>
      <c r="BQ55" s="22">
        <f t="shared" si="149"/>
        <v>0</v>
      </c>
      <c r="BR55" s="22">
        <f t="shared" si="149"/>
        <v>0</v>
      </c>
      <c r="BS55" s="22">
        <f t="shared" si="149"/>
        <v>0</v>
      </c>
    </row>
    <row r="56" spans="1:71" ht="15" customHeight="1" x14ac:dyDescent="0.2">
      <c r="A56" s="23"/>
      <c r="B56" s="24"/>
      <c r="C56" s="25" t="s">
        <v>56</v>
      </c>
      <c r="D56" s="40">
        <f>SUM(E56:G56)</f>
        <v>0</v>
      </c>
      <c r="E56" s="41">
        <v>0</v>
      </c>
      <c r="F56" s="41">
        <v>0</v>
      </c>
      <c r="G56" s="41">
        <v>0</v>
      </c>
      <c r="H56" s="40">
        <f>SUM(I56:K56)</f>
        <v>0</v>
      </c>
      <c r="I56" s="41">
        <v>0</v>
      </c>
      <c r="J56" s="41">
        <v>0</v>
      </c>
      <c r="K56" s="41">
        <v>0</v>
      </c>
      <c r="L56" s="40">
        <f>SUM(M56:O56)</f>
        <v>0</v>
      </c>
      <c r="M56" s="41">
        <v>0</v>
      </c>
      <c r="N56" s="41">
        <v>0</v>
      </c>
      <c r="O56" s="41">
        <v>0</v>
      </c>
      <c r="P56" s="22">
        <f>SUM(Q56:S56)</f>
        <v>0</v>
      </c>
      <c r="Q56" s="22">
        <f t="shared" ref="Q56:S59" si="150">E56+I56+M56</f>
        <v>0</v>
      </c>
      <c r="R56" s="22">
        <f t="shared" si="150"/>
        <v>0</v>
      </c>
      <c r="S56" s="22">
        <f t="shared" si="150"/>
        <v>0</v>
      </c>
      <c r="T56" s="40">
        <f>SUM(U56:W56)</f>
        <v>0</v>
      </c>
      <c r="U56" s="41">
        <v>0</v>
      </c>
      <c r="V56" s="41">
        <v>0</v>
      </c>
      <c r="W56" s="41">
        <v>0</v>
      </c>
      <c r="X56" s="40">
        <f t="shared" ref="X56:X59" si="151">SUM(Y56:AA56)</f>
        <v>0</v>
      </c>
      <c r="Y56" s="41">
        <v>0</v>
      </c>
      <c r="Z56" s="41">
        <v>0</v>
      </c>
      <c r="AA56" s="41">
        <v>0</v>
      </c>
      <c r="AB56" s="40">
        <f t="shared" ref="AB56:AB59" si="152">SUM(AC56:AE56)</f>
        <v>0</v>
      </c>
      <c r="AC56" s="41">
        <v>0</v>
      </c>
      <c r="AD56" s="41">
        <v>0</v>
      </c>
      <c r="AE56" s="41">
        <v>0</v>
      </c>
      <c r="AF56" s="22">
        <f t="shared" ref="AF56:AF59" si="153">SUM(AG56:AI56)</f>
        <v>0</v>
      </c>
      <c r="AG56" s="22">
        <f t="shared" ref="AG56:AI59" si="154">U56+Y56+AC56</f>
        <v>0</v>
      </c>
      <c r="AH56" s="22">
        <f t="shared" si="154"/>
        <v>0</v>
      </c>
      <c r="AI56" s="22">
        <f t="shared" si="154"/>
        <v>0</v>
      </c>
      <c r="AJ56" s="40">
        <f t="shared" ref="AJ56:AJ59" si="155">SUM(AK56:AM56)</f>
        <v>0</v>
      </c>
      <c r="AK56" s="41">
        <v>0</v>
      </c>
      <c r="AL56" s="41">
        <v>0</v>
      </c>
      <c r="AM56" s="41">
        <v>0</v>
      </c>
      <c r="AN56" s="40">
        <f t="shared" ref="AN56:AN59" si="156">SUM(AO56:AQ56)</f>
        <v>0</v>
      </c>
      <c r="AO56" s="41">
        <v>0</v>
      </c>
      <c r="AP56" s="41">
        <v>0</v>
      </c>
      <c r="AQ56" s="41">
        <v>0</v>
      </c>
      <c r="AR56" s="40">
        <f t="shared" ref="AR56:AR59" si="157">SUM(AS56:AU56)</f>
        <v>0</v>
      </c>
      <c r="AS56" s="41">
        <v>0</v>
      </c>
      <c r="AT56" s="41">
        <v>0</v>
      </c>
      <c r="AU56" s="41">
        <v>0</v>
      </c>
      <c r="AV56" s="22">
        <f t="shared" ref="AV56:AV59" si="158">SUM(AW56:AY56)</f>
        <v>0</v>
      </c>
      <c r="AW56" s="22">
        <f t="shared" ref="AW56:AY59" si="159">AK56+AO56+AS56</f>
        <v>0</v>
      </c>
      <c r="AX56" s="22">
        <f t="shared" si="159"/>
        <v>0</v>
      </c>
      <c r="AY56" s="22">
        <f t="shared" si="159"/>
        <v>0</v>
      </c>
      <c r="AZ56" s="40">
        <f t="shared" ref="AZ56:AZ59" si="160">SUM(BA56:BC56)</f>
        <v>0</v>
      </c>
      <c r="BA56" s="41">
        <v>0</v>
      </c>
      <c r="BB56" s="41">
        <v>0</v>
      </c>
      <c r="BC56" s="41">
        <v>0</v>
      </c>
      <c r="BD56" s="40">
        <f t="shared" ref="BD56:BD59" si="161">SUM(BE56:BG56)</f>
        <v>0</v>
      </c>
      <c r="BE56" s="41">
        <v>0</v>
      </c>
      <c r="BF56" s="41">
        <v>0</v>
      </c>
      <c r="BG56" s="41">
        <v>0</v>
      </c>
      <c r="BH56" s="40">
        <f t="shared" ref="BH56:BH59" si="162">SUM(BI56:BK56)</f>
        <v>0</v>
      </c>
      <c r="BI56" s="41">
        <v>0</v>
      </c>
      <c r="BJ56" s="41">
        <v>0</v>
      </c>
      <c r="BK56" s="41">
        <v>0</v>
      </c>
      <c r="BL56" s="22">
        <f t="shared" ref="BL56:BL59" si="163">SUM(BM56:BO56)</f>
        <v>0</v>
      </c>
      <c r="BM56" s="22">
        <f t="shared" ref="BM56:BO59" si="164">BA56+BE56+BI56</f>
        <v>0</v>
      </c>
      <c r="BN56" s="22">
        <f t="shared" si="164"/>
        <v>0</v>
      </c>
      <c r="BO56" s="22">
        <f t="shared" si="164"/>
        <v>0</v>
      </c>
      <c r="BP56" s="22">
        <f t="shared" ref="BP56:BP59" si="165">SUM(BQ56:BS56)</f>
        <v>0</v>
      </c>
      <c r="BQ56" s="22">
        <f t="shared" ref="BQ56:BS59" si="166">Q56+AG56+AW56+BM56</f>
        <v>0</v>
      </c>
      <c r="BR56" s="22">
        <f t="shared" si="166"/>
        <v>0</v>
      </c>
      <c r="BS56" s="22">
        <f t="shared" si="166"/>
        <v>0</v>
      </c>
    </row>
    <row r="57" spans="1:71" ht="15" customHeight="1" x14ac:dyDescent="0.2">
      <c r="A57" s="23"/>
      <c r="B57" s="24"/>
      <c r="C57" s="25" t="s">
        <v>57</v>
      </c>
      <c r="D57" s="40">
        <f>SUM(E57:G57)</f>
        <v>0</v>
      </c>
      <c r="E57" s="41">
        <v>0</v>
      </c>
      <c r="F57" s="41">
        <v>0</v>
      </c>
      <c r="G57" s="41">
        <v>0</v>
      </c>
      <c r="H57" s="40">
        <f>SUM(I57:K57)</f>
        <v>0</v>
      </c>
      <c r="I57" s="41">
        <v>0</v>
      </c>
      <c r="J57" s="41">
        <v>0</v>
      </c>
      <c r="K57" s="41">
        <v>0</v>
      </c>
      <c r="L57" s="40">
        <f>SUM(M57:O57)</f>
        <v>0</v>
      </c>
      <c r="M57" s="41">
        <v>0</v>
      </c>
      <c r="N57" s="41">
        <v>0</v>
      </c>
      <c r="O57" s="41">
        <v>0</v>
      </c>
      <c r="P57" s="22">
        <f>SUM(Q57:S57)</f>
        <v>0</v>
      </c>
      <c r="Q57" s="22">
        <f t="shared" si="150"/>
        <v>0</v>
      </c>
      <c r="R57" s="22">
        <f t="shared" si="150"/>
        <v>0</v>
      </c>
      <c r="S57" s="22">
        <f t="shared" si="150"/>
        <v>0</v>
      </c>
      <c r="T57" s="40">
        <f>SUM(U57:W57)</f>
        <v>0</v>
      </c>
      <c r="U57" s="41">
        <v>0</v>
      </c>
      <c r="V57" s="41">
        <v>0</v>
      </c>
      <c r="W57" s="41">
        <v>0</v>
      </c>
      <c r="X57" s="40">
        <f t="shared" si="151"/>
        <v>0</v>
      </c>
      <c r="Y57" s="41">
        <v>0</v>
      </c>
      <c r="Z57" s="41">
        <v>0</v>
      </c>
      <c r="AA57" s="41">
        <v>0</v>
      </c>
      <c r="AB57" s="40">
        <f t="shared" si="152"/>
        <v>0</v>
      </c>
      <c r="AC57" s="41">
        <v>0</v>
      </c>
      <c r="AD57" s="41">
        <v>0</v>
      </c>
      <c r="AE57" s="41">
        <v>0</v>
      </c>
      <c r="AF57" s="22">
        <f t="shared" si="153"/>
        <v>0</v>
      </c>
      <c r="AG57" s="22">
        <f t="shared" si="154"/>
        <v>0</v>
      </c>
      <c r="AH57" s="22">
        <f t="shared" si="154"/>
        <v>0</v>
      </c>
      <c r="AI57" s="22">
        <f t="shared" si="154"/>
        <v>0</v>
      </c>
      <c r="AJ57" s="40">
        <f t="shared" si="155"/>
        <v>0</v>
      </c>
      <c r="AK57" s="41">
        <v>0</v>
      </c>
      <c r="AL57" s="41">
        <v>0</v>
      </c>
      <c r="AM57" s="41">
        <v>0</v>
      </c>
      <c r="AN57" s="40">
        <f t="shared" si="156"/>
        <v>0</v>
      </c>
      <c r="AO57" s="41">
        <v>0</v>
      </c>
      <c r="AP57" s="41">
        <v>0</v>
      </c>
      <c r="AQ57" s="41">
        <v>0</v>
      </c>
      <c r="AR57" s="40">
        <f t="shared" si="157"/>
        <v>0</v>
      </c>
      <c r="AS57" s="41">
        <v>0</v>
      </c>
      <c r="AT57" s="41">
        <v>0</v>
      </c>
      <c r="AU57" s="41">
        <v>0</v>
      </c>
      <c r="AV57" s="22">
        <f t="shared" si="158"/>
        <v>0</v>
      </c>
      <c r="AW57" s="22">
        <f t="shared" si="159"/>
        <v>0</v>
      </c>
      <c r="AX57" s="22">
        <f t="shared" si="159"/>
        <v>0</v>
      </c>
      <c r="AY57" s="22">
        <f t="shared" si="159"/>
        <v>0</v>
      </c>
      <c r="AZ57" s="40">
        <f t="shared" si="160"/>
        <v>0</v>
      </c>
      <c r="BA57" s="41">
        <v>0</v>
      </c>
      <c r="BB57" s="41">
        <v>0</v>
      </c>
      <c r="BC57" s="41">
        <v>0</v>
      </c>
      <c r="BD57" s="40">
        <f t="shared" si="161"/>
        <v>0</v>
      </c>
      <c r="BE57" s="41">
        <v>0</v>
      </c>
      <c r="BF57" s="41">
        <v>0</v>
      </c>
      <c r="BG57" s="41">
        <v>0</v>
      </c>
      <c r="BH57" s="40">
        <f t="shared" si="162"/>
        <v>0</v>
      </c>
      <c r="BI57" s="41">
        <v>0</v>
      </c>
      <c r="BJ57" s="41">
        <v>0</v>
      </c>
      <c r="BK57" s="41">
        <v>0</v>
      </c>
      <c r="BL57" s="22">
        <f t="shared" si="163"/>
        <v>0</v>
      </c>
      <c r="BM57" s="22">
        <f t="shared" si="164"/>
        <v>0</v>
      </c>
      <c r="BN57" s="22">
        <f t="shared" si="164"/>
        <v>0</v>
      </c>
      <c r="BO57" s="22">
        <f t="shared" si="164"/>
        <v>0</v>
      </c>
      <c r="BP57" s="22">
        <f t="shared" si="165"/>
        <v>0</v>
      </c>
      <c r="BQ57" s="22">
        <f t="shared" si="166"/>
        <v>0</v>
      </c>
      <c r="BR57" s="22">
        <f t="shared" si="166"/>
        <v>0</v>
      </c>
      <c r="BS57" s="22">
        <f t="shared" si="166"/>
        <v>0</v>
      </c>
    </row>
    <row r="58" spans="1:71" ht="15" customHeight="1" x14ac:dyDescent="0.2">
      <c r="A58" s="23"/>
      <c r="B58" s="24"/>
      <c r="C58" s="21" t="s">
        <v>58</v>
      </c>
      <c r="D58" s="40">
        <f>SUM(E58:G58)</f>
        <v>906</v>
      </c>
      <c r="E58" s="41">
        <v>453</v>
      </c>
      <c r="F58" s="41">
        <v>453</v>
      </c>
      <c r="G58" s="41">
        <v>0</v>
      </c>
      <c r="H58" s="40">
        <f>SUM(I58:K58)</f>
        <v>890</v>
      </c>
      <c r="I58" s="41">
        <v>445</v>
      </c>
      <c r="J58" s="41">
        <v>445</v>
      </c>
      <c r="K58" s="41">
        <v>0</v>
      </c>
      <c r="L58" s="40">
        <f>SUM(M58:O58)</f>
        <v>1438</v>
      </c>
      <c r="M58" s="41">
        <v>719</v>
      </c>
      <c r="N58" s="41">
        <v>719</v>
      </c>
      <c r="O58" s="41">
        <v>0</v>
      </c>
      <c r="P58" s="22">
        <f>SUM(Q58:S58)</f>
        <v>3234</v>
      </c>
      <c r="Q58" s="22">
        <f t="shared" si="150"/>
        <v>1617</v>
      </c>
      <c r="R58" s="22">
        <f t="shared" si="150"/>
        <v>1617</v>
      </c>
      <c r="S58" s="22">
        <f t="shared" si="150"/>
        <v>0</v>
      </c>
      <c r="T58" s="40">
        <f>SUM(U58:W58)</f>
        <v>230</v>
      </c>
      <c r="U58" s="41">
        <v>115</v>
      </c>
      <c r="V58" s="41">
        <v>115</v>
      </c>
      <c r="W58" s="41">
        <v>0</v>
      </c>
      <c r="X58" s="40">
        <f t="shared" si="151"/>
        <v>0</v>
      </c>
      <c r="Y58" s="41">
        <v>0</v>
      </c>
      <c r="Z58" s="41">
        <v>0</v>
      </c>
      <c r="AA58" s="41">
        <v>0</v>
      </c>
      <c r="AB58" s="40">
        <f t="shared" si="152"/>
        <v>0</v>
      </c>
      <c r="AC58" s="41">
        <v>0</v>
      </c>
      <c r="AD58" s="41">
        <v>0</v>
      </c>
      <c r="AE58" s="41">
        <v>0</v>
      </c>
      <c r="AF58" s="22">
        <f t="shared" si="153"/>
        <v>230</v>
      </c>
      <c r="AG58" s="22">
        <f t="shared" si="154"/>
        <v>115</v>
      </c>
      <c r="AH58" s="22">
        <f t="shared" si="154"/>
        <v>115</v>
      </c>
      <c r="AI58" s="22">
        <f t="shared" si="154"/>
        <v>0</v>
      </c>
      <c r="AJ58" s="40">
        <f t="shared" si="155"/>
        <v>0</v>
      </c>
      <c r="AK58" s="41">
        <v>0</v>
      </c>
      <c r="AL58" s="41">
        <v>0</v>
      </c>
      <c r="AM58" s="41">
        <v>0</v>
      </c>
      <c r="AN58" s="40">
        <f t="shared" si="156"/>
        <v>0</v>
      </c>
      <c r="AO58" s="41">
        <v>0</v>
      </c>
      <c r="AP58" s="41">
        <v>0</v>
      </c>
      <c r="AQ58" s="41">
        <v>0</v>
      </c>
      <c r="AR58" s="40">
        <f t="shared" si="157"/>
        <v>0</v>
      </c>
      <c r="AS58" s="41">
        <v>0</v>
      </c>
      <c r="AT58" s="41">
        <v>0</v>
      </c>
      <c r="AU58" s="41">
        <v>0</v>
      </c>
      <c r="AV58" s="22">
        <f t="shared" si="158"/>
        <v>0</v>
      </c>
      <c r="AW58" s="22">
        <f t="shared" si="159"/>
        <v>0</v>
      </c>
      <c r="AX58" s="22">
        <f t="shared" si="159"/>
        <v>0</v>
      </c>
      <c r="AY58" s="22">
        <f t="shared" si="159"/>
        <v>0</v>
      </c>
      <c r="AZ58" s="40">
        <f t="shared" si="160"/>
        <v>0</v>
      </c>
      <c r="BA58" s="41">
        <v>0</v>
      </c>
      <c r="BB58" s="41">
        <v>0</v>
      </c>
      <c r="BC58" s="41">
        <v>0</v>
      </c>
      <c r="BD58" s="40">
        <f t="shared" si="161"/>
        <v>0</v>
      </c>
      <c r="BE58" s="41">
        <v>0</v>
      </c>
      <c r="BF58" s="41">
        <v>0</v>
      </c>
      <c r="BG58" s="41">
        <v>0</v>
      </c>
      <c r="BH58" s="40">
        <f t="shared" si="162"/>
        <v>0</v>
      </c>
      <c r="BI58" s="41">
        <v>0</v>
      </c>
      <c r="BJ58" s="41">
        <v>0</v>
      </c>
      <c r="BK58" s="41">
        <v>0</v>
      </c>
      <c r="BL58" s="22">
        <f t="shared" si="163"/>
        <v>0</v>
      </c>
      <c r="BM58" s="22">
        <f t="shared" si="164"/>
        <v>0</v>
      </c>
      <c r="BN58" s="22">
        <f t="shared" si="164"/>
        <v>0</v>
      </c>
      <c r="BO58" s="22">
        <f t="shared" si="164"/>
        <v>0</v>
      </c>
      <c r="BP58" s="22">
        <f t="shared" si="165"/>
        <v>3464</v>
      </c>
      <c r="BQ58" s="22">
        <f t="shared" si="166"/>
        <v>1732</v>
      </c>
      <c r="BR58" s="22">
        <f t="shared" si="166"/>
        <v>1732</v>
      </c>
      <c r="BS58" s="22">
        <f t="shared" si="166"/>
        <v>0</v>
      </c>
    </row>
    <row r="59" spans="1:71" ht="15" customHeight="1" x14ac:dyDescent="0.2">
      <c r="A59" s="23"/>
      <c r="B59" s="24"/>
      <c r="C59" s="21" t="s">
        <v>26</v>
      </c>
      <c r="D59" s="40">
        <f>SUM(E59:G59)</f>
        <v>0</v>
      </c>
      <c r="E59" s="41">
        <v>0</v>
      </c>
      <c r="F59" s="41">
        <v>0</v>
      </c>
      <c r="G59" s="41">
        <v>0</v>
      </c>
      <c r="H59" s="40">
        <f>SUM(I59:K59)</f>
        <v>0</v>
      </c>
      <c r="I59" s="41">
        <v>0</v>
      </c>
      <c r="J59" s="41">
        <v>0</v>
      </c>
      <c r="K59" s="41">
        <v>0</v>
      </c>
      <c r="L59" s="40">
        <f>SUM(M59:O59)</f>
        <v>0</v>
      </c>
      <c r="M59" s="41">
        <v>0</v>
      </c>
      <c r="N59" s="41">
        <v>0</v>
      </c>
      <c r="O59" s="41">
        <v>0</v>
      </c>
      <c r="P59" s="22">
        <f>SUM(Q59:S59)</f>
        <v>0</v>
      </c>
      <c r="Q59" s="22">
        <f t="shared" si="150"/>
        <v>0</v>
      </c>
      <c r="R59" s="22">
        <f t="shared" si="150"/>
        <v>0</v>
      </c>
      <c r="S59" s="22">
        <f t="shared" si="150"/>
        <v>0</v>
      </c>
      <c r="T59" s="40">
        <f>SUM(U59:W59)</f>
        <v>0</v>
      </c>
      <c r="U59" s="41">
        <v>0</v>
      </c>
      <c r="V59" s="41">
        <v>0</v>
      </c>
      <c r="W59" s="41">
        <v>0</v>
      </c>
      <c r="X59" s="40">
        <f t="shared" si="151"/>
        <v>0</v>
      </c>
      <c r="Y59" s="41">
        <v>0</v>
      </c>
      <c r="Z59" s="41">
        <v>0</v>
      </c>
      <c r="AA59" s="41">
        <v>0</v>
      </c>
      <c r="AB59" s="40">
        <f t="shared" si="152"/>
        <v>0</v>
      </c>
      <c r="AC59" s="41">
        <v>0</v>
      </c>
      <c r="AD59" s="41">
        <v>0</v>
      </c>
      <c r="AE59" s="41">
        <v>0</v>
      </c>
      <c r="AF59" s="22">
        <f t="shared" si="153"/>
        <v>0</v>
      </c>
      <c r="AG59" s="22">
        <f t="shared" si="154"/>
        <v>0</v>
      </c>
      <c r="AH59" s="22">
        <f t="shared" si="154"/>
        <v>0</v>
      </c>
      <c r="AI59" s="22">
        <f t="shared" si="154"/>
        <v>0</v>
      </c>
      <c r="AJ59" s="40">
        <f t="shared" si="155"/>
        <v>0</v>
      </c>
      <c r="AK59" s="41">
        <v>0</v>
      </c>
      <c r="AL59" s="41">
        <v>0</v>
      </c>
      <c r="AM59" s="41">
        <v>0</v>
      </c>
      <c r="AN59" s="40">
        <f t="shared" si="156"/>
        <v>0</v>
      </c>
      <c r="AO59" s="41">
        <v>0</v>
      </c>
      <c r="AP59" s="41">
        <v>0</v>
      </c>
      <c r="AQ59" s="41">
        <v>0</v>
      </c>
      <c r="AR59" s="40">
        <f t="shared" si="157"/>
        <v>0</v>
      </c>
      <c r="AS59" s="41">
        <v>0</v>
      </c>
      <c r="AT59" s="41">
        <v>0</v>
      </c>
      <c r="AU59" s="41">
        <v>0</v>
      </c>
      <c r="AV59" s="22">
        <f t="shared" si="158"/>
        <v>0</v>
      </c>
      <c r="AW59" s="22">
        <f t="shared" si="159"/>
        <v>0</v>
      </c>
      <c r="AX59" s="22">
        <f t="shared" si="159"/>
        <v>0</v>
      </c>
      <c r="AY59" s="22">
        <f t="shared" si="159"/>
        <v>0</v>
      </c>
      <c r="AZ59" s="40">
        <f t="shared" si="160"/>
        <v>0</v>
      </c>
      <c r="BA59" s="41">
        <v>0</v>
      </c>
      <c r="BB59" s="41">
        <v>0</v>
      </c>
      <c r="BC59" s="41">
        <v>0</v>
      </c>
      <c r="BD59" s="40">
        <f t="shared" si="161"/>
        <v>0</v>
      </c>
      <c r="BE59" s="41">
        <v>0</v>
      </c>
      <c r="BF59" s="41">
        <v>0</v>
      </c>
      <c r="BG59" s="41">
        <v>0</v>
      </c>
      <c r="BH59" s="40">
        <f t="shared" si="162"/>
        <v>0</v>
      </c>
      <c r="BI59" s="41">
        <v>0</v>
      </c>
      <c r="BJ59" s="41">
        <v>0</v>
      </c>
      <c r="BK59" s="41">
        <v>0</v>
      </c>
      <c r="BL59" s="22">
        <f t="shared" si="163"/>
        <v>0</v>
      </c>
      <c r="BM59" s="22">
        <f t="shared" si="164"/>
        <v>0</v>
      </c>
      <c r="BN59" s="22">
        <f t="shared" si="164"/>
        <v>0</v>
      </c>
      <c r="BO59" s="22">
        <f t="shared" si="164"/>
        <v>0</v>
      </c>
      <c r="BP59" s="22">
        <f t="shared" si="165"/>
        <v>0</v>
      </c>
      <c r="BQ59" s="22">
        <f t="shared" si="166"/>
        <v>0</v>
      </c>
      <c r="BR59" s="22">
        <f t="shared" si="166"/>
        <v>0</v>
      </c>
      <c r="BS59" s="22">
        <f t="shared" si="166"/>
        <v>0</v>
      </c>
    </row>
    <row r="60" spans="1:71" ht="15" customHeight="1" x14ac:dyDescent="0.2">
      <c r="A60" s="23"/>
      <c r="B60" s="24"/>
      <c r="C60" s="25"/>
      <c r="D60" s="40"/>
      <c r="E60" s="22"/>
      <c r="F60" s="22"/>
      <c r="G60" s="22"/>
      <c r="H60" s="40"/>
      <c r="I60" s="22"/>
      <c r="J60" s="22"/>
      <c r="K60" s="22"/>
      <c r="L60" s="40"/>
      <c r="M60" s="22"/>
      <c r="N60" s="22"/>
      <c r="O60" s="22"/>
      <c r="P60" s="22"/>
      <c r="Q60" s="22"/>
      <c r="R60" s="22"/>
      <c r="S60" s="22"/>
      <c r="T60" s="40"/>
      <c r="U60" s="22"/>
      <c r="V60" s="22"/>
      <c r="W60" s="22"/>
      <c r="X60" s="40"/>
      <c r="Y60" s="22"/>
      <c r="Z60" s="22"/>
      <c r="AA60" s="22"/>
      <c r="AB60" s="40"/>
      <c r="AC60" s="22"/>
      <c r="AD60" s="22"/>
      <c r="AE60" s="22"/>
      <c r="AF60" s="22"/>
      <c r="AG60" s="22"/>
      <c r="AH60" s="22"/>
      <c r="AI60" s="22"/>
      <c r="AJ60" s="40"/>
      <c r="AK60" s="22"/>
      <c r="AL60" s="22"/>
      <c r="AM60" s="22"/>
      <c r="AN60" s="40"/>
      <c r="AO60" s="22"/>
      <c r="AP60" s="22"/>
      <c r="AQ60" s="22"/>
      <c r="AR60" s="40"/>
      <c r="AS60" s="22"/>
      <c r="AT60" s="22"/>
      <c r="AU60" s="22"/>
      <c r="AV60" s="22"/>
      <c r="AW60" s="22"/>
      <c r="AX60" s="22"/>
      <c r="AY60" s="22"/>
      <c r="AZ60" s="40"/>
      <c r="BA60" s="22"/>
      <c r="BB60" s="22"/>
      <c r="BC60" s="22"/>
      <c r="BD60" s="40"/>
      <c r="BE60" s="22"/>
      <c r="BF60" s="22"/>
      <c r="BG60" s="22"/>
      <c r="BH60" s="40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</row>
    <row r="61" spans="1:71" ht="15" customHeight="1" x14ac:dyDescent="0.2">
      <c r="A61" s="20"/>
      <c r="B61" s="1" t="s">
        <v>59</v>
      </c>
      <c r="C61" s="21"/>
      <c r="D61" s="40">
        <f t="shared" ref="D61:BO61" si="167">SUM(D62:D67)</f>
        <v>0</v>
      </c>
      <c r="E61" s="22">
        <f t="shared" si="167"/>
        <v>0</v>
      </c>
      <c r="F61" s="22">
        <f t="shared" si="167"/>
        <v>0</v>
      </c>
      <c r="G61" s="22">
        <f t="shared" si="167"/>
        <v>0</v>
      </c>
      <c r="H61" s="40">
        <f t="shared" si="167"/>
        <v>0</v>
      </c>
      <c r="I61" s="22">
        <f t="shared" si="167"/>
        <v>0</v>
      </c>
      <c r="J61" s="22">
        <f t="shared" si="167"/>
        <v>0</v>
      </c>
      <c r="K61" s="22">
        <f t="shared" si="167"/>
        <v>0</v>
      </c>
      <c r="L61" s="40">
        <f t="shared" si="167"/>
        <v>0</v>
      </c>
      <c r="M61" s="22">
        <f t="shared" si="167"/>
        <v>0</v>
      </c>
      <c r="N61" s="22">
        <f t="shared" si="167"/>
        <v>0</v>
      </c>
      <c r="O61" s="22">
        <f t="shared" si="167"/>
        <v>0</v>
      </c>
      <c r="P61" s="22">
        <f t="shared" si="167"/>
        <v>0</v>
      </c>
      <c r="Q61" s="22">
        <f t="shared" si="167"/>
        <v>0</v>
      </c>
      <c r="R61" s="22">
        <f t="shared" si="167"/>
        <v>0</v>
      </c>
      <c r="S61" s="22">
        <f t="shared" si="167"/>
        <v>0</v>
      </c>
      <c r="T61" s="40">
        <f t="shared" si="167"/>
        <v>0</v>
      </c>
      <c r="U61" s="22">
        <f t="shared" si="167"/>
        <v>0</v>
      </c>
      <c r="V61" s="22">
        <f t="shared" si="167"/>
        <v>0</v>
      </c>
      <c r="W61" s="22">
        <f t="shared" si="167"/>
        <v>0</v>
      </c>
      <c r="X61" s="40">
        <f t="shared" si="167"/>
        <v>0</v>
      </c>
      <c r="Y61" s="22">
        <f t="shared" si="167"/>
        <v>0</v>
      </c>
      <c r="Z61" s="22">
        <f t="shared" si="167"/>
        <v>0</v>
      </c>
      <c r="AA61" s="22">
        <f t="shared" si="167"/>
        <v>0</v>
      </c>
      <c r="AB61" s="40">
        <f t="shared" si="167"/>
        <v>0</v>
      </c>
      <c r="AC61" s="22">
        <f t="shared" si="167"/>
        <v>0</v>
      </c>
      <c r="AD61" s="22">
        <f t="shared" si="167"/>
        <v>0</v>
      </c>
      <c r="AE61" s="22">
        <f t="shared" si="167"/>
        <v>0</v>
      </c>
      <c r="AF61" s="22">
        <f t="shared" si="167"/>
        <v>0</v>
      </c>
      <c r="AG61" s="22">
        <f t="shared" si="167"/>
        <v>0</v>
      </c>
      <c r="AH61" s="22">
        <f t="shared" si="167"/>
        <v>0</v>
      </c>
      <c r="AI61" s="22">
        <f t="shared" si="167"/>
        <v>0</v>
      </c>
      <c r="AJ61" s="40">
        <f t="shared" si="167"/>
        <v>0</v>
      </c>
      <c r="AK61" s="22">
        <f t="shared" si="167"/>
        <v>0</v>
      </c>
      <c r="AL61" s="22">
        <f t="shared" si="167"/>
        <v>0</v>
      </c>
      <c r="AM61" s="22">
        <f t="shared" si="167"/>
        <v>0</v>
      </c>
      <c r="AN61" s="40">
        <f t="shared" si="167"/>
        <v>0</v>
      </c>
      <c r="AO61" s="22">
        <f t="shared" si="167"/>
        <v>0</v>
      </c>
      <c r="AP61" s="22">
        <f t="shared" si="167"/>
        <v>0</v>
      </c>
      <c r="AQ61" s="22">
        <f t="shared" si="167"/>
        <v>0</v>
      </c>
      <c r="AR61" s="40">
        <f t="shared" si="167"/>
        <v>0</v>
      </c>
      <c r="AS61" s="22">
        <f t="shared" si="167"/>
        <v>0</v>
      </c>
      <c r="AT61" s="22">
        <f t="shared" si="167"/>
        <v>0</v>
      </c>
      <c r="AU61" s="22">
        <f t="shared" si="167"/>
        <v>0</v>
      </c>
      <c r="AV61" s="22">
        <f t="shared" si="167"/>
        <v>0</v>
      </c>
      <c r="AW61" s="22">
        <f t="shared" si="167"/>
        <v>0</v>
      </c>
      <c r="AX61" s="22">
        <f t="shared" si="167"/>
        <v>0</v>
      </c>
      <c r="AY61" s="22">
        <f t="shared" si="167"/>
        <v>0</v>
      </c>
      <c r="AZ61" s="40">
        <f t="shared" si="167"/>
        <v>19</v>
      </c>
      <c r="BA61" s="22">
        <f t="shared" si="167"/>
        <v>13</v>
      </c>
      <c r="BB61" s="22">
        <f t="shared" si="167"/>
        <v>6</v>
      </c>
      <c r="BC61" s="22">
        <f t="shared" si="167"/>
        <v>0</v>
      </c>
      <c r="BD61" s="40">
        <f t="shared" si="167"/>
        <v>240</v>
      </c>
      <c r="BE61" s="22">
        <f t="shared" si="167"/>
        <v>127</v>
      </c>
      <c r="BF61" s="22">
        <f t="shared" si="167"/>
        <v>113</v>
      </c>
      <c r="BG61" s="22">
        <f t="shared" si="167"/>
        <v>0</v>
      </c>
      <c r="BH61" s="40">
        <f t="shared" si="167"/>
        <v>3469</v>
      </c>
      <c r="BI61" s="22">
        <f t="shared" si="167"/>
        <v>1950</v>
      </c>
      <c r="BJ61" s="22">
        <f t="shared" si="167"/>
        <v>1519</v>
      </c>
      <c r="BK61" s="22">
        <f t="shared" si="167"/>
        <v>0</v>
      </c>
      <c r="BL61" s="22">
        <f t="shared" si="167"/>
        <v>3728</v>
      </c>
      <c r="BM61" s="22">
        <f t="shared" si="167"/>
        <v>2090</v>
      </c>
      <c r="BN61" s="22">
        <f t="shared" si="167"/>
        <v>1638</v>
      </c>
      <c r="BO61" s="22">
        <f t="shared" si="167"/>
        <v>0</v>
      </c>
      <c r="BP61" s="22">
        <f t="shared" ref="BP61:BS61" si="168">SUM(BP62:BP67)</f>
        <v>3728</v>
      </c>
      <c r="BQ61" s="22">
        <f t="shared" si="168"/>
        <v>2090</v>
      </c>
      <c r="BR61" s="22">
        <f t="shared" si="168"/>
        <v>1638</v>
      </c>
      <c r="BS61" s="22">
        <f t="shared" si="168"/>
        <v>0</v>
      </c>
    </row>
    <row r="62" spans="1:71" ht="15" customHeight="1" x14ac:dyDescent="0.2">
      <c r="A62" s="23"/>
      <c r="C62" s="21" t="s">
        <v>60</v>
      </c>
      <c r="D62" s="40">
        <f t="shared" ref="D62:D67" si="169">SUM(E62:G62)</f>
        <v>0</v>
      </c>
      <c r="E62" s="22">
        <v>0</v>
      </c>
      <c r="F62" s="22">
        <v>0</v>
      </c>
      <c r="G62" s="22">
        <v>0</v>
      </c>
      <c r="H62" s="40">
        <f t="shared" ref="H62:H67" si="170">SUM(I62:K62)</f>
        <v>0</v>
      </c>
      <c r="I62" s="22">
        <v>0</v>
      </c>
      <c r="J62" s="22">
        <v>0</v>
      </c>
      <c r="K62" s="22">
        <v>0</v>
      </c>
      <c r="L62" s="40">
        <f t="shared" ref="L62:L67" si="171">SUM(M62:O62)</f>
        <v>0</v>
      </c>
      <c r="M62" s="22">
        <v>0</v>
      </c>
      <c r="N62" s="22">
        <v>0</v>
      </c>
      <c r="O62" s="22">
        <v>0</v>
      </c>
      <c r="P62" s="22">
        <f t="shared" ref="P62:P67" si="172">SUM(Q62:S62)</f>
        <v>0</v>
      </c>
      <c r="Q62" s="22">
        <f t="shared" ref="Q62:S67" si="173">E62+I62+M62</f>
        <v>0</v>
      </c>
      <c r="R62" s="22">
        <f t="shared" si="173"/>
        <v>0</v>
      </c>
      <c r="S62" s="22">
        <f t="shared" si="173"/>
        <v>0</v>
      </c>
      <c r="T62" s="40">
        <f t="shared" ref="T62:T67" si="174">SUM(U62:W62)</f>
        <v>0</v>
      </c>
      <c r="U62" s="22">
        <v>0</v>
      </c>
      <c r="V62" s="22">
        <v>0</v>
      </c>
      <c r="W62" s="22">
        <v>0</v>
      </c>
      <c r="X62" s="40">
        <f t="shared" ref="X62:X64" si="175">SUM(Y62:AA62)</f>
        <v>0</v>
      </c>
      <c r="Y62" s="22">
        <v>0</v>
      </c>
      <c r="Z62" s="22">
        <v>0</v>
      </c>
      <c r="AA62" s="22">
        <v>0</v>
      </c>
      <c r="AB62" s="40">
        <f t="shared" ref="AB62:AB67" si="176">SUM(AC62:AE62)</f>
        <v>0</v>
      </c>
      <c r="AC62" s="22">
        <v>0</v>
      </c>
      <c r="AD62" s="22">
        <v>0</v>
      </c>
      <c r="AE62" s="22">
        <v>0</v>
      </c>
      <c r="AF62" s="22">
        <f t="shared" ref="AF62:AF67" si="177">SUM(AG62:AI62)</f>
        <v>0</v>
      </c>
      <c r="AG62" s="22">
        <f t="shared" ref="AG62:AI67" si="178">U62+Y62+AC62</f>
        <v>0</v>
      </c>
      <c r="AH62" s="22">
        <f t="shared" si="178"/>
        <v>0</v>
      </c>
      <c r="AI62" s="22">
        <f t="shared" si="178"/>
        <v>0</v>
      </c>
      <c r="AJ62" s="40">
        <f t="shared" ref="AJ62:AJ67" si="179">SUM(AK62:AM62)</f>
        <v>0</v>
      </c>
      <c r="AK62" s="22">
        <v>0</v>
      </c>
      <c r="AL62" s="22">
        <v>0</v>
      </c>
      <c r="AM62" s="22">
        <v>0</v>
      </c>
      <c r="AN62" s="40">
        <f t="shared" ref="AN62:AN67" si="180">SUM(AO62:AQ62)</f>
        <v>0</v>
      </c>
      <c r="AO62" s="22">
        <v>0</v>
      </c>
      <c r="AP62" s="22">
        <v>0</v>
      </c>
      <c r="AQ62" s="22">
        <v>0</v>
      </c>
      <c r="AR62" s="40">
        <f t="shared" ref="AR62:AR67" si="181">SUM(AS62:AU62)</f>
        <v>0</v>
      </c>
      <c r="AS62" s="22">
        <v>0</v>
      </c>
      <c r="AT62" s="22">
        <v>0</v>
      </c>
      <c r="AU62" s="22">
        <v>0</v>
      </c>
      <c r="AV62" s="22">
        <f t="shared" ref="AV62:AV67" si="182">SUM(AW62:AY62)</f>
        <v>0</v>
      </c>
      <c r="AW62" s="22">
        <f t="shared" ref="AW62:AY67" si="183">AK62+AO62+AS62</f>
        <v>0</v>
      </c>
      <c r="AX62" s="22">
        <f t="shared" si="183"/>
        <v>0</v>
      </c>
      <c r="AY62" s="22">
        <f t="shared" si="183"/>
        <v>0</v>
      </c>
      <c r="AZ62" s="40">
        <f t="shared" ref="AZ62:AZ67" si="184">SUM(BA62:BC62)</f>
        <v>0</v>
      </c>
      <c r="BA62" s="22">
        <v>0</v>
      </c>
      <c r="BB62" s="22">
        <v>0</v>
      </c>
      <c r="BC62" s="22">
        <v>0</v>
      </c>
      <c r="BD62" s="40">
        <f t="shared" ref="BD62:BD67" si="185">SUM(BE62:BG62)</f>
        <v>0</v>
      </c>
      <c r="BE62" s="22">
        <v>0</v>
      </c>
      <c r="BF62" s="22">
        <v>0</v>
      </c>
      <c r="BG62" s="22">
        <v>0</v>
      </c>
      <c r="BH62" s="40">
        <f t="shared" ref="BH62:BH67" si="186">SUM(BI62:BK62)</f>
        <v>0</v>
      </c>
      <c r="BI62" s="22">
        <v>0</v>
      </c>
      <c r="BJ62" s="22">
        <v>0</v>
      </c>
      <c r="BK62" s="22">
        <v>0</v>
      </c>
      <c r="BL62" s="22">
        <f t="shared" ref="BL62:BL67" si="187">SUM(BM62:BO62)</f>
        <v>0</v>
      </c>
      <c r="BM62" s="22">
        <f t="shared" ref="BM62:BO67" si="188">BA62+BE62+BI62</f>
        <v>0</v>
      </c>
      <c r="BN62" s="22">
        <f t="shared" si="188"/>
        <v>0</v>
      </c>
      <c r="BO62" s="22">
        <f t="shared" si="188"/>
        <v>0</v>
      </c>
      <c r="BP62" s="22">
        <f t="shared" ref="BP62:BP67" si="189">SUM(BQ62:BS62)</f>
        <v>0</v>
      </c>
      <c r="BQ62" s="22">
        <f t="shared" ref="BQ62:BS67" si="190">Q62+AG62+AW62+BM62</f>
        <v>0</v>
      </c>
      <c r="BR62" s="22">
        <f t="shared" si="190"/>
        <v>0</v>
      </c>
      <c r="BS62" s="22">
        <f t="shared" si="190"/>
        <v>0</v>
      </c>
    </row>
    <row r="63" spans="1:71" ht="15" customHeight="1" x14ac:dyDescent="0.2">
      <c r="A63" s="23"/>
      <c r="C63" s="21" t="s">
        <v>61</v>
      </c>
      <c r="D63" s="40">
        <f t="shared" si="169"/>
        <v>0</v>
      </c>
      <c r="E63" s="22">
        <v>0</v>
      </c>
      <c r="F63" s="22">
        <v>0</v>
      </c>
      <c r="G63" s="22">
        <v>0</v>
      </c>
      <c r="H63" s="40">
        <f t="shared" si="170"/>
        <v>0</v>
      </c>
      <c r="I63" s="22">
        <v>0</v>
      </c>
      <c r="J63" s="22">
        <v>0</v>
      </c>
      <c r="K63" s="22">
        <v>0</v>
      </c>
      <c r="L63" s="40">
        <f t="shared" si="171"/>
        <v>0</v>
      </c>
      <c r="M63" s="22">
        <v>0</v>
      </c>
      <c r="N63" s="22">
        <v>0</v>
      </c>
      <c r="O63" s="22">
        <v>0</v>
      </c>
      <c r="P63" s="22">
        <f t="shared" si="172"/>
        <v>0</v>
      </c>
      <c r="Q63" s="22">
        <f t="shared" si="173"/>
        <v>0</v>
      </c>
      <c r="R63" s="22">
        <f t="shared" si="173"/>
        <v>0</v>
      </c>
      <c r="S63" s="22">
        <f t="shared" si="173"/>
        <v>0</v>
      </c>
      <c r="T63" s="40">
        <f t="shared" si="174"/>
        <v>0</v>
      </c>
      <c r="U63" s="22">
        <v>0</v>
      </c>
      <c r="V63" s="22">
        <v>0</v>
      </c>
      <c r="W63" s="22">
        <v>0</v>
      </c>
      <c r="X63" s="40">
        <f t="shared" si="175"/>
        <v>0</v>
      </c>
      <c r="Y63" s="22">
        <v>0</v>
      </c>
      <c r="Z63" s="22">
        <v>0</v>
      </c>
      <c r="AA63" s="22">
        <v>0</v>
      </c>
      <c r="AB63" s="40">
        <f t="shared" si="176"/>
        <v>0</v>
      </c>
      <c r="AC63" s="22">
        <v>0</v>
      </c>
      <c r="AD63" s="22">
        <v>0</v>
      </c>
      <c r="AE63" s="22">
        <v>0</v>
      </c>
      <c r="AF63" s="22">
        <f t="shared" si="177"/>
        <v>0</v>
      </c>
      <c r="AG63" s="22">
        <f t="shared" si="178"/>
        <v>0</v>
      </c>
      <c r="AH63" s="22">
        <f t="shared" si="178"/>
        <v>0</v>
      </c>
      <c r="AI63" s="22">
        <f t="shared" si="178"/>
        <v>0</v>
      </c>
      <c r="AJ63" s="40">
        <f t="shared" si="179"/>
        <v>0</v>
      </c>
      <c r="AK63" s="22">
        <v>0</v>
      </c>
      <c r="AL63" s="22">
        <v>0</v>
      </c>
      <c r="AM63" s="22">
        <v>0</v>
      </c>
      <c r="AN63" s="40">
        <f t="shared" si="180"/>
        <v>0</v>
      </c>
      <c r="AO63" s="22">
        <v>0</v>
      </c>
      <c r="AP63" s="22">
        <v>0</v>
      </c>
      <c r="AQ63" s="22">
        <v>0</v>
      </c>
      <c r="AR63" s="40">
        <f t="shared" si="181"/>
        <v>0</v>
      </c>
      <c r="AS63" s="22">
        <v>0</v>
      </c>
      <c r="AT63" s="22">
        <v>0</v>
      </c>
      <c r="AU63" s="22">
        <v>0</v>
      </c>
      <c r="AV63" s="22">
        <f t="shared" si="182"/>
        <v>0</v>
      </c>
      <c r="AW63" s="22">
        <f t="shared" si="183"/>
        <v>0</v>
      </c>
      <c r="AX63" s="22">
        <f t="shared" si="183"/>
        <v>0</v>
      </c>
      <c r="AY63" s="22">
        <f t="shared" si="183"/>
        <v>0</v>
      </c>
      <c r="AZ63" s="40">
        <f t="shared" si="184"/>
        <v>19</v>
      </c>
      <c r="BA63" s="22">
        <v>13</v>
      </c>
      <c r="BB63" s="22">
        <v>6</v>
      </c>
      <c r="BC63" s="22">
        <v>0</v>
      </c>
      <c r="BD63" s="40">
        <f t="shared" si="185"/>
        <v>240</v>
      </c>
      <c r="BE63" s="22">
        <v>127</v>
      </c>
      <c r="BF63" s="22">
        <v>113</v>
      </c>
      <c r="BG63" s="22">
        <v>0</v>
      </c>
      <c r="BH63" s="40">
        <f t="shared" si="186"/>
        <v>3469</v>
      </c>
      <c r="BI63" s="22">
        <v>1950</v>
      </c>
      <c r="BJ63" s="22">
        <v>1519</v>
      </c>
      <c r="BK63" s="22">
        <v>0</v>
      </c>
      <c r="BL63" s="22">
        <f t="shared" si="187"/>
        <v>3728</v>
      </c>
      <c r="BM63" s="22">
        <f t="shared" si="188"/>
        <v>2090</v>
      </c>
      <c r="BN63" s="22">
        <f t="shared" si="188"/>
        <v>1638</v>
      </c>
      <c r="BO63" s="22">
        <f t="shared" si="188"/>
        <v>0</v>
      </c>
      <c r="BP63" s="22">
        <f t="shared" si="189"/>
        <v>3728</v>
      </c>
      <c r="BQ63" s="22">
        <f t="shared" si="190"/>
        <v>2090</v>
      </c>
      <c r="BR63" s="22">
        <f t="shared" si="190"/>
        <v>1638</v>
      </c>
      <c r="BS63" s="22">
        <f>S63+AI63+AY63+BO63</f>
        <v>0</v>
      </c>
    </row>
    <row r="64" spans="1:71" ht="15" customHeight="1" x14ac:dyDescent="0.2">
      <c r="A64" s="23"/>
      <c r="C64" s="21" t="s">
        <v>62</v>
      </c>
      <c r="D64" s="40">
        <f t="shared" si="169"/>
        <v>0</v>
      </c>
      <c r="E64" s="22">
        <v>0</v>
      </c>
      <c r="F64" s="22">
        <v>0</v>
      </c>
      <c r="G64" s="22">
        <v>0</v>
      </c>
      <c r="H64" s="40">
        <f t="shared" si="170"/>
        <v>0</v>
      </c>
      <c r="I64" s="22">
        <v>0</v>
      </c>
      <c r="J64" s="22">
        <v>0</v>
      </c>
      <c r="K64" s="22">
        <v>0</v>
      </c>
      <c r="L64" s="40">
        <f t="shared" si="171"/>
        <v>0</v>
      </c>
      <c r="M64" s="22">
        <v>0</v>
      </c>
      <c r="N64" s="22">
        <v>0</v>
      </c>
      <c r="O64" s="22">
        <v>0</v>
      </c>
      <c r="P64" s="22">
        <f t="shared" si="172"/>
        <v>0</v>
      </c>
      <c r="Q64" s="22">
        <f t="shared" si="173"/>
        <v>0</v>
      </c>
      <c r="R64" s="22">
        <f t="shared" si="173"/>
        <v>0</v>
      </c>
      <c r="S64" s="22">
        <f t="shared" si="173"/>
        <v>0</v>
      </c>
      <c r="T64" s="40">
        <f t="shared" si="174"/>
        <v>0</v>
      </c>
      <c r="U64" s="22">
        <v>0</v>
      </c>
      <c r="V64" s="22">
        <v>0</v>
      </c>
      <c r="W64" s="22">
        <v>0</v>
      </c>
      <c r="X64" s="40">
        <f t="shared" si="175"/>
        <v>0</v>
      </c>
      <c r="Y64" s="22">
        <v>0</v>
      </c>
      <c r="Z64" s="22">
        <v>0</v>
      </c>
      <c r="AA64" s="22">
        <v>0</v>
      </c>
      <c r="AB64" s="40">
        <f t="shared" si="176"/>
        <v>0</v>
      </c>
      <c r="AC64" s="22">
        <v>0</v>
      </c>
      <c r="AD64" s="22">
        <v>0</v>
      </c>
      <c r="AE64" s="22">
        <v>0</v>
      </c>
      <c r="AF64" s="22">
        <f t="shared" si="177"/>
        <v>0</v>
      </c>
      <c r="AG64" s="22">
        <f t="shared" si="178"/>
        <v>0</v>
      </c>
      <c r="AH64" s="22">
        <f t="shared" si="178"/>
        <v>0</v>
      </c>
      <c r="AI64" s="22">
        <f t="shared" si="178"/>
        <v>0</v>
      </c>
      <c r="AJ64" s="40">
        <f t="shared" si="179"/>
        <v>0</v>
      </c>
      <c r="AK64" s="22">
        <v>0</v>
      </c>
      <c r="AL64" s="22">
        <v>0</v>
      </c>
      <c r="AM64" s="22">
        <v>0</v>
      </c>
      <c r="AN64" s="40">
        <f t="shared" si="180"/>
        <v>0</v>
      </c>
      <c r="AO64" s="22">
        <v>0</v>
      </c>
      <c r="AP64" s="22">
        <v>0</v>
      </c>
      <c r="AQ64" s="22">
        <v>0</v>
      </c>
      <c r="AR64" s="40">
        <f t="shared" si="181"/>
        <v>0</v>
      </c>
      <c r="AS64" s="22">
        <v>0</v>
      </c>
      <c r="AT64" s="22">
        <v>0</v>
      </c>
      <c r="AU64" s="22">
        <v>0</v>
      </c>
      <c r="AV64" s="22">
        <f t="shared" si="182"/>
        <v>0</v>
      </c>
      <c r="AW64" s="22">
        <f t="shared" si="183"/>
        <v>0</v>
      </c>
      <c r="AX64" s="22">
        <f t="shared" si="183"/>
        <v>0</v>
      </c>
      <c r="AY64" s="22">
        <f t="shared" si="183"/>
        <v>0</v>
      </c>
      <c r="AZ64" s="40">
        <f t="shared" si="184"/>
        <v>0</v>
      </c>
      <c r="BA64" s="22">
        <v>0</v>
      </c>
      <c r="BB64" s="22">
        <v>0</v>
      </c>
      <c r="BC64" s="22">
        <v>0</v>
      </c>
      <c r="BD64" s="40">
        <f t="shared" si="185"/>
        <v>0</v>
      </c>
      <c r="BE64" s="22">
        <v>0</v>
      </c>
      <c r="BF64" s="22">
        <v>0</v>
      </c>
      <c r="BG64" s="22">
        <v>0</v>
      </c>
      <c r="BH64" s="40">
        <f t="shared" si="186"/>
        <v>0</v>
      </c>
      <c r="BI64" s="22">
        <v>0</v>
      </c>
      <c r="BJ64" s="22">
        <v>0</v>
      </c>
      <c r="BK64" s="22">
        <v>0</v>
      </c>
      <c r="BL64" s="22">
        <f t="shared" si="187"/>
        <v>0</v>
      </c>
      <c r="BM64" s="22">
        <f t="shared" si="188"/>
        <v>0</v>
      </c>
      <c r="BN64" s="22">
        <f t="shared" si="188"/>
        <v>0</v>
      </c>
      <c r="BO64" s="22">
        <f t="shared" si="188"/>
        <v>0</v>
      </c>
      <c r="BP64" s="22">
        <f t="shared" si="189"/>
        <v>0</v>
      </c>
      <c r="BQ64" s="22">
        <f t="shared" si="190"/>
        <v>0</v>
      </c>
      <c r="BR64" s="22">
        <f t="shared" si="190"/>
        <v>0</v>
      </c>
      <c r="BS64" s="22">
        <f t="shared" si="190"/>
        <v>0</v>
      </c>
    </row>
    <row r="65" spans="1:71" ht="15" customHeight="1" x14ac:dyDescent="0.2">
      <c r="A65" s="23"/>
      <c r="C65" s="21" t="s">
        <v>63</v>
      </c>
      <c r="D65" s="40">
        <f t="shared" si="169"/>
        <v>0</v>
      </c>
      <c r="E65" s="22">
        <v>0</v>
      </c>
      <c r="F65" s="22">
        <v>0</v>
      </c>
      <c r="G65" s="22">
        <v>0</v>
      </c>
      <c r="H65" s="40">
        <f t="shared" si="170"/>
        <v>0</v>
      </c>
      <c r="I65" s="22">
        <v>0</v>
      </c>
      <c r="J65" s="22">
        <v>0</v>
      </c>
      <c r="K65" s="22">
        <v>0</v>
      </c>
      <c r="L65" s="40">
        <f t="shared" si="171"/>
        <v>0</v>
      </c>
      <c r="M65" s="22">
        <v>0</v>
      </c>
      <c r="N65" s="22">
        <v>0</v>
      </c>
      <c r="O65" s="22">
        <v>0</v>
      </c>
      <c r="P65" s="22">
        <f t="shared" si="172"/>
        <v>0</v>
      </c>
      <c r="Q65" s="22">
        <f t="shared" si="173"/>
        <v>0</v>
      </c>
      <c r="R65" s="22">
        <f t="shared" si="173"/>
        <v>0</v>
      </c>
      <c r="S65" s="22">
        <f t="shared" si="173"/>
        <v>0</v>
      </c>
      <c r="T65" s="40">
        <f t="shared" si="174"/>
        <v>0</v>
      </c>
      <c r="U65" s="22">
        <v>0</v>
      </c>
      <c r="V65" s="22">
        <v>0</v>
      </c>
      <c r="W65" s="22">
        <v>0</v>
      </c>
      <c r="X65" s="40">
        <f t="shared" ref="X65:X67" si="191">SUM(Y65:AA65)</f>
        <v>0</v>
      </c>
      <c r="Y65" s="22">
        <v>0</v>
      </c>
      <c r="Z65" s="22">
        <v>0</v>
      </c>
      <c r="AA65" s="22">
        <v>0</v>
      </c>
      <c r="AB65" s="40">
        <f t="shared" si="176"/>
        <v>0</v>
      </c>
      <c r="AC65" s="22">
        <v>0</v>
      </c>
      <c r="AD65" s="22">
        <v>0</v>
      </c>
      <c r="AE65" s="22">
        <v>0</v>
      </c>
      <c r="AF65" s="22">
        <f t="shared" si="177"/>
        <v>0</v>
      </c>
      <c r="AG65" s="22">
        <f t="shared" si="178"/>
        <v>0</v>
      </c>
      <c r="AH65" s="22">
        <f t="shared" si="178"/>
        <v>0</v>
      </c>
      <c r="AI65" s="22">
        <f t="shared" si="178"/>
        <v>0</v>
      </c>
      <c r="AJ65" s="40">
        <f t="shared" si="179"/>
        <v>0</v>
      </c>
      <c r="AK65" s="22">
        <v>0</v>
      </c>
      <c r="AL65" s="22">
        <v>0</v>
      </c>
      <c r="AM65" s="22">
        <v>0</v>
      </c>
      <c r="AN65" s="40">
        <f t="shared" si="180"/>
        <v>0</v>
      </c>
      <c r="AO65" s="22">
        <v>0</v>
      </c>
      <c r="AP65" s="22">
        <v>0</v>
      </c>
      <c r="AQ65" s="22">
        <v>0</v>
      </c>
      <c r="AR65" s="40">
        <f t="shared" si="181"/>
        <v>0</v>
      </c>
      <c r="AS65" s="22">
        <v>0</v>
      </c>
      <c r="AT65" s="22">
        <v>0</v>
      </c>
      <c r="AU65" s="22">
        <v>0</v>
      </c>
      <c r="AV65" s="22">
        <f t="shared" si="182"/>
        <v>0</v>
      </c>
      <c r="AW65" s="22">
        <f t="shared" si="183"/>
        <v>0</v>
      </c>
      <c r="AX65" s="22">
        <f t="shared" si="183"/>
        <v>0</v>
      </c>
      <c r="AY65" s="22">
        <f t="shared" si="183"/>
        <v>0</v>
      </c>
      <c r="AZ65" s="40">
        <f t="shared" si="184"/>
        <v>0</v>
      </c>
      <c r="BA65" s="22">
        <v>0</v>
      </c>
      <c r="BB65" s="22">
        <v>0</v>
      </c>
      <c r="BC65" s="22">
        <v>0</v>
      </c>
      <c r="BD65" s="40">
        <f t="shared" si="185"/>
        <v>0</v>
      </c>
      <c r="BE65" s="22">
        <v>0</v>
      </c>
      <c r="BF65" s="22">
        <v>0</v>
      </c>
      <c r="BG65" s="22">
        <v>0</v>
      </c>
      <c r="BH65" s="40">
        <f t="shared" si="186"/>
        <v>0</v>
      </c>
      <c r="BI65" s="22">
        <v>0</v>
      </c>
      <c r="BJ65" s="22">
        <v>0</v>
      </c>
      <c r="BK65" s="22">
        <v>0</v>
      </c>
      <c r="BL65" s="22">
        <f t="shared" si="187"/>
        <v>0</v>
      </c>
      <c r="BM65" s="22">
        <f t="shared" si="188"/>
        <v>0</v>
      </c>
      <c r="BN65" s="22">
        <f t="shared" si="188"/>
        <v>0</v>
      </c>
      <c r="BO65" s="22">
        <f t="shared" si="188"/>
        <v>0</v>
      </c>
      <c r="BP65" s="22">
        <f t="shared" si="189"/>
        <v>0</v>
      </c>
      <c r="BQ65" s="22">
        <f t="shared" si="190"/>
        <v>0</v>
      </c>
      <c r="BR65" s="22">
        <f t="shared" si="190"/>
        <v>0</v>
      </c>
      <c r="BS65" s="22">
        <f t="shared" si="190"/>
        <v>0</v>
      </c>
    </row>
    <row r="66" spans="1:71" ht="15" customHeight="1" x14ac:dyDescent="0.2">
      <c r="A66" s="23"/>
      <c r="C66" s="21" t="s">
        <v>58</v>
      </c>
      <c r="D66" s="40">
        <f t="shared" si="169"/>
        <v>0</v>
      </c>
      <c r="E66" s="22">
        <v>0</v>
      </c>
      <c r="F66" s="22">
        <v>0</v>
      </c>
      <c r="G66" s="22">
        <v>0</v>
      </c>
      <c r="H66" s="40">
        <f t="shared" si="170"/>
        <v>0</v>
      </c>
      <c r="I66" s="22">
        <v>0</v>
      </c>
      <c r="J66" s="22">
        <v>0</v>
      </c>
      <c r="K66" s="22">
        <v>0</v>
      </c>
      <c r="L66" s="40">
        <f t="shared" si="171"/>
        <v>0</v>
      </c>
      <c r="M66" s="22">
        <v>0</v>
      </c>
      <c r="N66" s="22">
        <v>0</v>
      </c>
      <c r="O66" s="22">
        <v>0</v>
      </c>
      <c r="P66" s="22">
        <f t="shared" si="172"/>
        <v>0</v>
      </c>
      <c r="Q66" s="22">
        <f t="shared" si="173"/>
        <v>0</v>
      </c>
      <c r="R66" s="22">
        <f t="shared" si="173"/>
        <v>0</v>
      </c>
      <c r="S66" s="22">
        <f t="shared" si="173"/>
        <v>0</v>
      </c>
      <c r="T66" s="40">
        <f t="shared" si="174"/>
        <v>0</v>
      </c>
      <c r="U66" s="22">
        <v>0</v>
      </c>
      <c r="V66" s="22">
        <v>0</v>
      </c>
      <c r="W66" s="22">
        <v>0</v>
      </c>
      <c r="X66" s="40">
        <f t="shared" si="191"/>
        <v>0</v>
      </c>
      <c r="Y66" s="22">
        <v>0</v>
      </c>
      <c r="Z66" s="22">
        <v>0</v>
      </c>
      <c r="AA66" s="22">
        <v>0</v>
      </c>
      <c r="AB66" s="40">
        <f t="shared" si="176"/>
        <v>0</v>
      </c>
      <c r="AC66" s="22">
        <v>0</v>
      </c>
      <c r="AD66" s="22">
        <v>0</v>
      </c>
      <c r="AE66" s="22">
        <v>0</v>
      </c>
      <c r="AF66" s="22">
        <f t="shared" si="177"/>
        <v>0</v>
      </c>
      <c r="AG66" s="22">
        <f t="shared" si="178"/>
        <v>0</v>
      </c>
      <c r="AH66" s="22">
        <f t="shared" si="178"/>
        <v>0</v>
      </c>
      <c r="AI66" s="22">
        <f t="shared" si="178"/>
        <v>0</v>
      </c>
      <c r="AJ66" s="40">
        <f t="shared" si="179"/>
        <v>0</v>
      </c>
      <c r="AK66" s="22">
        <v>0</v>
      </c>
      <c r="AL66" s="22">
        <v>0</v>
      </c>
      <c r="AM66" s="22">
        <v>0</v>
      </c>
      <c r="AN66" s="40">
        <f t="shared" si="180"/>
        <v>0</v>
      </c>
      <c r="AO66" s="22">
        <v>0</v>
      </c>
      <c r="AP66" s="22">
        <v>0</v>
      </c>
      <c r="AQ66" s="22">
        <v>0</v>
      </c>
      <c r="AR66" s="40">
        <f t="shared" si="181"/>
        <v>0</v>
      </c>
      <c r="AS66" s="22">
        <v>0</v>
      </c>
      <c r="AT66" s="22">
        <v>0</v>
      </c>
      <c r="AU66" s="22">
        <v>0</v>
      </c>
      <c r="AV66" s="22">
        <f t="shared" si="182"/>
        <v>0</v>
      </c>
      <c r="AW66" s="22">
        <f t="shared" si="183"/>
        <v>0</v>
      </c>
      <c r="AX66" s="22">
        <f t="shared" si="183"/>
        <v>0</v>
      </c>
      <c r="AY66" s="22">
        <f t="shared" si="183"/>
        <v>0</v>
      </c>
      <c r="AZ66" s="40">
        <f t="shared" si="184"/>
        <v>0</v>
      </c>
      <c r="BA66" s="22">
        <v>0</v>
      </c>
      <c r="BB66" s="22">
        <v>0</v>
      </c>
      <c r="BC66" s="22">
        <v>0</v>
      </c>
      <c r="BD66" s="40">
        <f t="shared" si="185"/>
        <v>0</v>
      </c>
      <c r="BE66" s="22">
        <v>0</v>
      </c>
      <c r="BF66" s="22">
        <v>0</v>
      </c>
      <c r="BG66" s="22">
        <v>0</v>
      </c>
      <c r="BH66" s="40">
        <f t="shared" si="186"/>
        <v>0</v>
      </c>
      <c r="BI66" s="22">
        <v>0</v>
      </c>
      <c r="BJ66" s="22">
        <v>0</v>
      </c>
      <c r="BK66" s="22">
        <v>0</v>
      </c>
      <c r="BL66" s="22">
        <f t="shared" si="187"/>
        <v>0</v>
      </c>
      <c r="BM66" s="22">
        <f t="shared" si="188"/>
        <v>0</v>
      </c>
      <c r="BN66" s="22">
        <f t="shared" si="188"/>
        <v>0</v>
      </c>
      <c r="BO66" s="22">
        <f t="shared" si="188"/>
        <v>0</v>
      </c>
      <c r="BP66" s="22">
        <f t="shared" si="189"/>
        <v>0</v>
      </c>
      <c r="BQ66" s="22">
        <f t="shared" si="190"/>
        <v>0</v>
      </c>
      <c r="BR66" s="22">
        <f t="shared" si="190"/>
        <v>0</v>
      </c>
      <c r="BS66" s="22">
        <f t="shared" si="190"/>
        <v>0</v>
      </c>
    </row>
    <row r="67" spans="1:71" ht="15" customHeight="1" x14ac:dyDescent="0.2">
      <c r="A67" s="23"/>
      <c r="C67" s="21" t="s">
        <v>26</v>
      </c>
      <c r="D67" s="40">
        <f t="shared" si="169"/>
        <v>0</v>
      </c>
      <c r="E67" s="22">
        <v>0</v>
      </c>
      <c r="F67" s="22">
        <v>0</v>
      </c>
      <c r="G67" s="22">
        <v>0</v>
      </c>
      <c r="H67" s="40">
        <f t="shared" si="170"/>
        <v>0</v>
      </c>
      <c r="I67" s="22">
        <v>0</v>
      </c>
      <c r="J67" s="22">
        <v>0</v>
      </c>
      <c r="K67" s="22">
        <v>0</v>
      </c>
      <c r="L67" s="40">
        <f t="shared" si="171"/>
        <v>0</v>
      </c>
      <c r="M67" s="22">
        <v>0</v>
      </c>
      <c r="N67" s="22">
        <v>0</v>
      </c>
      <c r="O67" s="22">
        <v>0</v>
      </c>
      <c r="P67" s="22">
        <f t="shared" si="172"/>
        <v>0</v>
      </c>
      <c r="Q67" s="22">
        <f t="shared" si="173"/>
        <v>0</v>
      </c>
      <c r="R67" s="22">
        <f t="shared" si="173"/>
        <v>0</v>
      </c>
      <c r="S67" s="22">
        <f t="shared" si="173"/>
        <v>0</v>
      </c>
      <c r="T67" s="40">
        <f t="shared" si="174"/>
        <v>0</v>
      </c>
      <c r="U67" s="22">
        <v>0</v>
      </c>
      <c r="V67" s="22">
        <v>0</v>
      </c>
      <c r="W67" s="22">
        <v>0</v>
      </c>
      <c r="X67" s="40">
        <f t="shared" si="191"/>
        <v>0</v>
      </c>
      <c r="Y67" s="22">
        <v>0</v>
      </c>
      <c r="Z67" s="22">
        <v>0</v>
      </c>
      <c r="AA67" s="22">
        <v>0</v>
      </c>
      <c r="AB67" s="40">
        <f t="shared" si="176"/>
        <v>0</v>
      </c>
      <c r="AC67" s="22">
        <v>0</v>
      </c>
      <c r="AD67" s="22">
        <v>0</v>
      </c>
      <c r="AE67" s="22">
        <v>0</v>
      </c>
      <c r="AF67" s="22">
        <f t="shared" si="177"/>
        <v>0</v>
      </c>
      <c r="AG67" s="22">
        <f t="shared" si="178"/>
        <v>0</v>
      </c>
      <c r="AH67" s="22">
        <f t="shared" si="178"/>
        <v>0</v>
      </c>
      <c r="AI67" s="22">
        <f t="shared" si="178"/>
        <v>0</v>
      </c>
      <c r="AJ67" s="40">
        <f t="shared" si="179"/>
        <v>0</v>
      </c>
      <c r="AK67" s="22">
        <v>0</v>
      </c>
      <c r="AL67" s="22">
        <v>0</v>
      </c>
      <c r="AM67" s="22">
        <v>0</v>
      </c>
      <c r="AN67" s="40">
        <f t="shared" si="180"/>
        <v>0</v>
      </c>
      <c r="AO67" s="22">
        <v>0</v>
      </c>
      <c r="AP67" s="22">
        <v>0</v>
      </c>
      <c r="AQ67" s="22">
        <v>0</v>
      </c>
      <c r="AR67" s="40">
        <f t="shared" si="181"/>
        <v>0</v>
      </c>
      <c r="AS67" s="22">
        <v>0</v>
      </c>
      <c r="AT67" s="22">
        <v>0</v>
      </c>
      <c r="AU67" s="22">
        <v>0</v>
      </c>
      <c r="AV67" s="22">
        <f t="shared" si="182"/>
        <v>0</v>
      </c>
      <c r="AW67" s="22">
        <f t="shared" si="183"/>
        <v>0</v>
      </c>
      <c r="AX67" s="22">
        <f t="shared" si="183"/>
        <v>0</v>
      </c>
      <c r="AY67" s="22">
        <f t="shared" si="183"/>
        <v>0</v>
      </c>
      <c r="AZ67" s="40">
        <f t="shared" si="184"/>
        <v>0</v>
      </c>
      <c r="BA67" s="22">
        <v>0</v>
      </c>
      <c r="BB67" s="22">
        <v>0</v>
      </c>
      <c r="BC67" s="22">
        <v>0</v>
      </c>
      <c r="BD67" s="40">
        <f t="shared" si="185"/>
        <v>0</v>
      </c>
      <c r="BE67" s="22">
        <v>0</v>
      </c>
      <c r="BF67" s="22">
        <v>0</v>
      </c>
      <c r="BG67" s="22">
        <v>0</v>
      </c>
      <c r="BH67" s="40">
        <f t="shared" si="186"/>
        <v>0</v>
      </c>
      <c r="BI67" s="22">
        <v>0</v>
      </c>
      <c r="BJ67" s="22">
        <v>0</v>
      </c>
      <c r="BK67" s="22">
        <v>0</v>
      </c>
      <c r="BL67" s="22">
        <f t="shared" si="187"/>
        <v>0</v>
      </c>
      <c r="BM67" s="22">
        <f t="shared" si="188"/>
        <v>0</v>
      </c>
      <c r="BN67" s="22">
        <f t="shared" si="188"/>
        <v>0</v>
      </c>
      <c r="BO67" s="22">
        <f t="shared" si="188"/>
        <v>0</v>
      </c>
      <c r="BP67" s="22">
        <f t="shared" si="189"/>
        <v>0</v>
      </c>
      <c r="BQ67" s="22">
        <f t="shared" si="190"/>
        <v>0</v>
      </c>
      <c r="BR67" s="22">
        <f t="shared" si="190"/>
        <v>0</v>
      </c>
      <c r="BS67" s="22">
        <f t="shared" si="190"/>
        <v>0</v>
      </c>
    </row>
    <row r="68" spans="1:71" ht="15" customHeight="1" x14ac:dyDescent="0.2">
      <c r="A68" s="23"/>
      <c r="C68" s="25"/>
      <c r="D68" s="40"/>
      <c r="E68" s="22"/>
      <c r="F68" s="22"/>
      <c r="G68" s="22"/>
      <c r="H68" s="40"/>
      <c r="I68" s="22"/>
      <c r="J68" s="22"/>
      <c r="K68" s="22"/>
      <c r="L68" s="40"/>
      <c r="M68" s="22"/>
      <c r="N68" s="22"/>
      <c r="O68" s="22"/>
      <c r="P68" s="22"/>
      <c r="Q68" s="22"/>
      <c r="R68" s="22"/>
      <c r="S68" s="22"/>
      <c r="T68" s="40"/>
      <c r="U68" s="22"/>
      <c r="V68" s="22"/>
      <c r="W68" s="22"/>
      <c r="X68" s="40"/>
      <c r="Y68" s="22"/>
      <c r="Z68" s="22"/>
      <c r="AA68" s="22"/>
      <c r="AB68" s="40"/>
      <c r="AC68" s="22"/>
      <c r="AD68" s="22"/>
      <c r="AE68" s="22"/>
      <c r="AF68" s="22"/>
      <c r="AG68" s="22"/>
      <c r="AH68" s="22"/>
      <c r="AI68" s="22"/>
      <c r="AJ68" s="40"/>
      <c r="AK68" s="22"/>
      <c r="AL68" s="22"/>
      <c r="AM68" s="22"/>
      <c r="AN68" s="40"/>
      <c r="AO68" s="22"/>
      <c r="AP68" s="22"/>
      <c r="AQ68" s="22"/>
      <c r="AR68" s="40"/>
      <c r="AS68" s="22"/>
      <c r="AT68" s="22"/>
      <c r="AU68" s="22"/>
      <c r="AV68" s="22"/>
      <c r="AW68" s="22"/>
      <c r="AX68" s="22"/>
      <c r="AY68" s="22"/>
      <c r="AZ68" s="40"/>
      <c r="BA68" s="22"/>
      <c r="BB68" s="22"/>
      <c r="BC68" s="22"/>
      <c r="BD68" s="40"/>
      <c r="BE68" s="22"/>
      <c r="BF68" s="22"/>
      <c r="BG68" s="22"/>
      <c r="BH68" s="40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</row>
    <row r="69" spans="1:71" ht="15" customHeight="1" x14ac:dyDescent="0.2">
      <c r="A69" s="20" t="s">
        <v>64</v>
      </c>
      <c r="C69" s="21"/>
      <c r="D69" s="40">
        <f t="shared" ref="D69:BO69" si="192">D71+D89+D114+D135+D158+D169</f>
        <v>2124362</v>
      </c>
      <c r="E69" s="22">
        <f t="shared" si="192"/>
        <v>1120498</v>
      </c>
      <c r="F69" s="22">
        <f t="shared" si="192"/>
        <v>1002116</v>
      </c>
      <c r="G69" s="22">
        <f t="shared" si="192"/>
        <v>1748</v>
      </c>
      <c r="H69" s="40">
        <f t="shared" si="192"/>
        <v>1433004</v>
      </c>
      <c r="I69" s="22">
        <f t="shared" si="192"/>
        <v>757970</v>
      </c>
      <c r="J69" s="22">
        <f t="shared" si="192"/>
        <v>670770</v>
      </c>
      <c r="K69" s="22">
        <f t="shared" si="192"/>
        <v>4264</v>
      </c>
      <c r="L69" s="40">
        <f t="shared" si="192"/>
        <v>1706011</v>
      </c>
      <c r="M69" s="22">
        <f t="shared" si="192"/>
        <v>876945</v>
      </c>
      <c r="N69" s="22">
        <f t="shared" si="192"/>
        <v>823161</v>
      </c>
      <c r="O69" s="22">
        <f t="shared" si="192"/>
        <v>5905</v>
      </c>
      <c r="P69" s="22">
        <f t="shared" si="192"/>
        <v>5263377</v>
      </c>
      <c r="Q69" s="22">
        <f t="shared" si="192"/>
        <v>2755413</v>
      </c>
      <c r="R69" s="22">
        <f t="shared" si="192"/>
        <v>2496047</v>
      </c>
      <c r="S69" s="22">
        <f t="shared" si="192"/>
        <v>11917</v>
      </c>
      <c r="T69" s="40">
        <f t="shared" si="192"/>
        <v>3005001</v>
      </c>
      <c r="U69" s="22">
        <f t="shared" si="192"/>
        <v>1584788</v>
      </c>
      <c r="V69" s="22">
        <f t="shared" si="192"/>
        <v>1419985</v>
      </c>
      <c r="W69" s="22">
        <f t="shared" si="192"/>
        <v>228</v>
      </c>
      <c r="X69" s="40">
        <f t="shared" si="192"/>
        <v>3292461</v>
      </c>
      <c r="Y69" s="22">
        <f t="shared" si="192"/>
        <v>1736864</v>
      </c>
      <c r="Z69" s="22">
        <f t="shared" si="192"/>
        <v>1555039</v>
      </c>
      <c r="AA69" s="22">
        <f t="shared" si="192"/>
        <v>558</v>
      </c>
      <c r="AB69" s="40">
        <f t="shared" si="192"/>
        <v>2022446</v>
      </c>
      <c r="AC69" s="22">
        <f t="shared" si="192"/>
        <v>1073985</v>
      </c>
      <c r="AD69" s="22">
        <f t="shared" si="192"/>
        <v>948461</v>
      </c>
      <c r="AE69" s="22">
        <f t="shared" si="192"/>
        <v>0</v>
      </c>
      <c r="AF69" s="22">
        <f t="shared" si="192"/>
        <v>8319908</v>
      </c>
      <c r="AG69" s="22">
        <f t="shared" si="192"/>
        <v>4395637</v>
      </c>
      <c r="AH69" s="22">
        <f t="shared" si="192"/>
        <v>3923485</v>
      </c>
      <c r="AI69" s="22">
        <f t="shared" si="192"/>
        <v>786</v>
      </c>
      <c r="AJ69" s="40">
        <f t="shared" si="192"/>
        <v>1506083</v>
      </c>
      <c r="AK69" s="22">
        <f t="shared" si="192"/>
        <v>789026</v>
      </c>
      <c r="AL69" s="22">
        <f t="shared" si="192"/>
        <v>717057</v>
      </c>
      <c r="AM69" s="22">
        <f t="shared" si="192"/>
        <v>0</v>
      </c>
      <c r="AN69" s="40">
        <f t="shared" si="192"/>
        <v>1530010</v>
      </c>
      <c r="AO69" s="22">
        <f t="shared" si="192"/>
        <v>804098</v>
      </c>
      <c r="AP69" s="22">
        <f t="shared" si="192"/>
        <v>725912</v>
      </c>
      <c r="AQ69" s="22">
        <f t="shared" si="192"/>
        <v>0</v>
      </c>
      <c r="AR69" s="40">
        <f t="shared" si="192"/>
        <v>1510452</v>
      </c>
      <c r="AS69" s="22">
        <f t="shared" si="192"/>
        <v>780837</v>
      </c>
      <c r="AT69" s="22">
        <f t="shared" si="192"/>
        <v>729615</v>
      </c>
      <c r="AU69" s="22">
        <f t="shared" si="192"/>
        <v>0</v>
      </c>
      <c r="AV69" s="22">
        <f t="shared" si="192"/>
        <v>4546545</v>
      </c>
      <c r="AW69" s="22">
        <f t="shared" si="192"/>
        <v>2373961</v>
      </c>
      <c r="AX69" s="22">
        <f t="shared" si="192"/>
        <v>2172584</v>
      </c>
      <c r="AY69" s="22">
        <f t="shared" si="192"/>
        <v>0</v>
      </c>
      <c r="AZ69" s="40">
        <f t="shared" si="192"/>
        <v>1802400</v>
      </c>
      <c r="BA69" s="22">
        <f t="shared" si="192"/>
        <v>914265</v>
      </c>
      <c r="BB69" s="22">
        <f t="shared" si="192"/>
        <v>886198</v>
      </c>
      <c r="BC69" s="22">
        <f t="shared" si="192"/>
        <v>1937</v>
      </c>
      <c r="BD69" s="40">
        <f t="shared" si="192"/>
        <v>1753303.12</v>
      </c>
      <c r="BE69" s="22">
        <f t="shared" si="192"/>
        <v>889945.12</v>
      </c>
      <c r="BF69" s="22">
        <f t="shared" si="192"/>
        <v>863358</v>
      </c>
      <c r="BG69" s="22">
        <f t="shared" si="192"/>
        <v>0</v>
      </c>
      <c r="BH69" s="40">
        <f t="shared" si="192"/>
        <v>2242185</v>
      </c>
      <c r="BI69" s="22">
        <f t="shared" si="192"/>
        <v>1134600</v>
      </c>
      <c r="BJ69" s="22">
        <f t="shared" si="192"/>
        <v>1107585</v>
      </c>
      <c r="BK69" s="22">
        <f t="shared" si="192"/>
        <v>0</v>
      </c>
      <c r="BL69" s="22">
        <f t="shared" si="192"/>
        <v>5797888.1200000001</v>
      </c>
      <c r="BM69" s="22">
        <f t="shared" si="192"/>
        <v>2938810.12</v>
      </c>
      <c r="BN69" s="22">
        <f t="shared" si="192"/>
        <v>2857141</v>
      </c>
      <c r="BO69" s="22">
        <f t="shared" si="192"/>
        <v>1937</v>
      </c>
      <c r="BP69" s="22">
        <f t="shared" ref="BP69:CY69" si="193">BP71+BP89+BP114+BP135+BP158+BP169</f>
        <v>23927718.120000001</v>
      </c>
      <c r="BQ69" s="22">
        <f t="shared" si="193"/>
        <v>12463821.120000001</v>
      </c>
      <c r="BR69" s="22">
        <f t="shared" si="193"/>
        <v>11449257</v>
      </c>
      <c r="BS69" s="22">
        <f t="shared" si="193"/>
        <v>14640</v>
      </c>
    </row>
    <row r="70" spans="1:71" ht="15" customHeight="1" x14ac:dyDescent="0.2">
      <c r="A70" s="23"/>
      <c r="B70" s="24"/>
      <c r="C70" s="25"/>
      <c r="D70" s="40"/>
      <c r="E70" s="22"/>
      <c r="F70" s="22"/>
      <c r="G70" s="22"/>
      <c r="H70" s="40"/>
      <c r="I70" s="22"/>
      <c r="J70" s="22"/>
      <c r="K70" s="22"/>
      <c r="L70" s="40"/>
      <c r="M70" s="22"/>
      <c r="N70" s="22"/>
      <c r="O70" s="22"/>
      <c r="P70" s="22"/>
      <c r="Q70" s="22"/>
      <c r="R70" s="22"/>
      <c r="S70" s="22"/>
      <c r="T70" s="40"/>
      <c r="U70" s="22"/>
      <c r="V70" s="22"/>
      <c r="W70" s="22"/>
      <c r="X70" s="40"/>
      <c r="Y70" s="22"/>
      <c r="Z70" s="22"/>
      <c r="AA70" s="22"/>
      <c r="AB70" s="40"/>
      <c r="AC70" s="22"/>
      <c r="AD70" s="22"/>
      <c r="AE70" s="22"/>
      <c r="AF70" s="22"/>
      <c r="AG70" s="22"/>
      <c r="AH70" s="22"/>
      <c r="AI70" s="22"/>
      <c r="AJ70" s="40"/>
      <c r="AK70" s="22"/>
      <c r="AL70" s="22"/>
      <c r="AM70" s="22"/>
      <c r="AN70" s="40"/>
      <c r="AO70" s="22"/>
      <c r="AP70" s="22"/>
      <c r="AQ70" s="22"/>
      <c r="AR70" s="40"/>
      <c r="AS70" s="22"/>
      <c r="AT70" s="22"/>
      <c r="AU70" s="22"/>
      <c r="AV70" s="22"/>
      <c r="AW70" s="22"/>
      <c r="AX70" s="22"/>
      <c r="AY70" s="22"/>
      <c r="AZ70" s="40"/>
      <c r="BA70" s="22"/>
      <c r="BB70" s="22"/>
      <c r="BC70" s="22"/>
      <c r="BD70" s="40"/>
      <c r="BE70" s="22"/>
      <c r="BF70" s="22"/>
      <c r="BG70" s="22"/>
      <c r="BH70" s="40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</row>
    <row r="71" spans="1:71" ht="15" customHeight="1" x14ac:dyDescent="0.2">
      <c r="A71" s="20"/>
      <c r="B71" s="1" t="s">
        <v>65</v>
      </c>
      <c r="C71" s="21"/>
      <c r="D71" s="40">
        <f t="shared" ref="D71:BO71" si="194">D72+D77+D80+D83+D86+D87</f>
        <v>718693</v>
      </c>
      <c r="E71" s="22">
        <f t="shared" si="194"/>
        <v>415149</v>
      </c>
      <c r="F71" s="22">
        <f t="shared" si="194"/>
        <v>303544</v>
      </c>
      <c r="G71" s="22">
        <f t="shared" si="194"/>
        <v>0</v>
      </c>
      <c r="H71" s="40">
        <f t="shared" si="194"/>
        <v>496484</v>
      </c>
      <c r="I71" s="22">
        <f t="shared" si="194"/>
        <v>273464</v>
      </c>
      <c r="J71" s="22">
        <f t="shared" si="194"/>
        <v>223020</v>
      </c>
      <c r="K71" s="22">
        <f t="shared" si="194"/>
        <v>0</v>
      </c>
      <c r="L71" s="40">
        <f t="shared" si="194"/>
        <v>597443</v>
      </c>
      <c r="M71" s="22">
        <f t="shared" si="194"/>
        <v>316356</v>
      </c>
      <c r="N71" s="22">
        <f t="shared" si="194"/>
        <v>280262</v>
      </c>
      <c r="O71" s="22">
        <f t="shared" si="194"/>
        <v>825</v>
      </c>
      <c r="P71" s="22">
        <f t="shared" si="194"/>
        <v>1812620</v>
      </c>
      <c r="Q71" s="22">
        <f t="shared" si="194"/>
        <v>1004969</v>
      </c>
      <c r="R71" s="22">
        <f t="shared" si="194"/>
        <v>806826</v>
      </c>
      <c r="S71" s="22">
        <f t="shared" si="194"/>
        <v>825</v>
      </c>
      <c r="T71" s="40">
        <f t="shared" si="194"/>
        <v>1047235</v>
      </c>
      <c r="U71" s="22">
        <f t="shared" si="194"/>
        <v>562989</v>
      </c>
      <c r="V71" s="22">
        <f t="shared" si="194"/>
        <v>484246</v>
      </c>
      <c r="W71" s="22">
        <f t="shared" si="194"/>
        <v>0</v>
      </c>
      <c r="X71" s="40">
        <f t="shared" si="194"/>
        <v>1109142</v>
      </c>
      <c r="Y71" s="22">
        <f t="shared" si="194"/>
        <v>631966</v>
      </c>
      <c r="Z71" s="22">
        <f t="shared" si="194"/>
        <v>477176</v>
      </c>
      <c r="AA71" s="22">
        <f t="shared" si="194"/>
        <v>0</v>
      </c>
      <c r="AB71" s="40">
        <f t="shared" si="194"/>
        <v>675318</v>
      </c>
      <c r="AC71" s="22">
        <f t="shared" si="194"/>
        <v>374118</v>
      </c>
      <c r="AD71" s="22">
        <f t="shared" si="194"/>
        <v>301200</v>
      </c>
      <c r="AE71" s="22">
        <f t="shared" si="194"/>
        <v>0</v>
      </c>
      <c r="AF71" s="22">
        <f t="shared" si="194"/>
        <v>2831695</v>
      </c>
      <c r="AG71" s="22">
        <f t="shared" si="194"/>
        <v>1569073</v>
      </c>
      <c r="AH71" s="22">
        <f t="shared" si="194"/>
        <v>1262622</v>
      </c>
      <c r="AI71" s="22">
        <f t="shared" si="194"/>
        <v>0</v>
      </c>
      <c r="AJ71" s="40">
        <f t="shared" si="194"/>
        <v>502135</v>
      </c>
      <c r="AK71" s="22">
        <f t="shared" si="194"/>
        <v>267539</v>
      </c>
      <c r="AL71" s="22">
        <f t="shared" si="194"/>
        <v>234596</v>
      </c>
      <c r="AM71" s="22">
        <f t="shared" si="194"/>
        <v>0</v>
      </c>
      <c r="AN71" s="40">
        <f t="shared" si="194"/>
        <v>499283</v>
      </c>
      <c r="AO71" s="22">
        <f t="shared" si="194"/>
        <v>274543</v>
      </c>
      <c r="AP71" s="22">
        <f t="shared" si="194"/>
        <v>224740</v>
      </c>
      <c r="AQ71" s="22">
        <f t="shared" si="194"/>
        <v>0</v>
      </c>
      <c r="AR71" s="40">
        <f t="shared" si="194"/>
        <v>491732</v>
      </c>
      <c r="AS71" s="22">
        <f t="shared" si="194"/>
        <v>269581</v>
      </c>
      <c r="AT71" s="22">
        <f t="shared" si="194"/>
        <v>222151</v>
      </c>
      <c r="AU71" s="22">
        <f t="shared" si="194"/>
        <v>0</v>
      </c>
      <c r="AV71" s="22">
        <f t="shared" si="194"/>
        <v>1493150</v>
      </c>
      <c r="AW71" s="22">
        <f t="shared" si="194"/>
        <v>811663</v>
      </c>
      <c r="AX71" s="22">
        <f t="shared" si="194"/>
        <v>681487</v>
      </c>
      <c r="AY71" s="22">
        <f t="shared" si="194"/>
        <v>0</v>
      </c>
      <c r="AZ71" s="40">
        <f t="shared" si="194"/>
        <v>563772</v>
      </c>
      <c r="BA71" s="22">
        <f t="shared" si="194"/>
        <v>303491</v>
      </c>
      <c r="BB71" s="22">
        <f t="shared" si="194"/>
        <v>260281</v>
      </c>
      <c r="BC71" s="22">
        <f t="shared" si="194"/>
        <v>0</v>
      </c>
      <c r="BD71" s="40">
        <f t="shared" si="194"/>
        <v>565454</v>
      </c>
      <c r="BE71" s="22">
        <f t="shared" si="194"/>
        <v>330404</v>
      </c>
      <c r="BF71" s="22">
        <f t="shared" si="194"/>
        <v>235050</v>
      </c>
      <c r="BG71" s="22">
        <f t="shared" si="194"/>
        <v>0</v>
      </c>
      <c r="BH71" s="40">
        <f t="shared" si="194"/>
        <v>667123</v>
      </c>
      <c r="BI71" s="22">
        <f t="shared" si="194"/>
        <v>345035</v>
      </c>
      <c r="BJ71" s="22">
        <f t="shared" si="194"/>
        <v>322088</v>
      </c>
      <c r="BK71" s="22">
        <f t="shared" si="194"/>
        <v>0</v>
      </c>
      <c r="BL71" s="22">
        <f t="shared" si="194"/>
        <v>1796349</v>
      </c>
      <c r="BM71" s="22">
        <f t="shared" si="194"/>
        <v>978930</v>
      </c>
      <c r="BN71" s="22">
        <f t="shared" si="194"/>
        <v>817419</v>
      </c>
      <c r="BO71" s="22">
        <f t="shared" si="194"/>
        <v>0</v>
      </c>
      <c r="BP71" s="22">
        <f t="shared" ref="BP71:BS71" si="195">BP72+BP77+BP80+BP83+BP86+BP87</f>
        <v>7933814</v>
      </c>
      <c r="BQ71" s="22">
        <f t="shared" si="195"/>
        <v>4364635</v>
      </c>
      <c r="BR71" s="22">
        <f t="shared" si="195"/>
        <v>3568354</v>
      </c>
      <c r="BS71" s="22">
        <f t="shared" si="195"/>
        <v>825</v>
      </c>
    </row>
    <row r="72" spans="1:71" ht="15" customHeight="1" x14ac:dyDescent="0.2">
      <c r="A72" s="23"/>
      <c r="C72" s="21" t="s">
        <v>66</v>
      </c>
      <c r="D72" s="40">
        <f>E72+F72</f>
        <v>626610</v>
      </c>
      <c r="E72" s="22">
        <f>SUM(E73:E76)</f>
        <v>372747</v>
      </c>
      <c r="F72" s="22">
        <f>SUM(F73:F76)</f>
        <v>253863</v>
      </c>
      <c r="G72" s="22">
        <f>SUM(G73:G76)</f>
        <v>0</v>
      </c>
      <c r="H72" s="40">
        <f>I72+J72</f>
        <v>426366</v>
      </c>
      <c r="I72" s="22">
        <f>SUM(I73:I76)</f>
        <v>240184</v>
      </c>
      <c r="J72" s="22">
        <f>SUM(J73:J76)</f>
        <v>186182</v>
      </c>
      <c r="K72" s="22">
        <f>SUM(K73:K76)</f>
        <v>0</v>
      </c>
      <c r="L72" s="40">
        <f>M72+N72</f>
        <v>520117</v>
      </c>
      <c r="M72" s="22">
        <f>SUM(M73:M76)</f>
        <v>279938</v>
      </c>
      <c r="N72" s="22">
        <f>SUM(N73:N76)</f>
        <v>240179</v>
      </c>
      <c r="O72" s="22">
        <f>SUM(O73:O76)</f>
        <v>0</v>
      </c>
      <c r="P72" s="22">
        <f>Q72+R72</f>
        <v>1573093</v>
      </c>
      <c r="Q72" s="22">
        <f>SUM(Q73:Q76)</f>
        <v>892869</v>
      </c>
      <c r="R72" s="22">
        <f>SUM(R73:R76)</f>
        <v>680224</v>
      </c>
      <c r="S72" s="22">
        <f>SUM(S73:S76)</f>
        <v>0</v>
      </c>
      <c r="T72" s="40">
        <f>U72+V72</f>
        <v>907257</v>
      </c>
      <c r="U72" s="22">
        <f>SUM(U73:U76)</f>
        <v>494711</v>
      </c>
      <c r="V72" s="22">
        <f>SUM(V73:V76)</f>
        <v>412546</v>
      </c>
      <c r="W72" s="22">
        <f>SUM(W73:W76)</f>
        <v>0</v>
      </c>
      <c r="X72" s="40">
        <f>Y72+Z72</f>
        <v>960874</v>
      </c>
      <c r="Y72" s="22">
        <f>SUM(Y73:Y76)</f>
        <v>560307</v>
      </c>
      <c r="Z72" s="22">
        <f>SUM(Z73:Z76)</f>
        <v>400567</v>
      </c>
      <c r="AA72" s="22">
        <f>SUM(AA73:AA76)</f>
        <v>0</v>
      </c>
      <c r="AB72" s="40">
        <f>AC72+AD72</f>
        <v>597970</v>
      </c>
      <c r="AC72" s="22">
        <f>SUM(AC73:AC76)</f>
        <v>337872</v>
      </c>
      <c r="AD72" s="22">
        <f>SUM(AD73:AD76)</f>
        <v>260098</v>
      </c>
      <c r="AE72" s="22">
        <f>SUM(AE73:AE76)</f>
        <v>0</v>
      </c>
      <c r="AF72" s="22">
        <f>AG72+AH72</f>
        <v>2466101</v>
      </c>
      <c r="AG72" s="22">
        <f>SUM(AG73:AG76)</f>
        <v>1392890</v>
      </c>
      <c r="AH72" s="22">
        <f>SUM(AH73:AH76)</f>
        <v>1073211</v>
      </c>
      <c r="AI72" s="22">
        <f>SUM(AI73:AI76)</f>
        <v>0</v>
      </c>
      <c r="AJ72" s="40">
        <f>AK72+AL72</f>
        <v>432353</v>
      </c>
      <c r="AK72" s="22">
        <f>SUM(AK73:AK76)</f>
        <v>235032</v>
      </c>
      <c r="AL72" s="22">
        <f>SUM(AL73:AL76)</f>
        <v>197321</v>
      </c>
      <c r="AM72" s="22">
        <f>SUM(AM73:AM76)</f>
        <v>0</v>
      </c>
      <c r="AN72" s="40">
        <f>AO72+AP72</f>
        <v>427203</v>
      </c>
      <c r="AO72" s="22">
        <f>SUM(AO73:AO76)</f>
        <v>239741</v>
      </c>
      <c r="AP72" s="22">
        <f>SUM(AP73:AP76)</f>
        <v>187462</v>
      </c>
      <c r="AQ72" s="22">
        <f>SUM(AQ73:AQ76)</f>
        <v>0</v>
      </c>
      <c r="AR72" s="40">
        <f>AS72+AT72</f>
        <v>423613</v>
      </c>
      <c r="AS72" s="22">
        <f>SUM(AS73:AS76)</f>
        <v>236735</v>
      </c>
      <c r="AT72" s="22">
        <f>SUM(AT73:AT76)</f>
        <v>186878</v>
      </c>
      <c r="AU72" s="22">
        <f>SUM(AU73:AU76)</f>
        <v>0</v>
      </c>
      <c r="AV72" s="22">
        <f>AW72+AX72</f>
        <v>1283169</v>
      </c>
      <c r="AW72" s="22">
        <f>SUM(AW73:AW76)</f>
        <v>711508</v>
      </c>
      <c r="AX72" s="22">
        <f>SUM(AX73:AX76)</f>
        <v>571661</v>
      </c>
      <c r="AY72" s="22">
        <f>SUM(AY73:AY76)</f>
        <v>0</v>
      </c>
      <c r="AZ72" s="40">
        <f>BA72+BB72</f>
        <v>483140</v>
      </c>
      <c r="BA72" s="22">
        <f>SUM(BA73:BA76)</f>
        <v>264666</v>
      </c>
      <c r="BB72" s="22">
        <f>SUM(BB73:BB76)</f>
        <v>218474</v>
      </c>
      <c r="BC72" s="22">
        <f>SUM(BC73:BC76)</f>
        <v>0</v>
      </c>
      <c r="BD72" s="40">
        <f>BE72+BF72</f>
        <v>483150</v>
      </c>
      <c r="BE72" s="22">
        <f>SUM(BE73:BE76)</f>
        <v>291944</v>
      </c>
      <c r="BF72" s="22">
        <f>SUM(BF73:BF76)</f>
        <v>191206</v>
      </c>
      <c r="BG72" s="22">
        <f>SUM(BG73:BG76)</f>
        <v>0</v>
      </c>
      <c r="BH72" s="40">
        <f>BI72+BJ72</f>
        <v>576672</v>
      </c>
      <c r="BI72" s="22">
        <f>SUM(BI73:BI76)</f>
        <v>299689</v>
      </c>
      <c r="BJ72" s="22">
        <f>SUM(BJ73:BJ76)</f>
        <v>276983</v>
      </c>
      <c r="BK72" s="22">
        <f>SUM(BK73:BK76)</f>
        <v>0</v>
      </c>
      <c r="BL72" s="22">
        <f>BM72+BN72</f>
        <v>1542962</v>
      </c>
      <c r="BM72" s="22">
        <f>SUM(BM73:BM76)</f>
        <v>856299</v>
      </c>
      <c r="BN72" s="22">
        <f>SUM(BN73:BN76)</f>
        <v>686663</v>
      </c>
      <c r="BO72" s="22">
        <f>SUM(BO73:BO76)</f>
        <v>0</v>
      </c>
      <c r="BP72" s="22">
        <f>BQ72+BR72</f>
        <v>6865325</v>
      </c>
      <c r="BQ72" s="22">
        <f>SUM(BQ73:BQ76)</f>
        <v>3853566</v>
      </c>
      <c r="BR72" s="22">
        <f>SUM(BR73:BR76)</f>
        <v>3011759</v>
      </c>
      <c r="BS72" s="22">
        <f>SUM(BS73:BS76)</f>
        <v>0</v>
      </c>
    </row>
    <row r="73" spans="1:71" ht="15" customHeight="1" x14ac:dyDescent="0.25">
      <c r="A73" s="23"/>
      <c r="C73" s="25" t="s">
        <v>67</v>
      </c>
      <c r="D73" s="42">
        <f>SUM(E73:G73)</f>
        <v>424559</v>
      </c>
      <c r="E73" s="43">
        <v>255511</v>
      </c>
      <c r="F73" s="43">
        <v>169048</v>
      </c>
      <c r="G73" s="43">
        <v>0</v>
      </c>
      <c r="H73" s="42">
        <f>SUM(I73:K73)</f>
        <v>271907</v>
      </c>
      <c r="I73" s="43">
        <v>152661</v>
      </c>
      <c r="J73" s="43">
        <v>119246</v>
      </c>
      <c r="K73" s="43">
        <v>0</v>
      </c>
      <c r="L73" s="42">
        <f>SUM(M73:O73)</f>
        <v>320533</v>
      </c>
      <c r="M73" s="43">
        <v>169230</v>
      </c>
      <c r="N73" s="43">
        <v>151303</v>
      </c>
      <c r="O73" s="43">
        <v>0</v>
      </c>
      <c r="P73" s="44">
        <f>SUM(Q73:S73)</f>
        <v>1016999</v>
      </c>
      <c r="Q73" s="44">
        <f t="shared" ref="Q73:S76" si="196">E73+I73+M73</f>
        <v>577402</v>
      </c>
      <c r="R73" s="44">
        <f t="shared" si="196"/>
        <v>439597</v>
      </c>
      <c r="S73" s="44">
        <f t="shared" si="196"/>
        <v>0</v>
      </c>
      <c r="T73" s="42">
        <f>SUM(U73:W73)</f>
        <v>594479</v>
      </c>
      <c r="U73" s="43">
        <v>322556</v>
      </c>
      <c r="V73" s="43">
        <v>271923</v>
      </c>
      <c r="W73" s="43">
        <v>0</v>
      </c>
      <c r="X73" s="42">
        <f t="shared" ref="X73:X76" si="197">SUM(Y73:AA73)</f>
        <v>627680</v>
      </c>
      <c r="Y73" s="43">
        <v>372885</v>
      </c>
      <c r="Z73" s="43">
        <v>254795</v>
      </c>
      <c r="AA73" s="43">
        <v>0</v>
      </c>
      <c r="AB73" s="42">
        <f t="shared" ref="AB73:AB76" si="198">SUM(AC73:AE73)</f>
        <v>372977</v>
      </c>
      <c r="AC73" s="43">
        <v>215720</v>
      </c>
      <c r="AD73" s="43">
        <v>157257</v>
      </c>
      <c r="AE73" s="43">
        <v>0</v>
      </c>
      <c r="AF73" s="44">
        <f t="shared" ref="AF73:AF76" si="199">SUM(AG73:AI73)</f>
        <v>1595136</v>
      </c>
      <c r="AG73" s="44">
        <f t="shared" ref="AG73:AI76" si="200">U73+Y73+AC73</f>
        <v>911161</v>
      </c>
      <c r="AH73" s="44">
        <f t="shared" si="200"/>
        <v>683975</v>
      </c>
      <c r="AI73" s="44">
        <f t="shared" si="200"/>
        <v>0</v>
      </c>
      <c r="AJ73" s="42">
        <f t="shared" ref="AJ73:AJ76" si="201">SUM(AK73:AM73)</f>
        <v>269675</v>
      </c>
      <c r="AK73" s="43">
        <v>145752</v>
      </c>
      <c r="AL73" s="43">
        <v>123923</v>
      </c>
      <c r="AM73" s="43">
        <v>0</v>
      </c>
      <c r="AN73" s="42">
        <f t="shared" ref="AN73:AN76" si="202">SUM(AO73:AQ73)</f>
        <v>255213</v>
      </c>
      <c r="AO73" s="43">
        <v>146666</v>
      </c>
      <c r="AP73" s="43">
        <v>108547</v>
      </c>
      <c r="AQ73" s="43">
        <v>0</v>
      </c>
      <c r="AR73" s="42">
        <f t="shared" ref="AR73:AR76" si="203">SUM(AS73:AU73)</f>
        <v>259513</v>
      </c>
      <c r="AS73" s="43">
        <v>150251</v>
      </c>
      <c r="AT73" s="43">
        <v>109262</v>
      </c>
      <c r="AU73" s="43">
        <v>0</v>
      </c>
      <c r="AV73" s="44">
        <f t="shared" ref="AV73:AV76" si="204">SUM(AW73:AY73)</f>
        <v>784401</v>
      </c>
      <c r="AW73" s="44">
        <f t="shared" ref="AW73:AY76" si="205">AK73+AO73+AS73</f>
        <v>442669</v>
      </c>
      <c r="AX73" s="44">
        <f t="shared" si="205"/>
        <v>341732</v>
      </c>
      <c r="AY73" s="44">
        <f t="shared" si="205"/>
        <v>0</v>
      </c>
      <c r="AZ73" s="42">
        <f t="shared" ref="AZ73:AZ76" si="206">SUM(BA73:BC73)</f>
        <v>298884</v>
      </c>
      <c r="BA73" s="43">
        <v>165141</v>
      </c>
      <c r="BB73" s="43">
        <v>133743</v>
      </c>
      <c r="BC73" s="43">
        <v>0</v>
      </c>
      <c r="BD73" s="42">
        <f t="shared" ref="BD73:BD76" si="207">SUM(BE73:BG73)</f>
        <v>300568</v>
      </c>
      <c r="BE73" s="43">
        <v>186724</v>
      </c>
      <c r="BF73" s="43">
        <v>113844</v>
      </c>
      <c r="BG73" s="43">
        <v>0</v>
      </c>
      <c r="BH73" s="42">
        <f t="shared" ref="BH73:BH76" si="208">SUM(BI73:BK73)</f>
        <v>371405</v>
      </c>
      <c r="BI73" s="43">
        <v>196602</v>
      </c>
      <c r="BJ73" s="43">
        <v>174803</v>
      </c>
      <c r="BK73" s="43">
        <v>0</v>
      </c>
      <c r="BL73" s="44">
        <f t="shared" ref="BL73:BL76" si="209">SUM(BM73:BO73)</f>
        <v>970857</v>
      </c>
      <c r="BM73" s="44">
        <f t="shared" ref="BM73:BO76" si="210">BA73+BE73+BI73</f>
        <v>548467</v>
      </c>
      <c r="BN73" s="44">
        <f t="shared" si="210"/>
        <v>422390</v>
      </c>
      <c r="BO73" s="44">
        <f t="shared" si="210"/>
        <v>0</v>
      </c>
      <c r="BP73" s="44">
        <f t="shared" ref="BP73:BP76" si="211">SUM(BQ73:BS73)</f>
        <v>4367393</v>
      </c>
      <c r="BQ73" s="44">
        <f t="shared" ref="BQ73:BS76" si="212">Q73+AG73+AW73+BM73</f>
        <v>2479699</v>
      </c>
      <c r="BR73" s="44">
        <f t="shared" si="212"/>
        <v>1887694</v>
      </c>
      <c r="BS73" s="44">
        <f t="shared" si="212"/>
        <v>0</v>
      </c>
    </row>
    <row r="74" spans="1:71" ht="15" customHeight="1" x14ac:dyDescent="0.25">
      <c r="A74" s="23"/>
      <c r="C74" s="25" t="s">
        <v>68</v>
      </c>
      <c r="D74" s="42">
        <f>SUM(E74:G74)</f>
        <v>202051</v>
      </c>
      <c r="E74" s="43">
        <v>117236</v>
      </c>
      <c r="F74" s="43">
        <v>84815</v>
      </c>
      <c r="G74" s="43">
        <v>0</v>
      </c>
      <c r="H74" s="42">
        <f>SUM(I74:K74)</f>
        <v>154459</v>
      </c>
      <c r="I74" s="43">
        <v>87523</v>
      </c>
      <c r="J74" s="43">
        <v>66936</v>
      </c>
      <c r="K74" s="43">
        <v>0</v>
      </c>
      <c r="L74" s="42">
        <f>SUM(M74:O74)</f>
        <v>199584</v>
      </c>
      <c r="M74" s="43">
        <v>110708</v>
      </c>
      <c r="N74" s="43">
        <v>88876</v>
      </c>
      <c r="O74" s="43">
        <v>0</v>
      </c>
      <c r="P74" s="44">
        <f>SUM(Q74:S74)</f>
        <v>556094</v>
      </c>
      <c r="Q74" s="44">
        <f t="shared" si="196"/>
        <v>315467</v>
      </c>
      <c r="R74" s="44">
        <f t="shared" si="196"/>
        <v>240627</v>
      </c>
      <c r="S74" s="44">
        <f t="shared" si="196"/>
        <v>0</v>
      </c>
      <c r="T74" s="42">
        <f>SUM(U74:W74)</f>
        <v>312778</v>
      </c>
      <c r="U74" s="43">
        <v>172155</v>
      </c>
      <c r="V74" s="43">
        <v>140623</v>
      </c>
      <c r="W74" s="43">
        <v>0</v>
      </c>
      <c r="X74" s="42">
        <f t="shared" si="197"/>
        <v>333194</v>
      </c>
      <c r="Y74" s="43">
        <v>187422</v>
      </c>
      <c r="Z74" s="43">
        <v>145772</v>
      </c>
      <c r="AA74" s="43">
        <v>0</v>
      </c>
      <c r="AB74" s="42">
        <f t="shared" si="198"/>
        <v>224993</v>
      </c>
      <c r="AC74" s="43">
        <v>122152</v>
      </c>
      <c r="AD74" s="43">
        <v>102841</v>
      </c>
      <c r="AE74" s="43">
        <v>0</v>
      </c>
      <c r="AF74" s="44">
        <f t="shared" si="199"/>
        <v>870965</v>
      </c>
      <c r="AG74" s="44">
        <f t="shared" si="200"/>
        <v>481729</v>
      </c>
      <c r="AH74" s="44">
        <f t="shared" si="200"/>
        <v>389236</v>
      </c>
      <c r="AI74" s="44">
        <f t="shared" si="200"/>
        <v>0</v>
      </c>
      <c r="AJ74" s="42">
        <f t="shared" si="201"/>
        <v>162678</v>
      </c>
      <c r="AK74" s="43">
        <v>89280</v>
      </c>
      <c r="AL74" s="43">
        <v>73398</v>
      </c>
      <c r="AM74" s="43">
        <v>0</v>
      </c>
      <c r="AN74" s="42">
        <f t="shared" si="202"/>
        <v>171990</v>
      </c>
      <c r="AO74" s="43">
        <v>93075</v>
      </c>
      <c r="AP74" s="43">
        <v>78915</v>
      </c>
      <c r="AQ74" s="43">
        <v>0</v>
      </c>
      <c r="AR74" s="42">
        <f t="shared" si="203"/>
        <v>164100</v>
      </c>
      <c r="AS74" s="43">
        <v>86484</v>
      </c>
      <c r="AT74" s="43">
        <v>77616</v>
      </c>
      <c r="AU74" s="43">
        <v>0</v>
      </c>
      <c r="AV74" s="44">
        <f t="shared" si="204"/>
        <v>498768</v>
      </c>
      <c r="AW74" s="44">
        <f t="shared" si="205"/>
        <v>268839</v>
      </c>
      <c r="AX74" s="44">
        <f t="shared" si="205"/>
        <v>229929</v>
      </c>
      <c r="AY74" s="44">
        <f t="shared" si="205"/>
        <v>0</v>
      </c>
      <c r="AZ74" s="42">
        <f t="shared" si="206"/>
        <v>184256</v>
      </c>
      <c r="BA74" s="43">
        <v>99525</v>
      </c>
      <c r="BB74" s="43">
        <v>84731</v>
      </c>
      <c r="BC74" s="43">
        <v>0</v>
      </c>
      <c r="BD74" s="42">
        <f t="shared" si="207"/>
        <v>182582</v>
      </c>
      <c r="BE74" s="43">
        <v>105220</v>
      </c>
      <c r="BF74" s="43">
        <v>77362</v>
      </c>
      <c r="BG74" s="43">
        <v>0</v>
      </c>
      <c r="BH74" s="42">
        <f t="shared" si="208"/>
        <v>205267</v>
      </c>
      <c r="BI74" s="43">
        <v>103087</v>
      </c>
      <c r="BJ74" s="43">
        <v>102180</v>
      </c>
      <c r="BK74" s="43">
        <v>0</v>
      </c>
      <c r="BL74" s="44">
        <f t="shared" si="209"/>
        <v>572105</v>
      </c>
      <c r="BM74" s="44">
        <f t="shared" si="210"/>
        <v>307832</v>
      </c>
      <c r="BN74" s="44">
        <f t="shared" si="210"/>
        <v>264273</v>
      </c>
      <c r="BO74" s="44">
        <f t="shared" si="210"/>
        <v>0</v>
      </c>
      <c r="BP74" s="44">
        <f t="shared" si="211"/>
        <v>2497932</v>
      </c>
      <c r="BQ74" s="44">
        <f t="shared" si="212"/>
        <v>1373867</v>
      </c>
      <c r="BR74" s="44">
        <f t="shared" si="212"/>
        <v>1124065</v>
      </c>
      <c r="BS74" s="44">
        <f t="shared" si="212"/>
        <v>0</v>
      </c>
    </row>
    <row r="75" spans="1:71" ht="15" customHeight="1" x14ac:dyDescent="0.25">
      <c r="A75" s="23"/>
      <c r="C75" s="25" t="s">
        <v>69</v>
      </c>
      <c r="D75" s="42">
        <f>SUM(E75:G75)</f>
        <v>0</v>
      </c>
      <c r="E75" s="43">
        <v>0</v>
      </c>
      <c r="F75" s="43">
        <v>0</v>
      </c>
      <c r="G75" s="43">
        <v>0</v>
      </c>
      <c r="H75" s="42">
        <f>SUM(I75:K75)</f>
        <v>0</v>
      </c>
      <c r="I75" s="43">
        <v>0</v>
      </c>
      <c r="J75" s="43">
        <v>0</v>
      </c>
      <c r="K75" s="43">
        <v>0</v>
      </c>
      <c r="L75" s="42">
        <f>SUM(M75:O75)</f>
        <v>0</v>
      </c>
      <c r="M75" s="43">
        <v>0</v>
      </c>
      <c r="N75" s="43">
        <v>0</v>
      </c>
      <c r="O75" s="43">
        <v>0</v>
      </c>
      <c r="P75" s="44">
        <f>SUM(Q75:S75)</f>
        <v>0</v>
      </c>
      <c r="Q75" s="44">
        <f t="shared" si="196"/>
        <v>0</v>
      </c>
      <c r="R75" s="44">
        <f t="shared" si="196"/>
        <v>0</v>
      </c>
      <c r="S75" s="44">
        <f t="shared" si="196"/>
        <v>0</v>
      </c>
      <c r="T75" s="42">
        <f>SUM(U75:W75)</f>
        <v>0</v>
      </c>
      <c r="U75" s="43">
        <v>0</v>
      </c>
      <c r="V75" s="43">
        <v>0</v>
      </c>
      <c r="W75" s="43">
        <v>0</v>
      </c>
      <c r="X75" s="42">
        <f t="shared" si="197"/>
        <v>0</v>
      </c>
      <c r="Y75" s="43">
        <v>0</v>
      </c>
      <c r="Z75" s="43">
        <v>0</v>
      </c>
      <c r="AA75" s="43">
        <v>0</v>
      </c>
      <c r="AB75" s="42">
        <f t="shared" si="198"/>
        <v>0</v>
      </c>
      <c r="AC75" s="43">
        <v>0</v>
      </c>
      <c r="AD75" s="43">
        <v>0</v>
      </c>
      <c r="AE75" s="43">
        <v>0</v>
      </c>
      <c r="AF75" s="44">
        <f t="shared" si="199"/>
        <v>0</v>
      </c>
      <c r="AG75" s="44">
        <f t="shared" si="200"/>
        <v>0</v>
      </c>
      <c r="AH75" s="44">
        <f t="shared" si="200"/>
        <v>0</v>
      </c>
      <c r="AI75" s="44">
        <f t="shared" si="200"/>
        <v>0</v>
      </c>
      <c r="AJ75" s="42">
        <f t="shared" si="201"/>
        <v>0</v>
      </c>
      <c r="AK75" s="43">
        <v>0</v>
      </c>
      <c r="AL75" s="43">
        <v>0</v>
      </c>
      <c r="AM75" s="43">
        <v>0</v>
      </c>
      <c r="AN75" s="42">
        <f t="shared" si="202"/>
        <v>0</v>
      </c>
      <c r="AO75" s="43">
        <v>0</v>
      </c>
      <c r="AP75" s="43">
        <v>0</v>
      </c>
      <c r="AQ75" s="43">
        <v>0</v>
      </c>
      <c r="AR75" s="42">
        <f t="shared" si="203"/>
        <v>0</v>
      </c>
      <c r="AS75" s="43">
        <v>0</v>
      </c>
      <c r="AT75" s="43">
        <v>0</v>
      </c>
      <c r="AU75" s="43">
        <v>0</v>
      </c>
      <c r="AV75" s="44">
        <f t="shared" si="204"/>
        <v>0</v>
      </c>
      <c r="AW75" s="44">
        <f t="shared" si="205"/>
        <v>0</v>
      </c>
      <c r="AX75" s="44">
        <f t="shared" si="205"/>
        <v>0</v>
      </c>
      <c r="AY75" s="44">
        <f t="shared" si="205"/>
        <v>0</v>
      </c>
      <c r="AZ75" s="42">
        <f t="shared" si="206"/>
        <v>0</v>
      </c>
      <c r="BA75" s="43">
        <v>0</v>
      </c>
      <c r="BB75" s="43">
        <v>0</v>
      </c>
      <c r="BC75" s="43">
        <v>0</v>
      </c>
      <c r="BD75" s="42">
        <f t="shared" si="207"/>
        <v>0</v>
      </c>
      <c r="BE75" s="43">
        <v>0</v>
      </c>
      <c r="BF75" s="43">
        <v>0</v>
      </c>
      <c r="BG75" s="43">
        <v>0</v>
      </c>
      <c r="BH75" s="42">
        <f t="shared" si="208"/>
        <v>0</v>
      </c>
      <c r="BI75" s="43">
        <v>0</v>
      </c>
      <c r="BJ75" s="43">
        <v>0</v>
      </c>
      <c r="BK75" s="43">
        <v>0</v>
      </c>
      <c r="BL75" s="44">
        <f t="shared" si="209"/>
        <v>0</v>
      </c>
      <c r="BM75" s="44">
        <f t="shared" si="210"/>
        <v>0</v>
      </c>
      <c r="BN75" s="44">
        <f t="shared" si="210"/>
        <v>0</v>
      </c>
      <c r="BO75" s="44">
        <f t="shared" si="210"/>
        <v>0</v>
      </c>
      <c r="BP75" s="44">
        <f t="shared" si="211"/>
        <v>0</v>
      </c>
      <c r="BQ75" s="44">
        <f t="shared" si="212"/>
        <v>0</v>
      </c>
      <c r="BR75" s="44">
        <f t="shared" si="212"/>
        <v>0</v>
      </c>
      <c r="BS75" s="44">
        <f t="shared" si="212"/>
        <v>0</v>
      </c>
    </row>
    <row r="76" spans="1:71" ht="15" customHeight="1" x14ac:dyDescent="0.25">
      <c r="A76" s="23"/>
      <c r="C76" s="25" t="s">
        <v>70</v>
      </c>
      <c r="D76" s="42">
        <f>SUM(E76:G76)</f>
        <v>0</v>
      </c>
      <c r="E76" s="43">
        <v>0</v>
      </c>
      <c r="F76" s="43">
        <v>0</v>
      </c>
      <c r="G76" s="43">
        <v>0</v>
      </c>
      <c r="H76" s="42">
        <f>SUM(I76:K76)</f>
        <v>0</v>
      </c>
      <c r="I76" s="43">
        <v>0</v>
      </c>
      <c r="J76" s="43">
        <v>0</v>
      </c>
      <c r="K76" s="43">
        <v>0</v>
      </c>
      <c r="L76" s="42">
        <f>SUM(M76:O76)</f>
        <v>0</v>
      </c>
      <c r="M76" s="43">
        <v>0</v>
      </c>
      <c r="N76" s="43">
        <v>0</v>
      </c>
      <c r="O76" s="43">
        <v>0</v>
      </c>
      <c r="P76" s="44">
        <f>SUM(Q76:S76)</f>
        <v>0</v>
      </c>
      <c r="Q76" s="44">
        <f t="shared" si="196"/>
        <v>0</v>
      </c>
      <c r="R76" s="44">
        <f t="shared" si="196"/>
        <v>0</v>
      </c>
      <c r="S76" s="44">
        <f t="shared" si="196"/>
        <v>0</v>
      </c>
      <c r="T76" s="42">
        <f>SUM(U76:W76)</f>
        <v>0</v>
      </c>
      <c r="U76" s="43">
        <v>0</v>
      </c>
      <c r="V76" s="43">
        <v>0</v>
      </c>
      <c r="W76" s="43">
        <v>0</v>
      </c>
      <c r="X76" s="42">
        <f t="shared" si="197"/>
        <v>0</v>
      </c>
      <c r="Y76" s="43">
        <v>0</v>
      </c>
      <c r="Z76" s="43">
        <v>0</v>
      </c>
      <c r="AA76" s="43">
        <v>0</v>
      </c>
      <c r="AB76" s="42">
        <f t="shared" si="198"/>
        <v>0</v>
      </c>
      <c r="AC76" s="43">
        <v>0</v>
      </c>
      <c r="AD76" s="43">
        <v>0</v>
      </c>
      <c r="AE76" s="43">
        <v>0</v>
      </c>
      <c r="AF76" s="44">
        <f t="shared" si="199"/>
        <v>0</v>
      </c>
      <c r="AG76" s="44">
        <f t="shared" si="200"/>
        <v>0</v>
      </c>
      <c r="AH76" s="44">
        <f t="shared" si="200"/>
        <v>0</v>
      </c>
      <c r="AI76" s="44">
        <f t="shared" si="200"/>
        <v>0</v>
      </c>
      <c r="AJ76" s="42">
        <f t="shared" si="201"/>
        <v>0</v>
      </c>
      <c r="AK76" s="43">
        <v>0</v>
      </c>
      <c r="AL76" s="43">
        <v>0</v>
      </c>
      <c r="AM76" s="43">
        <v>0</v>
      </c>
      <c r="AN76" s="42">
        <f t="shared" si="202"/>
        <v>0</v>
      </c>
      <c r="AO76" s="43">
        <v>0</v>
      </c>
      <c r="AP76" s="43">
        <v>0</v>
      </c>
      <c r="AQ76" s="43">
        <v>0</v>
      </c>
      <c r="AR76" s="42">
        <f t="shared" si="203"/>
        <v>0</v>
      </c>
      <c r="AS76" s="43">
        <v>0</v>
      </c>
      <c r="AT76" s="43">
        <v>0</v>
      </c>
      <c r="AU76" s="43">
        <v>0</v>
      </c>
      <c r="AV76" s="44">
        <f t="shared" si="204"/>
        <v>0</v>
      </c>
      <c r="AW76" s="44">
        <f t="shared" si="205"/>
        <v>0</v>
      </c>
      <c r="AX76" s="44">
        <f t="shared" si="205"/>
        <v>0</v>
      </c>
      <c r="AY76" s="44">
        <f t="shared" si="205"/>
        <v>0</v>
      </c>
      <c r="AZ76" s="42">
        <f t="shared" si="206"/>
        <v>0</v>
      </c>
      <c r="BA76" s="43">
        <v>0</v>
      </c>
      <c r="BB76" s="43">
        <v>0</v>
      </c>
      <c r="BC76" s="43">
        <v>0</v>
      </c>
      <c r="BD76" s="42">
        <f t="shared" si="207"/>
        <v>0</v>
      </c>
      <c r="BE76" s="43">
        <v>0</v>
      </c>
      <c r="BF76" s="43">
        <v>0</v>
      </c>
      <c r="BG76" s="43">
        <v>0</v>
      </c>
      <c r="BH76" s="42">
        <f t="shared" si="208"/>
        <v>0</v>
      </c>
      <c r="BI76" s="43">
        <v>0</v>
      </c>
      <c r="BJ76" s="43">
        <v>0</v>
      </c>
      <c r="BK76" s="43">
        <v>0</v>
      </c>
      <c r="BL76" s="44">
        <f t="shared" si="209"/>
        <v>0</v>
      </c>
      <c r="BM76" s="44">
        <f t="shared" si="210"/>
        <v>0</v>
      </c>
      <c r="BN76" s="44">
        <f t="shared" si="210"/>
        <v>0</v>
      </c>
      <c r="BO76" s="44">
        <f t="shared" si="210"/>
        <v>0</v>
      </c>
      <c r="BP76" s="44">
        <f t="shared" si="211"/>
        <v>0</v>
      </c>
      <c r="BQ76" s="44">
        <f t="shared" si="212"/>
        <v>0</v>
      </c>
      <c r="BR76" s="44">
        <f t="shared" si="212"/>
        <v>0</v>
      </c>
      <c r="BS76" s="44">
        <f t="shared" si="212"/>
        <v>0</v>
      </c>
    </row>
    <row r="77" spans="1:71" ht="15" customHeight="1" x14ac:dyDescent="0.2">
      <c r="A77" s="23"/>
      <c r="C77" s="21" t="s">
        <v>71</v>
      </c>
      <c r="D77" s="40">
        <f>E77+F77</f>
        <v>0</v>
      </c>
      <c r="E77" s="22">
        <f>E78+E79</f>
        <v>0</v>
      </c>
      <c r="F77" s="22">
        <f>F78+F79</f>
        <v>0</v>
      </c>
      <c r="G77" s="22">
        <f>G78+G79</f>
        <v>0</v>
      </c>
      <c r="H77" s="40">
        <f>I77+J77</f>
        <v>0</v>
      </c>
      <c r="I77" s="22">
        <f>I78+I79</f>
        <v>0</v>
      </c>
      <c r="J77" s="22">
        <f>J78+J79</f>
        <v>0</v>
      </c>
      <c r="K77" s="22">
        <f>K78+K79</f>
        <v>0</v>
      </c>
      <c r="L77" s="40">
        <f>M77+N77</f>
        <v>0</v>
      </c>
      <c r="M77" s="22">
        <f>SUM(M78:M79)</f>
        <v>0</v>
      </c>
      <c r="N77" s="22">
        <f>SUM(N78:N79)</f>
        <v>0</v>
      </c>
      <c r="O77" s="22">
        <f>O78+O79</f>
        <v>0</v>
      </c>
      <c r="P77" s="22">
        <f>Q77+R77</f>
        <v>0</v>
      </c>
      <c r="Q77" s="22">
        <f>SUM(Q78:Q79)</f>
        <v>0</v>
      </c>
      <c r="R77" s="22">
        <f>SUM(R78:R79)</f>
        <v>0</v>
      </c>
      <c r="S77" s="22">
        <f>SUM(S78:S79)</f>
        <v>0</v>
      </c>
      <c r="T77" s="40">
        <f>U77+V77</f>
        <v>0</v>
      </c>
      <c r="U77" s="22">
        <f>SUM(U78:U79)</f>
        <v>0</v>
      </c>
      <c r="V77" s="22">
        <f>SUM(V78:V79)</f>
        <v>0</v>
      </c>
      <c r="W77" s="22">
        <f>W78+W79</f>
        <v>0</v>
      </c>
      <c r="X77" s="40">
        <f>Y77+Z77</f>
        <v>0</v>
      </c>
      <c r="Y77" s="22">
        <f>SUM(Y78:Y79)</f>
        <v>0</v>
      </c>
      <c r="Z77" s="22">
        <f>SUM(Z78:Z79)</f>
        <v>0</v>
      </c>
      <c r="AA77" s="22">
        <f>AA78+AA79</f>
        <v>0</v>
      </c>
      <c r="AB77" s="40">
        <f>AC77+AD77</f>
        <v>0</v>
      </c>
      <c r="AC77" s="22">
        <f>SUM(AC78:AC79)</f>
        <v>0</v>
      </c>
      <c r="AD77" s="22">
        <f>SUM(AD78:AD79)</f>
        <v>0</v>
      </c>
      <c r="AE77" s="22">
        <f>AE78+AE79</f>
        <v>0</v>
      </c>
      <c r="AF77" s="22">
        <f>AG77+AH77</f>
        <v>0</v>
      </c>
      <c r="AG77" s="22">
        <f>SUM(AG78:AG79)</f>
        <v>0</v>
      </c>
      <c r="AH77" s="22">
        <f>SUM(AH78:AH79)</f>
        <v>0</v>
      </c>
      <c r="AI77" s="22">
        <f>SUM(AI78:AI79)</f>
        <v>0</v>
      </c>
      <c r="AJ77" s="40">
        <f>AK77+AL77</f>
        <v>0</v>
      </c>
      <c r="AK77" s="22">
        <f>AK78+AK79</f>
        <v>0</v>
      </c>
      <c r="AL77" s="22">
        <f>AL78+AL79</f>
        <v>0</v>
      </c>
      <c r="AM77" s="22">
        <f>AM78+AM79</f>
        <v>0</v>
      </c>
      <c r="AN77" s="40">
        <f>AO77+AP77</f>
        <v>0</v>
      </c>
      <c r="AO77" s="22">
        <f>AO78+AO79</f>
        <v>0</v>
      </c>
      <c r="AP77" s="22">
        <f>AP78+AP79</f>
        <v>0</v>
      </c>
      <c r="AQ77" s="22">
        <f>AQ78+AQ79</f>
        <v>0</v>
      </c>
      <c r="AR77" s="40">
        <f>AS77+AT77</f>
        <v>0</v>
      </c>
      <c r="AS77" s="22">
        <f>SUM(AS78:AS79)</f>
        <v>0</v>
      </c>
      <c r="AT77" s="22">
        <f>SUM(AT78:AT79)</f>
        <v>0</v>
      </c>
      <c r="AU77" s="22">
        <f>AU78+AU79</f>
        <v>0</v>
      </c>
      <c r="AV77" s="22">
        <f>AW77+AX77</f>
        <v>0</v>
      </c>
      <c r="AW77" s="22">
        <f>SUM(AW78:AW79)</f>
        <v>0</v>
      </c>
      <c r="AX77" s="22">
        <f>SUM(AX78:AX79)</f>
        <v>0</v>
      </c>
      <c r="AY77" s="22">
        <f>SUM(AY78:AY79)</f>
        <v>0</v>
      </c>
      <c r="AZ77" s="40">
        <f>BA77+BB77</f>
        <v>0</v>
      </c>
      <c r="BA77" s="22">
        <f>SUM(BA78:BA79)</f>
        <v>0</v>
      </c>
      <c r="BB77" s="22">
        <f>SUM(BB78:BB79)</f>
        <v>0</v>
      </c>
      <c r="BC77" s="22">
        <f>BC78+BC79</f>
        <v>0</v>
      </c>
      <c r="BD77" s="40">
        <f>BE77+BF77</f>
        <v>0</v>
      </c>
      <c r="BE77" s="22">
        <f>SUM(BE78:BE79)</f>
        <v>0</v>
      </c>
      <c r="BF77" s="22">
        <f>SUM(BF78:BF79)</f>
        <v>0</v>
      </c>
      <c r="BG77" s="22">
        <f>BG78+BG79</f>
        <v>0</v>
      </c>
      <c r="BH77" s="40">
        <f>BI77+BJ77</f>
        <v>0</v>
      </c>
      <c r="BI77" s="22">
        <f>SUM(BI78:BI79)</f>
        <v>0</v>
      </c>
      <c r="BJ77" s="22">
        <f>SUM(BJ78:BJ79)</f>
        <v>0</v>
      </c>
      <c r="BK77" s="22">
        <f>BK78+BK79</f>
        <v>0</v>
      </c>
      <c r="BL77" s="22">
        <f>BM77+BN77</f>
        <v>0</v>
      </c>
      <c r="BM77" s="22">
        <f>SUM(BM78:BM79)</f>
        <v>0</v>
      </c>
      <c r="BN77" s="22">
        <f>SUM(BN78:BN79)</f>
        <v>0</v>
      </c>
      <c r="BO77" s="22">
        <f>SUM(BO78:BO79)</f>
        <v>0</v>
      </c>
      <c r="BP77" s="22">
        <f>BQ77+BR77</f>
        <v>0</v>
      </c>
      <c r="BQ77" s="22">
        <f>SUM(BQ78:BQ79)</f>
        <v>0</v>
      </c>
      <c r="BR77" s="22">
        <f>SUM(BR78:BR79)</f>
        <v>0</v>
      </c>
      <c r="BS77" s="22">
        <f>SUM(BS78:BS79)</f>
        <v>0</v>
      </c>
    </row>
    <row r="78" spans="1:71" ht="15" customHeight="1" x14ac:dyDescent="0.25">
      <c r="A78" s="23"/>
      <c r="C78" s="25" t="s">
        <v>72</v>
      </c>
      <c r="D78" s="42">
        <f>SUM(E78:G78)</f>
        <v>0</v>
      </c>
      <c r="E78" s="43">
        <v>0</v>
      </c>
      <c r="F78" s="43">
        <v>0</v>
      </c>
      <c r="G78" s="43">
        <v>0</v>
      </c>
      <c r="H78" s="42">
        <f>SUM(I78:K78)</f>
        <v>0</v>
      </c>
      <c r="I78" s="43">
        <v>0</v>
      </c>
      <c r="J78" s="43">
        <v>0</v>
      </c>
      <c r="K78" s="43">
        <v>0</v>
      </c>
      <c r="L78" s="42">
        <f>SUM(M78:O78)</f>
        <v>0</v>
      </c>
      <c r="M78" s="43">
        <v>0</v>
      </c>
      <c r="N78" s="43">
        <v>0</v>
      </c>
      <c r="O78" s="43">
        <v>0</v>
      </c>
      <c r="P78" s="44">
        <f>SUM(Q78:S78)</f>
        <v>0</v>
      </c>
      <c r="Q78" s="44">
        <f t="shared" ref="Q78:S79" si="213">E78+I78+M78</f>
        <v>0</v>
      </c>
      <c r="R78" s="44">
        <f t="shared" si="213"/>
        <v>0</v>
      </c>
      <c r="S78" s="44">
        <f t="shared" si="213"/>
        <v>0</v>
      </c>
      <c r="T78" s="42">
        <f>SUM(U78:W78)</f>
        <v>0</v>
      </c>
      <c r="U78" s="43">
        <v>0</v>
      </c>
      <c r="V78" s="43">
        <v>0</v>
      </c>
      <c r="W78" s="43">
        <v>0</v>
      </c>
      <c r="X78" s="42">
        <f t="shared" ref="X78:X79" si="214">SUM(Y78:AA78)</f>
        <v>0</v>
      </c>
      <c r="Y78" s="43">
        <v>0</v>
      </c>
      <c r="Z78" s="43">
        <v>0</v>
      </c>
      <c r="AA78" s="43">
        <v>0</v>
      </c>
      <c r="AB78" s="42">
        <f t="shared" ref="AB78:AB79" si="215">SUM(AC78:AE78)</f>
        <v>0</v>
      </c>
      <c r="AC78" s="43">
        <v>0</v>
      </c>
      <c r="AD78" s="43">
        <v>0</v>
      </c>
      <c r="AE78" s="43">
        <v>0</v>
      </c>
      <c r="AF78" s="44">
        <f t="shared" ref="AF78:AF79" si="216">SUM(AG78:AI78)</f>
        <v>0</v>
      </c>
      <c r="AG78" s="44">
        <f t="shared" ref="AG78:AI79" si="217">U78+Y78+AC78</f>
        <v>0</v>
      </c>
      <c r="AH78" s="44">
        <f t="shared" si="217"/>
        <v>0</v>
      </c>
      <c r="AI78" s="44">
        <f t="shared" si="217"/>
        <v>0</v>
      </c>
      <c r="AJ78" s="42">
        <f t="shared" ref="AJ78:AJ79" si="218">SUM(AK78:AM78)</f>
        <v>0</v>
      </c>
      <c r="AK78" s="43">
        <v>0</v>
      </c>
      <c r="AL78" s="43">
        <v>0</v>
      </c>
      <c r="AM78" s="43">
        <v>0</v>
      </c>
      <c r="AN78" s="42">
        <f t="shared" ref="AN78:AN79" si="219">SUM(AO78:AQ78)</f>
        <v>0</v>
      </c>
      <c r="AO78" s="43">
        <v>0</v>
      </c>
      <c r="AP78" s="43">
        <v>0</v>
      </c>
      <c r="AQ78" s="43">
        <v>0</v>
      </c>
      <c r="AR78" s="42">
        <f t="shared" ref="AR78:AR79" si="220">SUM(AS78:AU78)</f>
        <v>0</v>
      </c>
      <c r="AS78" s="43">
        <v>0</v>
      </c>
      <c r="AT78" s="43">
        <v>0</v>
      </c>
      <c r="AU78" s="43">
        <v>0</v>
      </c>
      <c r="AV78" s="44">
        <f t="shared" ref="AV78:AV79" si="221">SUM(AW78:AY78)</f>
        <v>0</v>
      </c>
      <c r="AW78" s="44">
        <f t="shared" ref="AW78:AY79" si="222">AK78+AO78+AS78</f>
        <v>0</v>
      </c>
      <c r="AX78" s="44">
        <f t="shared" si="222"/>
        <v>0</v>
      </c>
      <c r="AY78" s="44">
        <f t="shared" si="222"/>
        <v>0</v>
      </c>
      <c r="AZ78" s="42">
        <f t="shared" ref="AZ78:AZ79" si="223">SUM(BA78:BC78)</f>
        <v>0</v>
      </c>
      <c r="BA78" s="43">
        <v>0</v>
      </c>
      <c r="BB78" s="43">
        <v>0</v>
      </c>
      <c r="BC78" s="43">
        <v>0</v>
      </c>
      <c r="BD78" s="42">
        <f t="shared" ref="BD78:BD79" si="224">SUM(BE78:BG78)</f>
        <v>0</v>
      </c>
      <c r="BE78" s="43">
        <v>0</v>
      </c>
      <c r="BF78" s="43">
        <v>0</v>
      </c>
      <c r="BG78" s="43">
        <v>0</v>
      </c>
      <c r="BH78" s="42">
        <f t="shared" ref="BH78:BH79" si="225">SUM(BI78:BK78)</f>
        <v>0</v>
      </c>
      <c r="BI78" s="43">
        <v>0</v>
      </c>
      <c r="BJ78" s="43">
        <v>0</v>
      </c>
      <c r="BK78" s="43">
        <v>0</v>
      </c>
      <c r="BL78" s="44">
        <f t="shared" ref="BL78:BL79" si="226">SUM(BM78:BO78)</f>
        <v>0</v>
      </c>
      <c r="BM78" s="44">
        <f t="shared" ref="BM78:BO79" si="227">BA78+BE78+BI78</f>
        <v>0</v>
      </c>
      <c r="BN78" s="44">
        <f t="shared" si="227"/>
        <v>0</v>
      </c>
      <c r="BO78" s="44">
        <f t="shared" si="227"/>
        <v>0</v>
      </c>
      <c r="BP78" s="44">
        <f t="shared" ref="BP78:BP79" si="228">SUM(BQ78:BS78)</f>
        <v>0</v>
      </c>
      <c r="BQ78" s="44">
        <f t="shared" ref="BQ78:BS79" si="229">Q78+AG78+AW78+BM78</f>
        <v>0</v>
      </c>
      <c r="BR78" s="44">
        <f t="shared" si="229"/>
        <v>0</v>
      </c>
      <c r="BS78" s="44">
        <f t="shared" si="229"/>
        <v>0</v>
      </c>
    </row>
    <row r="79" spans="1:71" ht="15" customHeight="1" x14ac:dyDescent="0.25">
      <c r="A79" s="23"/>
      <c r="C79" s="25" t="s">
        <v>73</v>
      </c>
      <c r="D79" s="42">
        <f>SUM(E79:G79)</f>
        <v>0</v>
      </c>
      <c r="E79" s="43">
        <v>0</v>
      </c>
      <c r="F79" s="43">
        <v>0</v>
      </c>
      <c r="G79" s="43">
        <v>0</v>
      </c>
      <c r="H79" s="42">
        <f>SUM(I79:K79)</f>
        <v>0</v>
      </c>
      <c r="I79" s="43">
        <v>0</v>
      </c>
      <c r="J79" s="43">
        <v>0</v>
      </c>
      <c r="K79" s="43">
        <v>0</v>
      </c>
      <c r="L79" s="42">
        <f>SUM(M79:O79)</f>
        <v>0</v>
      </c>
      <c r="M79" s="43">
        <v>0</v>
      </c>
      <c r="N79" s="43">
        <v>0</v>
      </c>
      <c r="O79" s="43">
        <v>0</v>
      </c>
      <c r="P79" s="44">
        <f>SUM(Q79:S79)</f>
        <v>0</v>
      </c>
      <c r="Q79" s="44">
        <f t="shared" si="213"/>
        <v>0</v>
      </c>
      <c r="R79" s="44">
        <f t="shared" si="213"/>
        <v>0</v>
      </c>
      <c r="S79" s="44">
        <f t="shared" si="213"/>
        <v>0</v>
      </c>
      <c r="T79" s="42">
        <f>SUM(U79:W79)</f>
        <v>0</v>
      </c>
      <c r="U79" s="43">
        <v>0</v>
      </c>
      <c r="V79" s="43">
        <v>0</v>
      </c>
      <c r="W79" s="43">
        <v>0</v>
      </c>
      <c r="X79" s="42">
        <f t="shared" si="214"/>
        <v>0</v>
      </c>
      <c r="Y79" s="43">
        <v>0</v>
      </c>
      <c r="Z79" s="43">
        <v>0</v>
      </c>
      <c r="AA79" s="43">
        <v>0</v>
      </c>
      <c r="AB79" s="42">
        <f t="shared" si="215"/>
        <v>0</v>
      </c>
      <c r="AC79" s="43">
        <v>0</v>
      </c>
      <c r="AD79" s="43">
        <v>0</v>
      </c>
      <c r="AE79" s="43">
        <v>0</v>
      </c>
      <c r="AF79" s="44">
        <f t="shared" si="216"/>
        <v>0</v>
      </c>
      <c r="AG79" s="44">
        <f t="shared" si="217"/>
        <v>0</v>
      </c>
      <c r="AH79" s="44">
        <f t="shared" si="217"/>
        <v>0</v>
      </c>
      <c r="AI79" s="44">
        <f t="shared" si="217"/>
        <v>0</v>
      </c>
      <c r="AJ79" s="42">
        <f t="shared" si="218"/>
        <v>0</v>
      </c>
      <c r="AK79" s="43">
        <v>0</v>
      </c>
      <c r="AL79" s="43">
        <v>0</v>
      </c>
      <c r="AM79" s="43">
        <v>0</v>
      </c>
      <c r="AN79" s="42">
        <f t="shared" si="219"/>
        <v>0</v>
      </c>
      <c r="AO79" s="43">
        <v>0</v>
      </c>
      <c r="AP79" s="43">
        <v>0</v>
      </c>
      <c r="AQ79" s="43">
        <v>0</v>
      </c>
      <c r="AR79" s="42">
        <f t="shared" si="220"/>
        <v>0</v>
      </c>
      <c r="AS79" s="43">
        <v>0</v>
      </c>
      <c r="AT79" s="43">
        <v>0</v>
      </c>
      <c r="AU79" s="43">
        <v>0</v>
      </c>
      <c r="AV79" s="44">
        <f t="shared" si="221"/>
        <v>0</v>
      </c>
      <c r="AW79" s="44">
        <f t="shared" si="222"/>
        <v>0</v>
      </c>
      <c r="AX79" s="44">
        <f t="shared" si="222"/>
        <v>0</v>
      </c>
      <c r="AY79" s="44">
        <f t="shared" si="222"/>
        <v>0</v>
      </c>
      <c r="AZ79" s="42">
        <f t="shared" si="223"/>
        <v>0</v>
      </c>
      <c r="BA79" s="43">
        <v>0</v>
      </c>
      <c r="BB79" s="43">
        <v>0</v>
      </c>
      <c r="BC79" s="43">
        <v>0</v>
      </c>
      <c r="BD79" s="42">
        <f t="shared" si="224"/>
        <v>0</v>
      </c>
      <c r="BE79" s="43">
        <v>0</v>
      </c>
      <c r="BF79" s="43">
        <v>0</v>
      </c>
      <c r="BG79" s="43">
        <v>0</v>
      </c>
      <c r="BH79" s="42">
        <f t="shared" si="225"/>
        <v>0</v>
      </c>
      <c r="BI79" s="43">
        <v>0</v>
      </c>
      <c r="BJ79" s="43">
        <v>0</v>
      </c>
      <c r="BK79" s="43">
        <v>0</v>
      </c>
      <c r="BL79" s="44">
        <f t="shared" si="226"/>
        <v>0</v>
      </c>
      <c r="BM79" s="44">
        <f t="shared" si="227"/>
        <v>0</v>
      </c>
      <c r="BN79" s="44">
        <f t="shared" si="227"/>
        <v>0</v>
      </c>
      <c r="BO79" s="44">
        <f t="shared" si="227"/>
        <v>0</v>
      </c>
      <c r="BP79" s="44">
        <f t="shared" si="228"/>
        <v>0</v>
      </c>
      <c r="BQ79" s="44">
        <f t="shared" si="229"/>
        <v>0</v>
      </c>
      <c r="BR79" s="44">
        <f t="shared" si="229"/>
        <v>0</v>
      </c>
      <c r="BS79" s="44">
        <f t="shared" si="229"/>
        <v>0</v>
      </c>
    </row>
    <row r="80" spans="1:71" ht="15" customHeight="1" x14ac:dyDescent="0.2">
      <c r="A80" s="23"/>
      <c r="C80" s="21" t="s">
        <v>74</v>
      </c>
      <c r="D80" s="40">
        <f>E80+F80</f>
        <v>40983</v>
      </c>
      <c r="E80" s="22">
        <f>E81+E82</f>
        <v>19655</v>
      </c>
      <c r="F80" s="22">
        <f>F81+F82</f>
        <v>21328</v>
      </c>
      <c r="G80" s="22">
        <f>G81+G82</f>
        <v>0</v>
      </c>
      <c r="H80" s="40">
        <f>I80+J80</f>
        <v>26437</v>
      </c>
      <c r="I80" s="22">
        <f>I81+I82</f>
        <v>14440</v>
      </c>
      <c r="J80" s="22">
        <f>J81+J82</f>
        <v>11997</v>
      </c>
      <c r="K80" s="22">
        <f>K81+K82</f>
        <v>0</v>
      </c>
      <c r="L80" s="40">
        <f>M80+N80</f>
        <v>31732</v>
      </c>
      <c r="M80" s="22">
        <f>SUM(M81:M82)</f>
        <v>17036</v>
      </c>
      <c r="N80" s="22">
        <f>SUM(N81:N82)</f>
        <v>14696</v>
      </c>
      <c r="O80" s="22">
        <f>O81+O82</f>
        <v>0</v>
      </c>
      <c r="P80" s="22">
        <f>Q80+R80</f>
        <v>99152</v>
      </c>
      <c r="Q80" s="22">
        <f>SUM(Q81:Q82)</f>
        <v>51131</v>
      </c>
      <c r="R80" s="22">
        <f>SUM(R81:R82)</f>
        <v>48021</v>
      </c>
      <c r="S80" s="22">
        <f>SUM(S81:S82)</f>
        <v>0</v>
      </c>
      <c r="T80" s="40">
        <f>U80+V80</f>
        <v>61883</v>
      </c>
      <c r="U80" s="22">
        <f>SUM(U81:U82)</f>
        <v>32023</v>
      </c>
      <c r="V80" s="22">
        <f>SUM(V81:V82)</f>
        <v>29860</v>
      </c>
      <c r="W80" s="22">
        <f>W81+W82</f>
        <v>0</v>
      </c>
      <c r="X80" s="40">
        <f>Y80+Z80</f>
        <v>63214</v>
      </c>
      <c r="Y80" s="22">
        <f>SUM(Y81:Y82)</f>
        <v>32406</v>
      </c>
      <c r="Z80" s="22">
        <f>SUM(Z81:Z82)</f>
        <v>30808</v>
      </c>
      <c r="AA80" s="22">
        <f>AA81+AA82</f>
        <v>0</v>
      </c>
      <c r="AB80" s="40">
        <f>AC80+AD80</f>
        <v>34529</v>
      </c>
      <c r="AC80" s="22">
        <f>SUM(AC81:AC82)</f>
        <v>17653</v>
      </c>
      <c r="AD80" s="22">
        <f>SUM(AD81:AD82)</f>
        <v>16876</v>
      </c>
      <c r="AE80" s="22">
        <f>AE81+AE82</f>
        <v>0</v>
      </c>
      <c r="AF80" s="22">
        <f>AG80+AH80</f>
        <v>159626</v>
      </c>
      <c r="AG80" s="22">
        <f>SUM(AG81:AG82)</f>
        <v>82082</v>
      </c>
      <c r="AH80" s="22">
        <f>SUM(AH81:AH82)</f>
        <v>77544</v>
      </c>
      <c r="AI80" s="22">
        <f>SUM(AI81:AI82)</f>
        <v>0</v>
      </c>
      <c r="AJ80" s="40">
        <f>AK80+AL80</f>
        <v>26236</v>
      </c>
      <c r="AK80" s="22">
        <f>SUM(AK81:AK82)</f>
        <v>13412</v>
      </c>
      <c r="AL80" s="22">
        <f>SUM(AL81:AL82)</f>
        <v>12824</v>
      </c>
      <c r="AM80" s="22">
        <f>AM81+AM82</f>
        <v>0</v>
      </c>
      <c r="AN80" s="40">
        <f>AO80+AP80</f>
        <v>25760</v>
      </c>
      <c r="AO80" s="22">
        <f>SUM(AO81:AO82)</f>
        <v>14265</v>
      </c>
      <c r="AP80" s="22">
        <f>SUM(AP81:AP82)</f>
        <v>11495</v>
      </c>
      <c r="AQ80" s="22">
        <f>AQ81+AQ82</f>
        <v>0</v>
      </c>
      <c r="AR80" s="40">
        <f>AS80+AT80</f>
        <v>24260</v>
      </c>
      <c r="AS80" s="22">
        <f>SUM(AS81:AS82)</f>
        <v>13236</v>
      </c>
      <c r="AT80" s="22">
        <f>SUM(AT81:AT82)</f>
        <v>11024</v>
      </c>
      <c r="AU80" s="22">
        <f>AU81+AU82</f>
        <v>0</v>
      </c>
      <c r="AV80" s="22">
        <f>AW80+AX80</f>
        <v>76256</v>
      </c>
      <c r="AW80" s="22">
        <f>SUM(AW81:AW82)</f>
        <v>40913</v>
      </c>
      <c r="AX80" s="22">
        <f>SUM(AX81:AX82)</f>
        <v>35343</v>
      </c>
      <c r="AY80" s="22">
        <f>SUM(AY81:AY82)</f>
        <v>0</v>
      </c>
      <c r="AZ80" s="40">
        <f>BA80+BB80</f>
        <v>30890</v>
      </c>
      <c r="BA80" s="22">
        <f>SUM(BA81:BA82)</f>
        <v>16467</v>
      </c>
      <c r="BB80" s="22">
        <f>SUM(BB81:BB82)</f>
        <v>14423</v>
      </c>
      <c r="BC80" s="22">
        <f>BC81+BC82</f>
        <v>0</v>
      </c>
      <c r="BD80" s="40">
        <f>BE80+BF80</f>
        <v>32416</v>
      </c>
      <c r="BE80" s="22">
        <f>SUM(BE81:BE82)</f>
        <v>16553</v>
      </c>
      <c r="BF80" s="22">
        <f>SUM(BF81:BF82)</f>
        <v>15863</v>
      </c>
      <c r="BG80" s="22">
        <f>BG81+BG82</f>
        <v>0</v>
      </c>
      <c r="BH80" s="40">
        <f>BI80+BJ80</f>
        <v>39918</v>
      </c>
      <c r="BI80" s="22">
        <f>SUM(BI81:BI82)</f>
        <v>22411</v>
      </c>
      <c r="BJ80" s="22">
        <f>SUM(BJ81:BJ82)</f>
        <v>17507</v>
      </c>
      <c r="BK80" s="22">
        <f>BK81+BK82</f>
        <v>0</v>
      </c>
      <c r="BL80" s="22">
        <f>BM80+BN80</f>
        <v>103224</v>
      </c>
      <c r="BM80" s="22">
        <f>SUM(BM81:BM82)</f>
        <v>55431</v>
      </c>
      <c r="BN80" s="22">
        <f>SUM(BN81:BN82)</f>
        <v>47793</v>
      </c>
      <c r="BO80" s="22">
        <f>SUM(BO81:BO82)</f>
        <v>0</v>
      </c>
      <c r="BP80" s="22">
        <f>BQ80+BR80</f>
        <v>438258</v>
      </c>
      <c r="BQ80" s="22">
        <f>SUM(BQ81:BQ82)</f>
        <v>229557</v>
      </c>
      <c r="BR80" s="22">
        <f>SUM(BR81:BR82)</f>
        <v>208701</v>
      </c>
      <c r="BS80" s="22">
        <f>SUM(BS81:BS82)</f>
        <v>0</v>
      </c>
    </row>
    <row r="81" spans="1:71" ht="15" customHeight="1" x14ac:dyDescent="0.25">
      <c r="A81" s="23"/>
      <c r="C81" s="25" t="s">
        <v>75</v>
      </c>
      <c r="D81" s="42">
        <f>SUM(E81:G81)</f>
        <v>40983</v>
      </c>
      <c r="E81" s="43">
        <v>19655</v>
      </c>
      <c r="F81" s="43">
        <v>21328</v>
      </c>
      <c r="G81" s="43">
        <v>0</v>
      </c>
      <c r="H81" s="42">
        <f>SUM(I81:K81)</f>
        <v>26361</v>
      </c>
      <c r="I81" s="43">
        <v>14398</v>
      </c>
      <c r="J81" s="43">
        <v>11963</v>
      </c>
      <c r="K81" s="43">
        <v>0</v>
      </c>
      <c r="L81" s="42">
        <f>SUM(M81:O81)</f>
        <v>31559</v>
      </c>
      <c r="M81" s="43">
        <v>16961</v>
      </c>
      <c r="N81" s="43">
        <v>14598</v>
      </c>
      <c r="O81" s="43">
        <v>0</v>
      </c>
      <c r="P81" s="44">
        <f>SUM(Q81:S81)</f>
        <v>98903</v>
      </c>
      <c r="Q81" s="44">
        <f t="shared" ref="Q81:S82" si="230">E81+I81+M81</f>
        <v>51014</v>
      </c>
      <c r="R81" s="44">
        <f t="shared" si="230"/>
        <v>47889</v>
      </c>
      <c r="S81" s="44">
        <f t="shared" si="230"/>
        <v>0</v>
      </c>
      <c r="T81" s="42">
        <f>SUM(U81:W81)</f>
        <v>61610</v>
      </c>
      <c r="U81" s="43">
        <v>31891</v>
      </c>
      <c r="V81" s="43">
        <v>29719</v>
      </c>
      <c r="W81" s="43">
        <v>0</v>
      </c>
      <c r="X81" s="42">
        <f t="shared" ref="X81:X82" si="231">SUM(Y81:AA81)</f>
        <v>62785</v>
      </c>
      <c r="Y81" s="43">
        <v>32197</v>
      </c>
      <c r="Z81" s="43">
        <v>30588</v>
      </c>
      <c r="AA81" s="43">
        <v>0</v>
      </c>
      <c r="AB81" s="42">
        <f t="shared" ref="AB81:AB82" si="232">SUM(AC81:AE81)</f>
        <v>34529</v>
      </c>
      <c r="AC81" s="43">
        <v>17653</v>
      </c>
      <c r="AD81" s="43">
        <v>16876</v>
      </c>
      <c r="AE81" s="43">
        <v>0</v>
      </c>
      <c r="AF81" s="44">
        <f t="shared" ref="AF81:AF82" si="233">SUM(AG81:AI81)</f>
        <v>158924</v>
      </c>
      <c r="AG81" s="44">
        <f t="shared" ref="AG81:AI82" si="234">U81+Y81+AC81</f>
        <v>81741</v>
      </c>
      <c r="AH81" s="44">
        <f t="shared" si="234"/>
        <v>77183</v>
      </c>
      <c r="AI81" s="44">
        <f t="shared" si="234"/>
        <v>0</v>
      </c>
      <c r="AJ81" s="42">
        <f t="shared" ref="AJ81:AJ82" si="235">SUM(AK81:AM81)</f>
        <v>26236</v>
      </c>
      <c r="AK81" s="43">
        <v>13412</v>
      </c>
      <c r="AL81" s="43">
        <v>12824</v>
      </c>
      <c r="AM81" s="43">
        <v>0</v>
      </c>
      <c r="AN81" s="42">
        <f t="shared" ref="AN81:AN82" si="236">SUM(AO81:AQ81)</f>
        <v>25760</v>
      </c>
      <c r="AO81" s="43">
        <v>14265</v>
      </c>
      <c r="AP81" s="43">
        <v>11495</v>
      </c>
      <c r="AQ81" s="43">
        <v>0</v>
      </c>
      <c r="AR81" s="42">
        <f t="shared" ref="AR81:AR82" si="237">SUM(AS81:AU81)</f>
        <v>24260</v>
      </c>
      <c r="AS81" s="43">
        <v>13236</v>
      </c>
      <c r="AT81" s="43">
        <v>11024</v>
      </c>
      <c r="AU81" s="43">
        <v>0</v>
      </c>
      <c r="AV81" s="44">
        <f t="shared" ref="AV81:AV82" si="238">SUM(AW81:AY81)</f>
        <v>76256</v>
      </c>
      <c r="AW81" s="44">
        <f t="shared" ref="AW81:AY82" si="239">AK81+AO81+AS81</f>
        <v>40913</v>
      </c>
      <c r="AX81" s="44">
        <f t="shared" si="239"/>
        <v>35343</v>
      </c>
      <c r="AY81" s="44">
        <f t="shared" si="239"/>
        <v>0</v>
      </c>
      <c r="AZ81" s="42">
        <f t="shared" ref="AZ81:AZ82" si="240">SUM(BA81:BC81)</f>
        <v>30890</v>
      </c>
      <c r="BA81" s="43">
        <v>16467</v>
      </c>
      <c r="BB81" s="43">
        <v>14423</v>
      </c>
      <c r="BC81" s="43">
        <v>0</v>
      </c>
      <c r="BD81" s="42">
        <f t="shared" ref="BD81:BD82" si="241">SUM(BE81:BG81)</f>
        <v>32416</v>
      </c>
      <c r="BE81" s="43">
        <v>16553</v>
      </c>
      <c r="BF81" s="43">
        <v>15863</v>
      </c>
      <c r="BG81" s="43">
        <v>0</v>
      </c>
      <c r="BH81" s="42">
        <f t="shared" ref="BH81:BH82" si="242">SUM(BI81:BK81)</f>
        <v>39918</v>
      </c>
      <c r="BI81" s="43">
        <v>22411</v>
      </c>
      <c r="BJ81" s="43">
        <v>17507</v>
      </c>
      <c r="BK81" s="43">
        <v>0</v>
      </c>
      <c r="BL81" s="44">
        <f t="shared" ref="BL81:BL82" si="243">SUM(BM81:BO81)</f>
        <v>103224</v>
      </c>
      <c r="BM81" s="44">
        <f t="shared" ref="BM81:BO82" si="244">BA81+BE81+BI81</f>
        <v>55431</v>
      </c>
      <c r="BN81" s="44">
        <f t="shared" si="244"/>
        <v>47793</v>
      </c>
      <c r="BO81" s="44">
        <f t="shared" si="244"/>
        <v>0</v>
      </c>
      <c r="BP81" s="44">
        <f t="shared" ref="BP81:BP82" si="245">SUM(BQ81:BS81)</f>
        <v>437307</v>
      </c>
      <c r="BQ81" s="44">
        <f t="shared" ref="BQ81:BS82" si="246">Q81+AG81+AW81+BM81</f>
        <v>229099</v>
      </c>
      <c r="BR81" s="44">
        <f t="shared" si="246"/>
        <v>208208</v>
      </c>
      <c r="BS81" s="44">
        <f t="shared" si="246"/>
        <v>0</v>
      </c>
    </row>
    <row r="82" spans="1:71" ht="15" customHeight="1" x14ac:dyDescent="0.25">
      <c r="A82" s="23"/>
      <c r="C82" s="25" t="s">
        <v>76</v>
      </c>
      <c r="D82" s="42">
        <f>SUM(E82:G82)</f>
        <v>0</v>
      </c>
      <c r="E82" s="43">
        <v>0</v>
      </c>
      <c r="F82" s="43">
        <v>0</v>
      </c>
      <c r="G82" s="43">
        <v>0</v>
      </c>
      <c r="H82" s="42">
        <f>SUM(I82:K82)</f>
        <v>76</v>
      </c>
      <c r="I82" s="43">
        <v>42</v>
      </c>
      <c r="J82" s="43">
        <v>34</v>
      </c>
      <c r="K82" s="43">
        <v>0</v>
      </c>
      <c r="L82" s="42">
        <f>SUM(M82:O82)</f>
        <v>173</v>
      </c>
      <c r="M82" s="43">
        <v>75</v>
      </c>
      <c r="N82" s="43">
        <v>98</v>
      </c>
      <c r="O82" s="43">
        <v>0</v>
      </c>
      <c r="P82" s="44">
        <f>SUM(Q82:S82)</f>
        <v>249</v>
      </c>
      <c r="Q82" s="44">
        <f t="shared" si="230"/>
        <v>117</v>
      </c>
      <c r="R82" s="44">
        <f t="shared" si="230"/>
        <v>132</v>
      </c>
      <c r="S82" s="44">
        <f t="shared" si="230"/>
        <v>0</v>
      </c>
      <c r="T82" s="42">
        <f>SUM(U82:W82)</f>
        <v>273</v>
      </c>
      <c r="U82" s="43">
        <v>132</v>
      </c>
      <c r="V82" s="43">
        <v>141</v>
      </c>
      <c r="W82" s="43">
        <v>0</v>
      </c>
      <c r="X82" s="42">
        <f t="shared" si="231"/>
        <v>429</v>
      </c>
      <c r="Y82" s="43">
        <v>209</v>
      </c>
      <c r="Z82" s="43">
        <v>220</v>
      </c>
      <c r="AA82" s="43">
        <v>0</v>
      </c>
      <c r="AB82" s="42">
        <f t="shared" si="232"/>
        <v>0</v>
      </c>
      <c r="AC82" s="43">
        <v>0</v>
      </c>
      <c r="AD82" s="43">
        <v>0</v>
      </c>
      <c r="AE82" s="43">
        <v>0</v>
      </c>
      <c r="AF82" s="44">
        <f t="shared" si="233"/>
        <v>702</v>
      </c>
      <c r="AG82" s="44">
        <f t="shared" si="234"/>
        <v>341</v>
      </c>
      <c r="AH82" s="44">
        <f t="shared" si="234"/>
        <v>361</v>
      </c>
      <c r="AI82" s="44">
        <f t="shared" si="234"/>
        <v>0</v>
      </c>
      <c r="AJ82" s="42">
        <f t="shared" si="235"/>
        <v>0</v>
      </c>
      <c r="AK82" s="43">
        <v>0</v>
      </c>
      <c r="AL82" s="43">
        <v>0</v>
      </c>
      <c r="AM82" s="43">
        <v>0</v>
      </c>
      <c r="AN82" s="42">
        <f t="shared" si="236"/>
        <v>0</v>
      </c>
      <c r="AO82" s="43">
        <v>0</v>
      </c>
      <c r="AP82" s="43">
        <v>0</v>
      </c>
      <c r="AQ82" s="43">
        <v>0</v>
      </c>
      <c r="AR82" s="42">
        <f t="shared" si="237"/>
        <v>0</v>
      </c>
      <c r="AS82" s="43">
        <v>0</v>
      </c>
      <c r="AT82" s="43">
        <v>0</v>
      </c>
      <c r="AU82" s="43">
        <v>0</v>
      </c>
      <c r="AV82" s="44">
        <f t="shared" si="238"/>
        <v>0</v>
      </c>
      <c r="AW82" s="44">
        <f t="shared" si="239"/>
        <v>0</v>
      </c>
      <c r="AX82" s="44">
        <f t="shared" si="239"/>
        <v>0</v>
      </c>
      <c r="AY82" s="44">
        <f t="shared" si="239"/>
        <v>0</v>
      </c>
      <c r="AZ82" s="42">
        <f t="shared" si="240"/>
        <v>0</v>
      </c>
      <c r="BA82" s="43">
        <v>0</v>
      </c>
      <c r="BB82" s="43">
        <v>0</v>
      </c>
      <c r="BC82" s="43">
        <v>0</v>
      </c>
      <c r="BD82" s="42">
        <f t="shared" si="241"/>
        <v>0</v>
      </c>
      <c r="BE82" s="43">
        <v>0</v>
      </c>
      <c r="BF82" s="43">
        <v>0</v>
      </c>
      <c r="BG82" s="43">
        <v>0</v>
      </c>
      <c r="BH82" s="42">
        <f t="shared" si="242"/>
        <v>0</v>
      </c>
      <c r="BI82" s="43">
        <v>0</v>
      </c>
      <c r="BJ82" s="43">
        <v>0</v>
      </c>
      <c r="BK82" s="43">
        <v>0</v>
      </c>
      <c r="BL82" s="44">
        <f t="shared" si="243"/>
        <v>0</v>
      </c>
      <c r="BM82" s="44">
        <f t="shared" si="244"/>
        <v>0</v>
      </c>
      <c r="BN82" s="44">
        <f t="shared" si="244"/>
        <v>0</v>
      </c>
      <c r="BO82" s="44">
        <f t="shared" si="244"/>
        <v>0</v>
      </c>
      <c r="BP82" s="44">
        <f t="shared" si="245"/>
        <v>951</v>
      </c>
      <c r="BQ82" s="44">
        <f t="shared" si="246"/>
        <v>458</v>
      </c>
      <c r="BR82" s="44">
        <f t="shared" si="246"/>
        <v>493</v>
      </c>
      <c r="BS82" s="44">
        <f t="shared" si="246"/>
        <v>0</v>
      </c>
    </row>
    <row r="83" spans="1:71" ht="15" customHeight="1" x14ac:dyDescent="0.2">
      <c r="A83" s="23"/>
      <c r="C83" s="21" t="s">
        <v>77</v>
      </c>
      <c r="D83" s="40">
        <f t="shared" ref="D83:L83" si="247">D84+D85</f>
        <v>36262</v>
      </c>
      <c r="E83" s="22">
        <f t="shared" si="247"/>
        <v>14974</v>
      </c>
      <c r="F83" s="22">
        <f t="shared" si="247"/>
        <v>21288</v>
      </c>
      <c r="G83" s="22">
        <f t="shared" si="247"/>
        <v>0</v>
      </c>
      <c r="H83" s="40">
        <f t="shared" si="247"/>
        <v>31531</v>
      </c>
      <c r="I83" s="22">
        <f t="shared" si="247"/>
        <v>12568</v>
      </c>
      <c r="J83" s="22">
        <f t="shared" si="247"/>
        <v>18963</v>
      </c>
      <c r="K83" s="22">
        <f t="shared" si="247"/>
        <v>0</v>
      </c>
      <c r="L83" s="40">
        <f t="shared" si="247"/>
        <v>32334</v>
      </c>
      <c r="M83" s="22">
        <f>SUM(M84:M85)</f>
        <v>12829</v>
      </c>
      <c r="N83" s="22">
        <f>SUM(N84:N85)</f>
        <v>18680</v>
      </c>
      <c r="O83" s="22">
        <f>O84+O85</f>
        <v>825</v>
      </c>
      <c r="P83" s="22">
        <f>P84+P85</f>
        <v>100127</v>
      </c>
      <c r="Q83" s="22">
        <f>SUM(Q84:Q85)</f>
        <v>40371</v>
      </c>
      <c r="R83" s="22">
        <f>SUM(R84:R85)</f>
        <v>58931</v>
      </c>
      <c r="S83" s="22">
        <f>SUM(S84:S85)</f>
        <v>825</v>
      </c>
      <c r="T83" s="40">
        <f>T84+T85</f>
        <v>53337</v>
      </c>
      <c r="U83" s="22">
        <f>SUM(U84:U85)</f>
        <v>24358</v>
      </c>
      <c r="V83" s="22">
        <f>SUM(V84:V85)</f>
        <v>28979</v>
      </c>
      <c r="W83" s="22">
        <f>W84+W85</f>
        <v>0</v>
      </c>
      <c r="X83" s="40">
        <f>X84+X85</f>
        <v>59522</v>
      </c>
      <c r="Y83" s="22">
        <f>SUM(Y84:Y85)</f>
        <v>26432</v>
      </c>
      <c r="Z83" s="22">
        <f>SUM(Z84:Z85)</f>
        <v>33090</v>
      </c>
      <c r="AA83" s="22">
        <f>AA84+AA85</f>
        <v>0</v>
      </c>
      <c r="AB83" s="40">
        <f>AB84+AB85</f>
        <v>30136</v>
      </c>
      <c r="AC83" s="22">
        <f>SUM(AC84:AC85)</f>
        <v>12364</v>
      </c>
      <c r="AD83" s="22">
        <f>SUM(AD84:AD85)</f>
        <v>17772</v>
      </c>
      <c r="AE83" s="22">
        <f>AE84+AE85</f>
        <v>0</v>
      </c>
      <c r="AF83" s="22">
        <f>AF84+AF85</f>
        <v>142995</v>
      </c>
      <c r="AG83" s="22">
        <f>SUM(AG84:AG85)</f>
        <v>63154</v>
      </c>
      <c r="AH83" s="22">
        <f>SUM(AH84:AH85)</f>
        <v>79841</v>
      </c>
      <c r="AI83" s="22">
        <f>SUM(AI84:AI85)</f>
        <v>0</v>
      </c>
      <c r="AJ83" s="40">
        <f>AJ84+AJ85</f>
        <v>30273</v>
      </c>
      <c r="AK83" s="22">
        <f>SUM(AK84:AK85)</f>
        <v>12547</v>
      </c>
      <c r="AL83" s="22">
        <f>SUM(AL84:AL85)</f>
        <v>17726</v>
      </c>
      <c r="AM83" s="22">
        <f>AM84+AM85</f>
        <v>0</v>
      </c>
      <c r="AN83" s="40">
        <f>AN84+AN85</f>
        <v>32402</v>
      </c>
      <c r="AO83" s="22">
        <f>SUM(AO84:AO85)</f>
        <v>13540</v>
      </c>
      <c r="AP83" s="22">
        <f>SUM(AP84:AP85)</f>
        <v>18862</v>
      </c>
      <c r="AQ83" s="22">
        <f>AQ84+AQ85</f>
        <v>0</v>
      </c>
      <c r="AR83" s="40">
        <f>AR84+AR85</f>
        <v>30514</v>
      </c>
      <c r="AS83" s="22">
        <f>SUM(AS84:AS85)</f>
        <v>12656</v>
      </c>
      <c r="AT83" s="22">
        <f>SUM(AT84:AT85)</f>
        <v>17858</v>
      </c>
      <c r="AU83" s="22">
        <f>AU84+AU85</f>
        <v>0</v>
      </c>
      <c r="AV83" s="22">
        <f>AV84+AV85</f>
        <v>93189</v>
      </c>
      <c r="AW83" s="22">
        <f>SUM(AW84:AW85)</f>
        <v>38743</v>
      </c>
      <c r="AX83" s="22">
        <f>SUM(AX84:AX85)</f>
        <v>54446</v>
      </c>
      <c r="AY83" s="22">
        <f>SUM(AY84:AY85)</f>
        <v>0</v>
      </c>
      <c r="AZ83" s="40">
        <f>AZ84+AZ85</f>
        <v>34235</v>
      </c>
      <c r="BA83" s="22">
        <f>SUM(BA84:BA85)</f>
        <v>14767</v>
      </c>
      <c r="BB83" s="22">
        <f>SUM(BB84:BB85)</f>
        <v>19468</v>
      </c>
      <c r="BC83" s="22">
        <f>BC84+BC85</f>
        <v>0</v>
      </c>
      <c r="BD83" s="40">
        <f>BD84+BD85</f>
        <v>35475</v>
      </c>
      <c r="BE83" s="22">
        <f>SUM(BE84:BE85)</f>
        <v>14466</v>
      </c>
      <c r="BF83" s="22">
        <f>SUM(BF84:BF85)</f>
        <v>21009</v>
      </c>
      <c r="BG83" s="22">
        <f>BG84+BG85</f>
        <v>0</v>
      </c>
      <c r="BH83" s="40">
        <f>BH84+BH85</f>
        <v>37818</v>
      </c>
      <c r="BI83" s="22">
        <f>SUM(BI84:BI85)</f>
        <v>16603</v>
      </c>
      <c r="BJ83" s="22">
        <f>SUM(BJ84:BJ85)</f>
        <v>21215</v>
      </c>
      <c r="BK83" s="22">
        <f>BK84+BK85</f>
        <v>0</v>
      </c>
      <c r="BL83" s="22">
        <f>BL84+BL85</f>
        <v>107528</v>
      </c>
      <c r="BM83" s="22">
        <f>SUM(BM84:BM85)</f>
        <v>45836</v>
      </c>
      <c r="BN83" s="22">
        <f>SUM(BN84:BN85)</f>
        <v>61692</v>
      </c>
      <c r="BO83" s="22">
        <f>SUM(BO84:BO85)</f>
        <v>0</v>
      </c>
      <c r="BP83" s="22">
        <f>BP84+BP85</f>
        <v>443839</v>
      </c>
      <c r="BQ83" s="22">
        <f>SUM(BQ84:BQ85)</f>
        <v>188104</v>
      </c>
      <c r="BR83" s="22">
        <f>SUM(BR84:BR85)</f>
        <v>254910</v>
      </c>
      <c r="BS83" s="22">
        <f>SUM(BS84:BS85)</f>
        <v>825</v>
      </c>
    </row>
    <row r="84" spans="1:71" ht="15" customHeight="1" x14ac:dyDescent="0.25">
      <c r="A84" s="23"/>
      <c r="B84" s="24"/>
      <c r="C84" s="25" t="s">
        <v>78</v>
      </c>
      <c r="D84" s="42">
        <f>SUM(E84:G84)</f>
        <v>35548</v>
      </c>
      <c r="E84" s="43">
        <v>14589</v>
      </c>
      <c r="F84" s="43">
        <v>20959</v>
      </c>
      <c r="G84" s="43">
        <v>0</v>
      </c>
      <c r="H84" s="42">
        <f>SUM(I84:K84)</f>
        <v>31054</v>
      </c>
      <c r="I84" s="43">
        <v>12337</v>
      </c>
      <c r="J84" s="43">
        <v>18717</v>
      </c>
      <c r="K84" s="43">
        <v>0</v>
      </c>
      <c r="L84" s="42">
        <f>SUM(M84:O84)</f>
        <v>30989</v>
      </c>
      <c r="M84" s="43">
        <v>12539</v>
      </c>
      <c r="N84" s="43">
        <v>18450</v>
      </c>
      <c r="O84" s="43">
        <v>0</v>
      </c>
      <c r="P84" s="44">
        <f>SUM(Q84:S84)</f>
        <v>97591</v>
      </c>
      <c r="Q84" s="44">
        <f t="shared" ref="Q84:S87" si="248">E84+I84+M84</f>
        <v>39465</v>
      </c>
      <c r="R84" s="44">
        <f t="shared" si="248"/>
        <v>58126</v>
      </c>
      <c r="S84" s="44">
        <f t="shared" si="248"/>
        <v>0</v>
      </c>
      <c r="T84" s="42">
        <f>SUM(U84:W84)</f>
        <v>53136</v>
      </c>
      <c r="U84" s="43">
        <v>24244</v>
      </c>
      <c r="V84" s="43">
        <v>28892</v>
      </c>
      <c r="W84" s="43">
        <v>0</v>
      </c>
      <c r="X84" s="42">
        <f t="shared" ref="X84:X87" si="249">SUM(Y84:AA84)</f>
        <v>59262</v>
      </c>
      <c r="Y84" s="43">
        <v>26245</v>
      </c>
      <c r="Z84" s="43">
        <v>33017</v>
      </c>
      <c r="AA84" s="43">
        <v>0</v>
      </c>
      <c r="AB84" s="42">
        <f t="shared" ref="AB84:AB87" si="250">SUM(AC84:AE84)</f>
        <v>29551</v>
      </c>
      <c r="AC84" s="43">
        <v>11971</v>
      </c>
      <c r="AD84" s="43">
        <v>17580</v>
      </c>
      <c r="AE84" s="43">
        <v>0</v>
      </c>
      <c r="AF84" s="44">
        <f t="shared" ref="AF84:AF87" si="251">SUM(AG84:AI84)</f>
        <v>141949</v>
      </c>
      <c r="AG84" s="44">
        <f t="shared" ref="AG84:AI87" si="252">U84+Y84+AC84</f>
        <v>62460</v>
      </c>
      <c r="AH84" s="44">
        <f t="shared" si="252"/>
        <v>79489</v>
      </c>
      <c r="AI84" s="44">
        <f t="shared" si="252"/>
        <v>0</v>
      </c>
      <c r="AJ84" s="42">
        <f t="shared" ref="AJ84:AJ87" si="253">SUM(AK84:AM84)</f>
        <v>30141</v>
      </c>
      <c r="AK84" s="43">
        <v>12480</v>
      </c>
      <c r="AL84" s="43">
        <v>17661</v>
      </c>
      <c r="AM84" s="43">
        <v>0</v>
      </c>
      <c r="AN84" s="42">
        <f t="shared" ref="AN84:AN87" si="254">SUM(AO84:AQ84)</f>
        <v>32314</v>
      </c>
      <c r="AO84" s="43">
        <v>13507</v>
      </c>
      <c r="AP84" s="43">
        <v>18807</v>
      </c>
      <c r="AQ84" s="43">
        <v>0</v>
      </c>
      <c r="AR84" s="42">
        <f t="shared" ref="AR84:AR87" si="255">SUM(AS84:AU84)</f>
        <v>30359</v>
      </c>
      <c r="AS84" s="43">
        <v>12590</v>
      </c>
      <c r="AT84" s="43">
        <v>17769</v>
      </c>
      <c r="AU84" s="43">
        <v>0</v>
      </c>
      <c r="AV84" s="44">
        <f t="shared" ref="AV84:AV87" si="256">SUM(AW84:AY84)</f>
        <v>92814</v>
      </c>
      <c r="AW84" s="44">
        <f t="shared" ref="AW84:AY87" si="257">AK84+AO84+AS84</f>
        <v>38577</v>
      </c>
      <c r="AX84" s="44">
        <f t="shared" si="257"/>
        <v>54237</v>
      </c>
      <c r="AY84" s="44">
        <f t="shared" si="257"/>
        <v>0</v>
      </c>
      <c r="AZ84" s="42">
        <f t="shared" ref="AZ84:AZ87" si="258">SUM(BA84:BC84)</f>
        <v>34043</v>
      </c>
      <c r="BA84" s="43">
        <v>14643</v>
      </c>
      <c r="BB84" s="43">
        <v>19400</v>
      </c>
      <c r="BC84" s="43">
        <v>0</v>
      </c>
      <c r="BD84" s="42">
        <f t="shared" ref="BD84:BD87" si="259">SUM(BE84:BG84)</f>
        <v>35212</v>
      </c>
      <c r="BE84" s="43">
        <v>14344</v>
      </c>
      <c r="BF84" s="43">
        <v>20868</v>
      </c>
      <c r="BG84" s="43">
        <v>0</v>
      </c>
      <c r="BH84" s="42">
        <f t="shared" ref="BH84:BH87" si="260">SUM(BI84:BK84)</f>
        <v>37701</v>
      </c>
      <c r="BI84" s="43">
        <v>16572</v>
      </c>
      <c r="BJ84" s="43">
        <v>21129</v>
      </c>
      <c r="BK84" s="43">
        <v>0</v>
      </c>
      <c r="BL84" s="44">
        <f t="shared" ref="BL84:BL87" si="261">SUM(BM84:BO84)</f>
        <v>106956</v>
      </c>
      <c r="BM84" s="44">
        <f t="shared" ref="BM84:BO87" si="262">BA84+BE84+BI84</f>
        <v>45559</v>
      </c>
      <c r="BN84" s="44">
        <f t="shared" si="262"/>
        <v>61397</v>
      </c>
      <c r="BO84" s="44">
        <f t="shared" si="262"/>
        <v>0</v>
      </c>
      <c r="BP84" s="44">
        <f t="shared" ref="BP84:BP87" si="263">SUM(BQ84:BS84)</f>
        <v>439310</v>
      </c>
      <c r="BQ84" s="44">
        <f t="shared" ref="BQ84:BS87" si="264">Q84+AG84+AW84+BM84</f>
        <v>186061</v>
      </c>
      <c r="BR84" s="44">
        <f t="shared" si="264"/>
        <v>253249</v>
      </c>
      <c r="BS84" s="44">
        <f t="shared" si="264"/>
        <v>0</v>
      </c>
    </row>
    <row r="85" spans="1:71" ht="15" customHeight="1" x14ac:dyDescent="0.25">
      <c r="A85" s="23"/>
      <c r="B85" s="24"/>
      <c r="C85" s="25" t="s">
        <v>79</v>
      </c>
      <c r="D85" s="42">
        <f>SUM(E85:G85)</f>
        <v>714</v>
      </c>
      <c r="E85" s="43">
        <v>385</v>
      </c>
      <c r="F85" s="43">
        <v>329</v>
      </c>
      <c r="G85" s="43">
        <v>0</v>
      </c>
      <c r="H85" s="42">
        <f>SUM(I85:K85)</f>
        <v>477</v>
      </c>
      <c r="I85" s="43">
        <v>231</v>
      </c>
      <c r="J85" s="43">
        <v>246</v>
      </c>
      <c r="K85" s="43">
        <v>0</v>
      </c>
      <c r="L85" s="42">
        <f>SUM(M85:O85)</f>
        <v>1345</v>
      </c>
      <c r="M85" s="43">
        <v>290</v>
      </c>
      <c r="N85" s="43">
        <v>230</v>
      </c>
      <c r="O85" s="43">
        <v>825</v>
      </c>
      <c r="P85" s="44">
        <f>SUM(Q85:S85)</f>
        <v>2536</v>
      </c>
      <c r="Q85" s="44">
        <f t="shared" si="248"/>
        <v>906</v>
      </c>
      <c r="R85" s="44">
        <f t="shared" si="248"/>
        <v>805</v>
      </c>
      <c r="S85" s="44">
        <f t="shared" si="248"/>
        <v>825</v>
      </c>
      <c r="T85" s="42">
        <f>SUM(U85:W85)</f>
        <v>201</v>
      </c>
      <c r="U85" s="43">
        <v>114</v>
      </c>
      <c r="V85" s="43">
        <v>87</v>
      </c>
      <c r="W85" s="43">
        <v>0</v>
      </c>
      <c r="X85" s="42">
        <f t="shared" si="249"/>
        <v>260</v>
      </c>
      <c r="Y85" s="43">
        <v>187</v>
      </c>
      <c r="Z85" s="43">
        <v>73</v>
      </c>
      <c r="AA85" s="43">
        <v>0</v>
      </c>
      <c r="AB85" s="42">
        <f t="shared" si="250"/>
        <v>585</v>
      </c>
      <c r="AC85" s="43">
        <v>393</v>
      </c>
      <c r="AD85" s="43">
        <v>192</v>
      </c>
      <c r="AE85" s="43">
        <v>0</v>
      </c>
      <c r="AF85" s="44">
        <f t="shared" si="251"/>
        <v>1046</v>
      </c>
      <c r="AG85" s="44">
        <f t="shared" si="252"/>
        <v>694</v>
      </c>
      <c r="AH85" s="44">
        <f t="shared" si="252"/>
        <v>352</v>
      </c>
      <c r="AI85" s="44">
        <f t="shared" si="252"/>
        <v>0</v>
      </c>
      <c r="AJ85" s="42">
        <f t="shared" si="253"/>
        <v>132</v>
      </c>
      <c r="AK85" s="43">
        <v>67</v>
      </c>
      <c r="AL85" s="43">
        <v>65</v>
      </c>
      <c r="AM85" s="43">
        <v>0</v>
      </c>
      <c r="AN85" s="42">
        <f t="shared" si="254"/>
        <v>88</v>
      </c>
      <c r="AO85" s="43">
        <v>33</v>
      </c>
      <c r="AP85" s="43">
        <v>55</v>
      </c>
      <c r="AQ85" s="43">
        <v>0</v>
      </c>
      <c r="AR85" s="42">
        <f t="shared" si="255"/>
        <v>155</v>
      </c>
      <c r="AS85" s="43">
        <v>66</v>
      </c>
      <c r="AT85" s="43">
        <v>89</v>
      </c>
      <c r="AU85" s="43">
        <v>0</v>
      </c>
      <c r="AV85" s="44">
        <f t="shared" si="256"/>
        <v>375</v>
      </c>
      <c r="AW85" s="44">
        <f t="shared" si="257"/>
        <v>166</v>
      </c>
      <c r="AX85" s="44">
        <f t="shared" si="257"/>
        <v>209</v>
      </c>
      <c r="AY85" s="44">
        <f t="shared" si="257"/>
        <v>0</v>
      </c>
      <c r="AZ85" s="42">
        <f t="shared" si="258"/>
        <v>192</v>
      </c>
      <c r="BA85" s="43">
        <v>124</v>
      </c>
      <c r="BB85" s="43">
        <v>68</v>
      </c>
      <c r="BC85" s="43">
        <v>0</v>
      </c>
      <c r="BD85" s="42">
        <f t="shared" si="259"/>
        <v>263</v>
      </c>
      <c r="BE85" s="43">
        <v>122</v>
      </c>
      <c r="BF85" s="43">
        <v>141</v>
      </c>
      <c r="BG85" s="43">
        <v>0</v>
      </c>
      <c r="BH85" s="42">
        <f t="shared" si="260"/>
        <v>117</v>
      </c>
      <c r="BI85" s="43">
        <v>31</v>
      </c>
      <c r="BJ85" s="43">
        <v>86</v>
      </c>
      <c r="BK85" s="43">
        <v>0</v>
      </c>
      <c r="BL85" s="44">
        <f t="shared" si="261"/>
        <v>572</v>
      </c>
      <c r="BM85" s="44">
        <f t="shared" si="262"/>
        <v>277</v>
      </c>
      <c r="BN85" s="44">
        <f t="shared" si="262"/>
        <v>295</v>
      </c>
      <c r="BO85" s="44">
        <f t="shared" si="262"/>
        <v>0</v>
      </c>
      <c r="BP85" s="44">
        <f t="shared" si="263"/>
        <v>4529</v>
      </c>
      <c r="BQ85" s="44">
        <f t="shared" si="264"/>
        <v>2043</v>
      </c>
      <c r="BR85" s="44">
        <f t="shared" si="264"/>
        <v>1661</v>
      </c>
      <c r="BS85" s="44">
        <f t="shared" si="264"/>
        <v>825</v>
      </c>
    </row>
    <row r="86" spans="1:71" ht="15" customHeight="1" x14ac:dyDescent="0.25">
      <c r="A86" s="23"/>
      <c r="C86" s="21" t="s">
        <v>58</v>
      </c>
      <c r="D86" s="42">
        <f>SUM(E86:G86)</f>
        <v>14838</v>
      </c>
      <c r="E86" s="43">
        <v>7773</v>
      </c>
      <c r="F86" s="43">
        <v>7065</v>
      </c>
      <c r="G86" s="43">
        <v>0</v>
      </c>
      <c r="H86" s="42">
        <f>SUM(I86:K86)</f>
        <v>12150</v>
      </c>
      <c r="I86" s="43">
        <v>6272</v>
      </c>
      <c r="J86" s="43">
        <v>5878</v>
      </c>
      <c r="K86" s="43">
        <v>0</v>
      </c>
      <c r="L86" s="42">
        <f>SUM(M86:O86)</f>
        <v>13260</v>
      </c>
      <c r="M86" s="43">
        <v>6553</v>
      </c>
      <c r="N86" s="43">
        <v>6707</v>
      </c>
      <c r="O86" s="43">
        <v>0</v>
      </c>
      <c r="P86" s="44">
        <f>SUM(Q86:S86)</f>
        <v>40248</v>
      </c>
      <c r="Q86" s="44">
        <f t="shared" si="248"/>
        <v>20598</v>
      </c>
      <c r="R86" s="44">
        <f t="shared" si="248"/>
        <v>19650</v>
      </c>
      <c r="S86" s="44">
        <f t="shared" si="248"/>
        <v>0</v>
      </c>
      <c r="T86" s="42">
        <f>SUM(U86:W86)</f>
        <v>24758</v>
      </c>
      <c r="U86" s="43">
        <v>11897</v>
      </c>
      <c r="V86" s="43">
        <v>12861</v>
      </c>
      <c r="W86" s="43">
        <v>0</v>
      </c>
      <c r="X86" s="42">
        <f t="shared" si="249"/>
        <v>25532</v>
      </c>
      <c r="Y86" s="43">
        <v>12821</v>
      </c>
      <c r="Z86" s="43">
        <v>12711</v>
      </c>
      <c r="AA86" s="43">
        <v>0</v>
      </c>
      <c r="AB86" s="42">
        <f t="shared" si="250"/>
        <v>12683</v>
      </c>
      <c r="AC86" s="43">
        <v>6229</v>
      </c>
      <c r="AD86" s="43">
        <v>6454</v>
      </c>
      <c r="AE86" s="43">
        <v>0</v>
      </c>
      <c r="AF86" s="44">
        <f t="shared" si="251"/>
        <v>62973</v>
      </c>
      <c r="AG86" s="44">
        <f t="shared" si="252"/>
        <v>30947</v>
      </c>
      <c r="AH86" s="44">
        <f t="shared" si="252"/>
        <v>32026</v>
      </c>
      <c r="AI86" s="44">
        <f t="shared" si="252"/>
        <v>0</v>
      </c>
      <c r="AJ86" s="42">
        <f t="shared" si="253"/>
        <v>13273</v>
      </c>
      <c r="AK86" s="43">
        <v>6548</v>
      </c>
      <c r="AL86" s="43">
        <v>6725</v>
      </c>
      <c r="AM86" s="43">
        <v>0</v>
      </c>
      <c r="AN86" s="42">
        <f t="shared" si="254"/>
        <v>13918</v>
      </c>
      <c r="AO86" s="43">
        <v>6997</v>
      </c>
      <c r="AP86" s="43">
        <v>6921</v>
      </c>
      <c r="AQ86" s="43">
        <v>0</v>
      </c>
      <c r="AR86" s="42">
        <f t="shared" si="255"/>
        <v>13345</v>
      </c>
      <c r="AS86" s="43">
        <v>6954</v>
      </c>
      <c r="AT86" s="43">
        <v>6391</v>
      </c>
      <c r="AU86" s="43">
        <v>0</v>
      </c>
      <c r="AV86" s="44">
        <f t="shared" si="256"/>
        <v>40536</v>
      </c>
      <c r="AW86" s="44">
        <f t="shared" si="257"/>
        <v>20499</v>
      </c>
      <c r="AX86" s="44">
        <f t="shared" si="257"/>
        <v>20037</v>
      </c>
      <c r="AY86" s="44">
        <f t="shared" si="257"/>
        <v>0</v>
      </c>
      <c r="AZ86" s="42">
        <f t="shared" si="258"/>
        <v>15507</v>
      </c>
      <c r="BA86" s="43">
        <v>7591</v>
      </c>
      <c r="BB86" s="43">
        <v>7916</v>
      </c>
      <c r="BC86" s="43">
        <v>0</v>
      </c>
      <c r="BD86" s="42">
        <f t="shared" si="259"/>
        <v>14413</v>
      </c>
      <c r="BE86" s="43">
        <v>7441</v>
      </c>
      <c r="BF86" s="43">
        <v>6972</v>
      </c>
      <c r="BG86" s="43">
        <v>0</v>
      </c>
      <c r="BH86" s="42">
        <f t="shared" si="260"/>
        <v>12715</v>
      </c>
      <c r="BI86" s="43">
        <v>6332</v>
      </c>
      <c r="BJ86" s="43">
        <v>6383</v>
      </c>
      <c r="BK86" s="43">
        <v>0</v>
      </c>
      <c r="BL86" s="44">
        <f t="shared" si="261"/>
        <v>42635</v>
      </c>
      <c r="BM86" s="44">
        <f t="shared" si="262"/>
        <v>21364</v>
      </c>
      <c r="BN86" s="44">
        <f t="shared" si="262"/>
        <v>21271</v>
      </c>
      <c r="BO86" s="44">
        <f t="shared" si="262"/>
        <v>0</v>
      </c>
      <c r="BP86" s="44">
        <f t="shared" si="263"/>
        <v>186392</v>
      </c>
      <c r="BQ86" s="44">
        <f t="shared" si="264"/>
        <v>93408</v>
      </c>
      <c r="BR86" s="44">
        <f t="shared" si="264"/>
        <v>92984</v>
      </c>
      <c r="BS86" s="44">
        <f t="shared" si="264"/>
        <v>0</v>
      </c>
    </row>
    <row r="87" spans="1:71" ht="15" customHeight="1" x14ac:dyDescent="0.25">
      <c r="A87" s="23"/>
      <c r="C87" s="21" t="s">
        <v>26</v>
      </c>
      <c r="D87" s="42">
        <f>SUM(E87:G87)</f>
        <v>0</v>
      </c>
      <c r="E87" s="43">
        <v>0</v>
      </c>
      <c r="F87" s="43">
        <v>0</v>
      </c>
      <c r="G87" s="43">
        <v>0</v>
      </c>
      <c r="H87" s="42">
        <f>SUM(I87:K87)</f>
        <v>0</v>
      </c>
      <c r="I87" s="43">
        <v>0</v>
      </c>
      <c r="J87" s="43">
        <v>0</v>
      </c>
      <c r="K87" s="43">
        <v>0</v>
      </c>
      <c r="L87" s="42">
        <f>SUM(M87:O87)</f>
        <v>0</v>
      </c>
      <c r="M87" s="43">
        <v>0</v>
      </c>
      <c r="N87" s="43">
        <v>0</v>
      </c>
      <c r="O87" s="43">
        <v>0</v>
      </c>
      <c r="P87" s="44">
        <f>SUM(Q87:S87)</f>
        <v>0</v>
      </c>
      <c r="Q87" s="44">
        <f t="shared" si="248"/>
        <v>0</v>
      </c>
      <c r="R87" s="44">
        <f t="shared" si="248"/>
        <v>0</v>
      </c>
      <c r="S87" s="44">
        <f t="shared" si="248"/>
        <v>0</v>
      </c>
      <c r="T87" s="42">
        <f>SUM(U87:W87)</f>
        <v>0</v>
      </c>
      <c r="U87" s="43">
        <v>0</v>
      </c>
      <c r="V87" s="43">
        <v>0</v>
      </c>
      <c r="W87" s="43">
        <v>0</v>
      </c>
      <c r="X87" s="42">
        <f t="shared" si="249"/>
        <v>0</v>
      </c>
      <c r="Y87" s="43">
        <v>0</v>
      </c>
      <c r="Z87" s="43">
        <v>0</v>
      </c>
      <c r="AA87" s="43">
        <v>0</v>
      </c>
      <c r="AB87" s="42">
        <f t="shared" si="250"/>
        <v>0</v>
      </c>
      <c r="AC87" s="43">
        <v>0</v>
      </c>
      <c r="AD87" s="43">
        <v>0</v>
      </c>
      <c r="AE87" s="43">
        <v>0</v>
      </c>
      <c r="AF87" s="44">
        <f t="shared" si="251"/>
        <v>0</v>
      </c>
      <c r="AG87" s="44">
        <f t="shared" si="252"/>
        <v>0</v>
      </c>
      <c r="AH87" s="44">
        <f t="shared" si="252"/>
        <v>0</v>
      </c>
      <c r="AI87" s="44">
        <f t="shared" si="252"/>
        <v>0</v>
      </c>
      <c r="AJ87" s="42">
        <f t="shared" si="253"/>
        <v>0</v>
      </c>
      <c r="AK87" s="43">
        <v>0</v>
      </c>
      <c r="AL87" s="43">
        <v>0</v>
      </c>
      <c r="AM87" s="43">
        <v>0</v>
      </c>
      <c r="AN87" s="42">
        <f t="shared" si="254"/>
        <v>0</v>
      </c>
      <c r="AO87" s="43">
        <v>0</v>
      </c>
      <c r="AP87" s="43">
        <v>0</v>
      </c>
      <c r="AQ87" s="43">
        <v>0</v>
      </c>
      <c r="AR87" s="42">
        <f t="shared" si="255"/>
        <v>0</v>
      </c>
      <c r="AS87" s="43">
        <v>0</v>
      </c>
      <c r="AT87" s="43">
        <v>0</v>
      </c>
      <c r="AU87" s="43">
        <v>0</v>
      </c>
      <c r="AV87" s="44">
        <f t="shared" si="256"/>
        <v>0</v>
      </c>
      <c r="AW87" s="44">
        <f t="shared" si="257"/>
        <v>0</v>
      </c>
      <c r="AX87" s="44">
        <f t="shared" si="257"/>
        <v>0</v>
      </c>
      <c r="AY87" s="44">
        <f t="shared" si="257"/>
        <v>0</v>
      </c>
      <c r="AZ87" s="42">
        <f t="shared" si="258"/>
        <v>0</v>
      </c>
      <c r="BA87" s="43">
        <v>0</v>
      </c>
      <c r="BB87" s="43">
        <v>0</v>
      </c>
      <c r="BC87" s="43">
        <v>0</v>
      </c>
      <c r="BD87" s="42">
        <f t="shared" si="259"/>
        <v>0</v>
      </c>
      <c r="BE87" s="43">
        <v>0</v>
      </c>
      <c r="BF87" s="43">
        <v>0</v>
      </c>
      <c r="BG87" s="43">
        <v>0</v>
      </c>
      <c r="BH87" s="42">
        <f t="shared" si="260"/>
        <v>0</v>
      </c>
      <c r="BI87" s="43">
        <v>0</v>
      </c>
      <c r="BJ87" s="43">
        <v>0</v>
      </c>
      <c r="BK87" s="43">
        <v>0</v>
      </c>
      <c r="BL87" s="44">
        <f t="shared" si="261"/>
        <v>0</v>
      </c>
      <c r="BM87" s="44">
        <f t="shared" si="262"/>
        <v>0</v>
      </c>
      <c r="BN87" s="44">
        <f t="shared" si="262"/>
        <v>0</v>
      </c>
      <c r="BO87" s="44">
        <f t="shared" si="262"/>
        <v>0</v>
      </c>
      <c r="BP87" s="44">
        <f t="shared" si="263"/>
        <v>0</v>
      </c>
      <c r="BQ87" s="44">
        <f t="shared" si="264"/>
        <v>0</v>
      </c>
      <c r="BR87" s="44">
        <f t="shared" si="264"/>
        <v>0</v>
      </c>
      <c r="BS87" s="44">
        <f t="shared" si="264"/>
        <v>0</v>
      </c>
    </row>
    <row r="88" spans="1:71" ht="15" customHeight="1" x14ac:dyDescent="0.2">
      <c r="A88" s="23"/>
      <c r="C88" s="25"/>
      <c r="D88" s="40"/>
      <c r="E88" s="22"/>
      <c r="F88" s="22"/>
      <c r="G88" s="22"/>
      <c r="H88" s="40"/>
      <c r="I88" s="22"/>
      <c r="J88" s="22"/>
      <c r="K88" s="22"/>
      <c r="L88" s="40"/>
      <c r="M88" s="22"/>
      <c r="N88" s="22"/>
      <c r="O88" s="22"/>
      <c r="P88" s="22"/>
      <c r="Q88" s="22"/>
      <c r="R88" s="22"/>
      <c r="S88" s="22"/>
      <c r="T88" s="40"/>
      <c r="U88" s="22"/>
      <c r="V88" s="22"/>
      <c r="W88" s="22"/>
      <c r="X88" s="40"/>
      <c r="Y88" s="22"/>
      <c r="Z88" s="22"/>
      <c r="AA88" s="22"/>
      <c r="AB88" s="40"/>
      <c r="AC88" s="22"/>
      <c r="AD88" s="22"/>
      <c r="AE88" s="22"/>
      <c r="AF88" s="22"/>
      <c r="AG88" s="22"/>
      <c r="AH88" s="22"/>
      <c r="AI88" s="22"/>
      <c r="AJ88" s="40"/>
      <c r="AK88" s="22"/>
      <c r="AL88" s="22"/>
      <c r="AM88" s="22"/>
      <c r="AN88" s="40"/>
      <c r="AO88" s="22"/>
      <c r="AP88" s="22"/>
      <c r="AQ88" s="22"/>
      <c r="AR88" s="40"/>
      <c r="AS88" s="22"/>
      <c r="AT88" s="22"/>
      <c r="AU88" s="22"/>
      <c r="AV88" s="22"/>
      <c r="AW88" s="22"/>
      <c r="AX88" s="22"/>
      <c r="AY88" s="22"/>
      <c r="AZ88" s="40"/>
      <c r="BA88" s="22"/>
      <c r="BB88" s="22"/>
      <c r="BC88" s="22"/>
      <c r="BD88" s="40"/>
      <c r="BE88" s="22"/>
      <c r="BF88" s="22"/>
      <c r="BG88" s="22"/>
      <c r="BH88" s="40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</row>
    <row r="89" spans="1:71" ht="15" customHeight="1" x14ac:dyDescent="0.2">
      <c r="A89" s="20"/>
      <c r="B89" s="1" t="s">
        <v>80</v>
      </c>
      <c r="C89" s="21"/>
      <c r="D89" s="40">
        <f t="shared" ref="D89:BO89" si="265">D90+D93+D96+D99+D102+D105+D108+D111+D112</f>
        <v>395599</v>
      </c>
      <c r="E89" s="22">
        <f t="shared" si="265"/>
        <v>205013</v>
      </c>
      <c r="F89" s="22">
        <f t="shared" si="265"/>
        <v>190586</v>
      </c>
      <c r="G89" s="22">
        <f t="shared" si="265"/>
        <v>0</v>
      </c>
      <c r="H89" s="40">
        <f t="shared" si="265"/>
        <v>253922</v>
      </c>
      <c r="I89" s="22">
        <f t="shared" si="265"/>
        <v>131342</v>
      </c>
      <c r="J89" s="22">
        <f t="shared" si="265"/>
        <v>122580</v>
      </c>
      <c r="K89" s="22">
        <f t="shared" si="265"/>
        <v>0</v>
      </c>
      <c r="L89" s="40">
        <f t="shared" si="265"/>
        <v>299100</v>
      </c>
      <c r="M89" s="22">
        <f t="shared" si="265"/>
        <v>140805</v>
      </c>
      <c r="N89" s="22">
        <f t="shared" si="265"/>
        <v>158295</v>
      </c>
      <c r="O89" s="22">
        <f t="shared" si="265"/>
        <v>0</v>
      </c>
      <c r="P89" s="22">
        <f t="shared" si="265"/>
        <v>948621</v>
      </c>
      <c r="Q89" s="22">
        <f t="shared" si="265"/>
        <v>477160</v>
      </c>
      <c r="R89" s="22">
        <f t="shared" si="265"/>
        <v>471461</v>
      </c>
      <c r="S89" s="22">
        <f t="shared" si="265"/>
        <v>0</v>
      </c>
      <c r="T89" s="40">
        <f t="shared" si="265"/>
        <v>535876</v>
      </c>
      <c r="U89" s="22">
        <f t="shared" si="265"/>
        <v>253557</v>
      </c>
      <c r="V89" s="22">
        <f t="shared" si="265"/>
        <v>282319</v>
      </c>
      <c r="W89" s="22">
        <f t="shared" si="265"/>
        <v>0</v>
      </c>
      <c r="X89" s="40">
        <f t="shared" si="265"/>
        <v>683261</v>
      </c>
      <c r="Y89" s="22">
        <f t="shared" si="265"/>
        <v>332262</v>
      </c>
      <c r="Z89" s="22">
        <f t="shared" si="265"/>
        <v>350999</v>
      </c>
      <c r="AA89" s="22">
        <f t="shared" si="265"/>
        <v>0</v>
      </c>
      <c r="AB89" s="40">
        <f t="shared" si="265"/>
        <v>430274</v>
      </c>
      <c r="AC89" s="22">
        <f t="shared" si="265"/>
        <v>224273</v>
      </c>
      <c r="AD89" s="22">
        <f t="shared" si="265"/>
        <v>206001</v>
      </c>
      <c r="AE89" s="22">
        <f t="shared" si="265"/>
        <v>0</v>
      </c>
      <c r="AF89" s="22">
        <f t="shared" si="265"/>
        <v>1649411</v>
      </c>
      <c r="AG89" s="22">
        <f t="shared" si="265"/>
        <v>810092</v>
      </c>
      <c r="AH89" s="22">
        <f t="shared" si="265"/>
        <v>839319</v>
      </c>
      <c r="AI89" s="22">
        <f t="shared" si="265"/>
        <v>0</v>
      </c>
      <c r="AJ89" s="40">
        <f t="shared" si="265"/>
        <v>296410</v>
      </c>
      <c r="AK89" s="22">
        <f t="shared" si="265"/>
        <v>152782</v>
      </c>
      <c r="AL89" s="22">
        <f t="shared" si="265"/>
        <v>143628</v>
      </c>
      <c r="AM89" s="22">
        <f t="shared" si="265"/>
        <v>0</v>
      </c>
      <c r="AN89" s="40">
        <f t="shared" si="265"/>
        <v>315580</v>
      </c>
      <c r="AO89" s="22">
        <f t="shared" si="265"/>
        <v>158026</v>
      </c>
      <c r="AP89" s="22">
        <f t="shared" si="265"/>
        <v>157554</v>
      </c>
      <c r="AQ89" s="22">
        <f t="shared" si="265"/>
        <v>0</v>
      </c>
      <c r="AR89" s="40">
        <f t="shared" si="265"/>
        <v>276742</v>
      </c>
      <c r="AS89" s="22">
        <f t="shared" si="265"/>
        <v>137808</v>
      </c>
      <c r="AT89" s="22">
        <f t="shared" si="265"/>
        <v>138934</v>
      </c>
      <c r="AU89" s="22">
        <f t="shared" si="265"/>
        <v>0</v>
      </c>
      <c r="AV89" s="22">
        <f t="shared" si="265"/>
        <v>888732</v>
      </c>
      <c r="AW89" s="22">
        <f t="shared" si="265"/>
        <v>448616</v>
      </c>
      <c r="AX89" s="22">
        <f t="shared" si="265"/>
        <v>440116</v>
      </c>
      <c r="AY89" s="22">
        <f t="shared" si="265"/>
        <v>0</v>
      </c>
      <c r="AZ89" s="40">
        <f t="shared" si="265"/>
        <v>318032</v>
      </c>
      <c r="BA89" s="22">
        <f t="shared" si="265"/>
        <v>153465</v>
      </c>
      <c r="BB89" s="22">
        <f t="shared" si="265"/>
        <v>164567</v>
      </c>
      <c r="BC89" s="22">
        <f t="shared" si="265"/>
        <v>0</v>
      </c>
      <c r="BD89" s="40">
        <f t="shared" si="265"/>
        <v>290269</v>
      </c>
      <c r="BE89" s="22">
        <f t="shared" si="265"/>
        <v>152794</v>
      </c>
      <c r="BF89" s="22">
        <f t="shared" si="265"/>
        <v>137475</v>
      </c>
      <c r="BG89" s="22">
        <f t="shared" si="265"/>
        <v>0</v>
      </c>
      <c r="BH89" s="40">
        <f t="shared" si="265"/>
        <v>373105</v>
      </c>
      <c r="BI89" s="22">
        <f t="shared" si="265"/>
        <v>176449</v>
      </c>
      <c r="BJ89" s="22">
        <f t="shared" si="265"/>
        <v>196656</v>
      </c>
      <c r="BK89" s="22">
        <f t="shared" si="265"/>
        <v>0</v>
      </c>
      <c r="BL89" s="22">
        <f t="shared" si="265"/>
        <v>981406</v>
      </c>
      <c r="BM89" s="22">
        <f t="shared" si="265"/>
        <v>482708</v>
      </c>
      <c r="BN89" s="22">
        <f t="shared" si="265"/>
        <v>498698</v>
      </c>
      <c r="BO89" s="22">
        <f t="shared" si="265"/>
        <v>0</v>
      </c>
      <c r="BP89" s="22">
        <f t="shared" ref="BP89:BS89" si="266">BP90+BP93+BP96+BP99+BP102+BP105+BP108+BP111+BP112</f>
        <v>4468170</v>
      </c>
      <c r="BQ89" s="22">
        <f t="shared" si="266"/>
        <v>2218576</v>
      </c>
      <c r="BR89" s="22">
        <f t="shared" si="266"/>
        <v>2249594</v>
      </c>
      <c r="BS89" s="22">
        <f t="shared" si="266"/>
        <v>0</v>
      </c>
    </row>
    <row r="90" spans="1:71" ht="15" customHeight="1" x14ac:dyDescent="0.2">
      <c r="A90" s="23"/>
      <c r="C90" s="21" t="s">
        <v>81</v>
      </c>
      <c r="D90" s="40">
        <f t="shared" ref="D90:L90" si="267">D91+D92</f>
        <v>5288</v>
      </c>
      <c r="E90" s="22">
        <f t="shared" si="267"/>
        <v>1874</v>
      </c>
      <c r="F90" s="22">
        <f t="shared" si="267"/>
        <v>3414</v>
      </c>
      <c r="G90" s="22">
        <f t="shared" si="267"/>
        <v>0</v>
      </c>
      <c r="H90" s="40">
        <f t="shared" si="267"/>
        <v>4757</v>
      </c>
      <c r="I90" s="22">
        <f t="shared" si="267"/>
        <v>1504</v>
      </c>
      <c r="J90" s="22">
        <f t="shared" si="267"/>
        <v>3253</v>
      </c>
      <c r="K90" s="22">
        <f t="shared" si="267"/>
        <v>0</v>
      </c>
      <c r="L90" s="40">
        <f t="shared" si="267"/>
        <v>6080</v>
      </c>
      <c r="M90" s="22">
        <f>SUM(M91:M92)</f>
        <v>2031</v>
      </c>
      <c r="N90" s="22">
        <f>SUM(N91:N92)</f>
        <v>4049</v>
      </c>
      <c r="O90" s="22">
        <f>O91+O92</f>
        <v>0</v>
      </c>
      <c r="P90" s="22">
        <f>P91+P92</f>
        <v>16125</v>
      </c>
      <c r="Q90" s="22">
        <f>SUM(Q91:Q92)</f>
        <v>5409</v>
      </c>
      <c r="R90" s="22">
        <f>SUM(R91:R92)</f>
        <v>10716</v>
      </c>
      <c r="S90" s="22">
        <f>SUM(S91:S92)</f>
        <v>0</v>
      </c>
      <c r="T90" s="40">
        <f>T91+T92</f>
        <v>7529</v>
      </c>
      <c r="U90" s="22">
        <f>SUM(U91:U92)</f>
        <v>2678</v>
      </c>
      <c r="V90" s="22">
        <f>SUM(V91:V92)</f>
        <v>4851</v>
      </c>
      <c r="W90" s="22">
        <f>W91+W92</f>
        <v>0</v>
      </c>
      <c r="X90" s="40">
        <f>X91+X92</f>
        <v>8359</v>
      </c>
      <c r="Y90" s="22">
        <f>SUM(Y91:Y92)</f>
        <v>2690</v>
      </c>
      <c r="Z90" s="22">
        <f>SUM(Z91:Z92)</f>
        <v>5669</v>
      </c>
      <c r="AA90" s="22">
        <f>AA91+AA92</f>
        <v>0</v>
      </c>
      <c r="AB90" s="40">
        <f>AB91+AB92</f>
        <v>4438</v>
      </c>
      <c r="AC90" s="22">
        <f>SUM(AC91:AC92)</f>
        <v>1881</v>
      </c>
      <c r="AD90" s="22">
        <f>SUM(AD91:AD92)</f>
        <v>2557</v>
      </c>
      <c r="AE90" s="22">
        <f>AE91+AE92</f>
        <v>0</v>
      </c>
      <c r="AF90" s="22">
        <f>AF91+AF92</f>
        <v>20326</v>
      </c>
      <c r="AG90" s="22">
        <f>SUM(AG91:AG92)</f>
        <v>7249</v>
      </c>
      <c r="AH90" s="22">
        <f>SUM(AH91:AH92)</f>
        <v>13077</v>
      </c>
      <c r="AI90" s="22">
        <f>SUM(AI91:AI92)</f>
        <v>0</v>
      </c>
      <c r="AJ90" s="40">
        <f>AJ91+AJ92</f>
        <v>3939</v>
      </c>
      <c r="AK90" s="22">
        <f>SUM(AK91:AK92)</f>
        <v>1198</v>
      </c>
      <c r="AL90" s="22">
        <f>SUM(AL91:AL92)</f>
        <v>2741</v>
      </c>
      <c r="AM90" s="22">
        <f>AM91+AM92</f>
        <v>0</v>
      </c>
      <c r="AN90" s="40">
        <f>AN91+AN92</f>
        <v>3482</v>
      </c>
      <c r="AO90" s="22">
        <f>SUM(AO91:AO92)</f>
        <v>1208</v>
      </c>
      <c r="AP90" s="22">
        <f>SUM(AP91:AP92)</f>
        <v>2274</v>
      </c>
      <c r="AQ90" s="22">
        <f>AQ91+AQ92</f>
        <v>0</v>
      </c>
      <c r="AR90" s="40">
        <f>AR91+AR92</f>
        <v>3975</v>
      </c>
      <c r="AS90" s="22">
        <f>SUM(AS91:AS92)</f>
        <v>1483</v>
      </c>
      <c r="AT90" s="22">
        <f>SUM(AT91:AT92)</f>
        <v>2492</v>
      </c>
      <c r="AU90" s="22">
        <f>AU91+AU92</f>
        <v>0</v>
      </c>
      <c r="AV90" s="22">
        <f>AV91+AV92</f>
        <v>11396</v>
      </c>
      <c r="AW90" s="22">
        <f>SUM(AW91:AW92)</f>
        <v>3889</v>
      </c>
      <c r="AX90" s="22">
        <f>SUM(AX91:AX92)</f>
        <v>7507</v>
      </c>
      <c r="AY90" s="22">
        <f>SUM(AY91:AY92)</f>
        <v>0</v>
      </c>
      <c r="AZ90" s="40">
        <f>AZ91+AZ92</f>
        <v>5775</v>
      </c>
      <c r="BA90" s="22">
        <f>SUM(BA91:BA92)</f>
        <v>2872</v>
      </c>
      <c r="BB90" s="22">
        <f>SUM(BB91:BB92)</f>
        <v>2903</v>
      </c>
      <c r="BC90" s="22">
        <f>BC91+BC92</f>
        <v>0</v>
      </c>
      <c r="BD90" s="40">
        <f>BD91+BD92</f>
        <v>5359</v>
      </c>
      <c r="BE90" s="22">
        <f>SUM(BE91:BE92)</f>
        <v>2178</v>
      </c>
      <c r="BF90" s="22">
        <f>SUM(BF91:BF92)</f>
        <v>3181</v>
      </c>
      <c r="BG90" s="22">
        <f>BG91+BG92</f>
        <v>0</v>
      </c>
      <c r="BH90" s="40">
        <f>BH91+BH92</f>
        <v>4688</v>
      </c>
      <c r="BI90" s="22">
        <f>SUM(BI91:BI92)</f>
        <v>1867</v>
      </c>
      <c r="BJ90" s="22">
        <f>SUM(BJ91:BJ92)</f>
        <v>2821</v>
      </c>
      <c r="BK90" s="22">
        <f>BK91+BK92</f>
        <v>0</v>
      </c>
      <c r="BL90" s="22">
        <f>BL91+BL92</f>
        <v>15822</v>
      </c>
      <c r="BM90" s="22">
        <f>SUM(BM91:BM92)</f>
        <v>6917</v>
      </c>
      <c r="BN90" s="22">
        <f>SUM(BN91:BN92)</f>
        <v>8905</v>
      </c>
      <c r="BO90" s="22">
        <f>SUM(BO91:BO92)</f>
        <v>0</v>
      </c>
      <c r="BP90" s="22">
        <f>BP91+BP92</f>
        <v>63669</v>
      </c>
      <c r="BQ90" s="22">
        <f>SUM(BQ91:BQ92)</f>
        <v>23464</v>
      </c>
      <c r="BR90" s="22">
        <f>SUM(BR91:BR92)</f>
        <v>40205</v>
      </c>
      <c r="BS90" s="22">
        <f>SUM(BS91:BS92)</f>
        <v>0</v>
      </c>
    </row>
    <row r="91" spans="1:71" ht="15" customHeight="1" x14ac:dyDescent="0.25">
      <c r="A91" s="23"/>
      <c r="C91" s="25" t="s">
        <v>81</v>
      </c>
      <c r="D91" s="42">
        <f>SUM(E91:G91)</f>
        <v>5288</v>
      </c>
      <c r="E91" s="45">
        <v>1874</v>
      </c>
      <c r="F91" s="45">
        <v>3414</v>
      </c>
      <c r="G91" s="45">
        <v>0</v>
      </c>
      <c r="H91" s="42">
        <f>SUM(I91:K91)</f>
        <v>4757</v>
      </c>
      <c r="I91" s="45">
        <v>1504</v>
      </c>
      <c r="J91" s="45">
        <v>3253</v>
      </c>
      <c r="K91" s="45">
        <v>0</v>
      </c>
      <c r="L91" s="42">
        <f>SUM(M91:O91)</f>
        <v>6080</v>
      </c>
      <c r="M91" s="45">
        <v>2031</v>
      </c>
      <c r="N91" s="45">
        <v>4049</v>
      </c>
      <c r="O91" s="45">
        <v>0</v>
      </c>
      <c r="P91" s="44">
        <f>SUM(Q91:S91)</f>
        <v>16125</v>
      </c>
      <c r="Q91" s="44">
        <f t="shared" ref="Q91:S92" si="268">E91+I91+M91</f>
        <v>5409</v>
      </c>
      <c r="R91" s="44">
        <f t="shared" si="268"/>
        <v>10716</v>
      </c>
      <c r="S91" s="44">
        <f t="shared" si="268"/>
        <v>0</v>
      </c>
      <c r="T91" s="42">
        <f>SUM(U91:W91)</f>
        <v>7529</v>
      </c>
      <c r="U91" s="45">
        <v>2678</v>
      </c>
      <c r="V91" s="45">
        <v>4851</v>
      </c>
      <c r="W91" s="45">
        <v>0</v>
      </c>
      <c r="X91" s="42">
        <f t="shared" ref="X91:X92" si="269">SUM(Y91:AA91)</f>
        <v>8359</v>
      </c>
      <c r="Y91" s="45">
        <v>2690</v>
      </c>
      <c r="Z91" s="45">
        <v>5669</v>
      </c>
      <c r="AA91" s="45">
        <v>0</v>
      </c>
      <c r="AB91" s="42">
        <f t="shared" ref="AB91:AB92" si="270">SUM(AC91:AE91)</f>
        <v>4438</v>
      </c>
      <c r="AC91" s="45">
        <v>1881</v>
      </c>
      <c r="AD91" s="45">
        <v>2557</v>
      </c>
      <c r="AE91" s="45">
        <v>0</v>
      </c>
      <c r="AF91" s="44">
        <f t="shared" ref="AF91:AF92" si="271">SUM(AG91:AI91)</f>
        <v>20326</v>
      </c>
      <c r="AG91" s="44">
        <f t="shared" ref="AG91:AI92" si="272">U91+Y91+AC91</f>
        <v>7249</v>
      </c>
      <c r="AH91" s="44">
        <f t="shared" si="272"/>
        <v>13077</v>
      </c>
      <c r="AI91" s="44">
        <f t="shared" si="272"/>
        <v>0</v>
      </c>
      <c r="AJ91" s="42">
        <f t="shared" ref="AJ91:AJ92" si="273">SUM(AK91:AM91)</f>
        <v>3939</v>
      </c>
      <c r="AK91" s="45">
        <v>1198</v>
      </c>
      <c r="AL91" s="45">
        <v>2741</v>
      </c>
      <c r="AM91" s="45">
        <v>0</v>
      </c>
      <c r="AN91" s="42">
        <f t="shared" ref="AN91:AN92" si="274">SUM(AO91:AQ91)</f>
        <v>3482</v>
      </c>
      <c r="AO91" s="45">
        <v>1208</v>
      </c>
      <c r="AP91" s="45">
        <v>2274</v>
      </c>
      <c r="AQ91" s="45">
        <v>0</v>
      </c>
      <c r="AR91" s="42">
        <f t="shared" ref="AR91:AR92" si="275">SUM(AS91:AU91)</f>
        <v>3975</v>
      </c>
      <c r="AS91" s="45">
        <v>1483</v>
      </c>
      <c r="AT91" s="45">
        <v>2492</v>
      </c>
      <c r="AU91" s="45">
        <v>0</v>
      </c>
      <c r="AV91" s="44">
        <f t="shared" ref="AV91:AV92" si="276">SUM(AW91:AY91)</f>
        <v>11396</v>
      </c>
      <c r="AW91" s="44">
        <f t="shared" ref="AW91:AY92" si="277">AK91+AO91+AS91</f>
        <v>3889</v>
      </c>
      <c r="AX91" s="44">
        <f t="shared" si="277"/>
        <v>7507</v>
      </c>
      <c r="AY91" s="44">
        <f t="shared" si="277"/>
        <v>0</v>
      </c>
      <c r="AZ91" s="42">
        <f t="shared" ref="AZ91:AZ92" si="278">SUM(BA91:BC91)</f>
        <v>5775</v>
      </c>
      <c r="BA91" s="45">
        <v>2872</v>
      </c>
      <c r="BB91" s="45">
        <v>2903</v>
      </c>
      <c r="BC91" s="45">
        <v>0</v>
      </c>
      <c r="BD91" s="42">
        <f t="shared" ref="BD91:BD92" si="279">SUM(BE91:BG91)</f>
        <v>5359</v>
      </c>
      <c r="BE91" s="45">
        <v>2178</v>
      </c>
      <c r="BF91" s="45">
        <v>3181</v>
      </c>
      <c r="BG91" s="45">
        <v>0</v>
      </c>
      <c r="BH91" s="42">
        <f t="shared" ref="BH91:BH92" si="280">SUM(BI91:BK91)</f>
        <v>4688</v>
      </c>
      <c r="BI91" s="45">
        <v>1867</v>
      </c>
      <c r="BJ91" s="45">
        <v>2821</v>
      </c>
      <c r="BK91" s="45">
        <v>0</v>
      </c>
      <c r="BL91" s="44">
        <f t="shared" ref="BL91:BL92" si="281">SUM(BM91:BO91)</f>
        <v>15822</v>
      </c>
      <c r="BM91" s="44">
        <f t="shared" ref="BM91:BO92" si="282">BA91+BE91+BI91</f>
        <v>6917</v>
      </c>
      <c r="BN91" s="44">
        <f t="shared" si="282"/>
        <v>8905</v>
      </c>
      <c r="BO91" s="44">
        <f t="shared" si="282"/>
        <v>0</v>
      </c>
      <c r="BP91" s="44">
        <f t="shared" ref="BP91:BP92" si="283">SUM(BQ91:BS91)</f>
        <v>63669</v>
      </c>
      <c r="BQ91" s="44">
        <f t="shared" ref="BQ91:BS92" si="284">Q91+AG91+AW91+BM91</f>
        <v>23464</v>
      </c>
      <c r="BR91" s="44">
        <f t="shared" si="284"/>
        <v>40205</v>
      </c>
      <c r="BS91" s="44">
        <f t="shared" si="284"/>
        <v>0</v>
      </c>
    </row>
    <row r="92" spans="1:71" ht="15" customHeight="1" x14ac:dyDescent="0.25">
      <c r="A92" s="23"/>
      <c r="C92" s="25" t="s">
        <v>82</v>
      </c>
      <c r="D92" s="42">
        <f>SUM(E92:G92)</f>
        <v>0</v>
      </c>
      <c r="E92" s="45">
        <v>0</v>
      </c>
      <c r="F92" s="45">
        <v>0</v>
      </c>
      <c r="G92" s="45">
        <v>0</v>
      </c>
      <c r="H92" s="42">
        <f>SUM(I92:K92)</f>
        <v>0</v>
      </c>
      <c r="I92" s="45">
        <v>0</v>
      </c>
      <c r="J92" s="45">
        <v>0</v>
      </c>
      <c r="K92" s="45">
        <v>0</v>
      </c>
      <c r="L92" s="42">
        <f>SUM(M92:O92)</f>
        <v>0</v>
      </c>
      <c r="M92" s="45">
        <v>0</v>
      </c>
      <c r="N92" s="45">
        <v>0</v>
      </c>
      <c r="O92" s="45">
        <v>0</v>
      </c>
      <c r="P92" s="44">
        <f>SUM(Q92:S92)</f>
        <v>0</v>
      </c>
      <c r="Q92" s="44">
        <f t="shared" si="268"/>
        <v>0</v>
      </c>
      <c r="R92" s="44">
        <f t="shared" si="268"/>
        <v>0</v>
      </c>
      <c r="S92" s="44">
        <f t="shared" si="268"/>
        <v>0</v>
      </c>
      <c r="T92" s="42">
        <f>SUM(U92:W92)</f>
        <v>0</v>
      </c>
      <c r="U92" s="45">
        <v>0</v>
      </c>
      <c r="V92" s="45">
        <v>0</v>
      </c>
      <c r="W92" s="45">
        <v>0</v>
      </c>
      <c r="X92" s="42">
        <f t="shared" si="269"/>
        <v>0</v>
      </c>
      <c r="Y92" s="45">
        <v>0</v>
      </c>
      <c r="Z92" s="45">
        <v>0</v>
      </c>
      <c r="AA92" s="45">
        <v>0</v>
      </c>
      <c r="AB92" s="42">
        <f t="shared" si="270"/>
        <v>0</v>
      </c>
      <c r="AC92" s="45">
        <v>0</v>
      </c>
      <c r="AD92" s="45">
        <v>0</v>
      </c>
      <c r="AE92" s="45">
        <v>0</v>
      </c>
      <c r="AF92" s="44">
        <f t="shared" si="271"/>
        <v>0</v>
      </c>
      <c r="AG92" s="44">
        <f t="shared" si="272"/>
        <v>0</v>
      </c>
      <c r="AH92" s="44">
        <f t="shared" si="272"/>
        <v>0</v>
      </c>
      <c r="AI92" s="44">
        <f t="shared" si="272"/>
        <v>0</v>
      </c>
      <c r="AJ92" s="42">
        <f t="shared" si="273"/>
        <v>0</v>
      </c>
      <c r="AK92" s="45">
        <v>0</v>
      </c>
      <c r="AL92" s="45">
        <v>0</v>
      </c>
      <c r="AM92" s="45">
        <v>0</v>
      </c>
      <c r="AN92" s="42">
        <f t="shared" si="274"/>
        <v>0</v>
      </c>
      <c r="AO92" s="45">
        <v>0</v>
      </c>
      <c r="AP92" s="45">
        <v>0</v>
      </c>
      <c r="AQ92" s="45">
        <v>0</v>
      </c>
      <c r="AR92" s="42">
        <f t="shared" si="275"/>
        <v>0</v>
      </c>
      <c r="AS92" s="45">
        <v>0</v>
      </c>
      <c r="AT92" s="45">
        <v>0</v>
      </c>
      <c r="AU92" s="45">
        <v>0</v>
      </c>
      <c r="AV92" s="44">
        <f t="shared" si="276"/>
        <v>0</v>
      </c>
      <c r="AW92" s="44">
        <f t="shared" si="277"/>
        <v>0</v>
      </c>
      <c r="AX92" s="44">
        <f t="shared" si="277"/>
        <v>0</v>
      </c>
      <c r="AY92" s="44">
        <f t="shared" si="277"/>
        <v>0</v>
      </c>
      <c r="AZ92" s="42">
        <f t="shared" si="278"/>
        <v>0</v>
      </c>
      <c r="BA92" s="45">
        <v>0</v>
      </c>
      <c r="BB92" s="45">
        <v>0</v>
      </c>
      <c r="BC92" s="45">
        <v>0</v>
      </c>
      <c r="BD92" s="42">
        <f t="shared" si="279"/>
        <v>0</v>
      </c>
      <c r="BE92" s="45">
        <v>0</v>
      </c>
      <c r="BF92" s="45">
        <v>0</v>
      </c>
      <c r="BG92" s="45">
        <v>0</v>
      </c>
      <c r="BH92" s="42">
        <f t="shared" si="280"/>
        <v>0</v>
      </c>
      <c r="BI92" s="45">
        <v>0</v>
      </c>
      <c r="BJ92" s="45">
        <v>0</v>
      </c>
      <c r="BK92" s="45">
        <v>0</v>
      </c>
      <c r="BL92" s="44">
        <f t="shared" si="281"/>
        <v>0</v>
      </c>
      <c r="BM92" s="44">
        <f t="shared" si="282"/>
        <v>0</v>
      </c>
      <c r="BN92" s="44">
        <f t="shared" si="282"/>
        <v>0</v>
      </c>
      <c r="BO92" s="44">
        <f t="shared" si="282"/>
        <v>0</v>
      </c>
      <c r="BP92" s="44">
        <f t="shared" si="283"/>
        <v>0</v>
      </c>
      <c r="BQ92" s="44">
        <f t="shared" si="284"/>
        <v>0</v>
      </c>
      <c r="BR92" s="44">
        <f t="shared" si="284"/>
        <v>0</v>
      </c>
      <c r="BS92" s="44">
        <f t="shared" si="284"/>
        <v>0</v>
      </c>
    </row>
    <row r="93" spans="1:71" ht="15" customHeight="1" x14ac:dyDescent="0.2">
      <c r="A93" s="23"/>
      <c r="C93" s="21" t="s">
        <v>83</v>
      </c>
      <c r="D93" s="40">
        <f t="shared" ref="D93:L93" si="285">D94+D95</f>
        <v>13035</v>
      </c>
      <c r="E93" s="22">
        <f t="shared" si="285"/>
        <v>6037</v>
      </c>
      <c r="F93" s="22">
        <f t="shared" si="285"/>
        <v>6998</v>
      </c>
      <c r="G93" s="22">
        <f t="shared" si="285"/>
        <v>0</v>
      </c>
      <c r="H93" s="40">
        <f t="shared" si="285"/>
        <v>10541</v>
      </c>
      <c r="I93" s="22">
        <f t="shared" si="285"/>
        <v>4876</v>
      </c>
      <c r="J93" s="22">
        <f t="shared" si="285"/>
        <v>5665</v>
      </c>
      <c r="K93" s="22">
        <f t="shared" si="285"/>
        <v>0</v>
      </c>
      <c r="L93" s="40">
        <f t="shared" si="285"/>
        <v>12574</v>
      </c>
      <c r="M93" s="22">
        <f>SUM(M94:M95)</f>
        <v>5723</v>
      </c>
      <c r="N93" s="22">
        <f>SUM(N94:N95)</f>
        <v>6851</v>
      </c>
      <c r="O93" s="22">
        <f>O94+O95</f>
        <v>0</v>
      </c>
      <c r="P93" s="22">
        <f>P94+P95</f>
        <v>36150</v>
      </c>
      <c r="Q93" s="22">
        <f>SUM(Q94:Q95)</f>
        <v>16636</v>
      </c>
      <c r="R93" s="22">
        <f>SUM(R94:R95)</f>
        <v>19514</v>
      </c>
      <c r="S93" s="22">
        <f>SUM(S94:S95)</f>
        <v>0</v>
      </c>
      <c r="T93" s="40">
        <f>T94+T95</f>
        <v>21041</v>
      </c>
      <c r="U93" s="22">
        <f>SUM(U94:U95)</f>
        <v>9106</v>
      </c>
      <c r="V93" s="22">
        <f>SUM(V94:V95)</f>
        <v>11935</v>
      </c>
      <c r="W93" s="22">
        <f>W94+W95</f>
        <v>0</v>
      </c>
      <c r="X93" s="40">
        <f>X94+X95</f>
        <v>25307</v>
      </c>
      <c r="Y93" s="22">
        <f>SUM(Y94:Y95)</f>
        <v>11527</v>
      </c>
      <c r="Z93" s="22">
        <f>SUM(Z94:Z95)</f>
        <v>13780</v>
      </c>
      <c r="AA93" s="22">
        <f>AA94+AA95</f>
        <v>0</v>
      </c>
      <c r="AB93" s="40">
        <f>AB94+AB95</f>
        <v>15293</v>
      </c>
      <c r="AC93" s="22">
        <f>SUM(AC94:AC95)</f>
        <v>7164</v>
      </c>
      <c r="AD93" s="22">
        <f>SUM(AD94:AD95)</f>
        <v>8129</v>
      </c>
      <c r="AE93" s="22">
        <f>AE94+AE95</f>
        <v>0</v>
      </c>
      <c r="AF93" s="22">
        <f>AF94+AF95</f>
        <v>61641</v>
      </c>
      <c r="AG93" s="22">
        <f>SUM(AG94:AG95)</f>
        <v>27797</v>
      </c>
      <c r="AH93" s="22">
        <f>SUM(AH94:AH95)</f>
        <v>33844</v>
      </c>
      <c r="AI93" s="22">
        <f>SUM(AI94:AI95)</f>
        <v>0</v>
      </c>
      <c r="AJ93" s="40">
        <f>AJ94+AJ95</f>
        <v>10086</v>
      </c>
      <c r="AK93" s="22">
        <f>SUM(AK94:AK95)</f>
        <v>5174</v>
      </c>
      <c r="AL93" s="22">
        <f>SUM(AL94:AL95)</f>
        <v>4912</v>
      </c>
      <c r="AM93" s="22">
        <f>AM94+AM95</f>
        <v>0</v>
      </c>
      <c r="AN93" s="40">
        <f>AN94+AN95</f>
        <v>10947</v>
      </c>
      <c r="AO93" s="22">
        <f>SUM(AO94:AO95)</f>
        <v>5412</v>
      </c>
      <c r="AP93" s="22">
        <f>SUM(AP94:AP95)</f>
        <v>5535</v>
      </c>
      <c r="AQ93" s="22">
        <f>AQ94+AQ95</f>
        <v>0</v>
      </c>
      <c r="AR93" s="40">
        <f>AR94+AR95</f>
        <v>12529</v>
      </c>
      <c r="AS93" s="22">
        <f>SUM(AS94:AS95)</f>
        <v>5936</v>
      </c>
      <c r="AT93" s="22">
        <f>SUM(AT94:AT95)</f>
        <v>6593</v>
      </c>
      <c r="AU93" s="22">
        <f>AU94+AU95</f>
        <v>0</v>
      </c>
      <c r="AV93" s="22">
        <f>AV94+AV95</f>
        <v>33562</v>
      </c>
      <c r="AW93" s="22">
        <f>SUM(AW94:AW95)</f>
        <v>16522</v>
      </c>
      <c r="AX93" s="22">
        <f>SUM(AX94:AX95)</f>
        <v>17040</v>
      </c>
      <c r="AY93" s="22">
        <f>SUM(AY94:AY95)</f>
        <v>0</v>
      </c>
      <c r="AZ93" s="40">
        <f>AZ94+AZ95</f>
        <v>12117</v>
      </c>
      <c r="BA93" s="22">
        <f>SUM(BA94:BA95)</f>
        <v>5762</v>
      </c>
      <c r="BB93" s="22">
        <f>SUM(BB94:BB95)</f>
        <v>6355</v>
      </c>
      <c r="BC93" s="22">
        <f>BC94+BC95</f>
        <v>0</v>
      </c>
      <c r="BD93" s="40">
        <f>BD94+BD95</f>
        <v>11146</v>
      </c>
      <c r="BE93" s="22">
        <f>SUM(BE94:BE95)</f>
        <v>5466</v>
      </c>
      <c r="BF93" s="22">
        <f>SUM(BF94:BF95)</f>
        <v>5680</v>
      </c>
      <c r="BG93" s="22">
        <f>BG94+BG95</f>
        <v>0</v>
      </c>
      <c r="BH93" s="40">
        <f>BH94+BH95</f>
        <v>14394</v>
      </c>
      <c r="BI93" s="22">
        <f>SUM(BI94:BI95)</f>
        <v>6978</v>
      </c>
      <c r="BJ93" s="22">
        <f>SUM(BJ94:BJ95)</f>
        <v>7416</v>
      </c>
      <c r="BK93" s="22">
        <f>BK94+BK95</f>
        <v>0</v>
      </c>
      <c r="BL93" s="22">
        <f>BL94+BL95</f>
        <v>37657</v>
      </c>
      <c r="BM93" s="22">
        <f>SUM(BM94:BM95)</f>
        <v>18206</v>
      </c>
      <c r="BN93" s="22">
        <f>SUM(BN94:BN95)</f>
        <v>19451</v>
      </c>
      <c r="BO93" s="22">
        <f>SUM(BO94:BO95)</f>
        <v>0</v>
      </c>
      <c r="BP93" s="22">
        <f>BP94+BP95</f>
        <v>169010</v>
      </c>
      <c r="BQ93" s="22">
        <f>SUM(BQ94:BQ95)</f>
        <v>79161</v>
      </c>
      <c r="BR93" s="22">
        <f>SUM(BR94:BR95)</f>
        <v>89849</v>
      </c>
      <c r="BS93" s="22">
        <f>SUM(BS94:BS95)</f>
        <v>0</v>
      </c>
    </row>
    <row r="94" spans="1:71" ht="15" customHeight="1" x14ac:dyDescent="0.25">
      <c r="A94" s="23"/>
      <c r="C94" s="25" t="s">
        <v>84</v>
      </c>
      <c r="D94" s="42">
        <f>SUM(E94:G94)</f>
        <v>13035</v>
      </c>
      <c r="E94" s="45">
        <v>6037</v>
      </c>
      <c r="F94" s="45">
        <v>6998</v>
      </c>
      <c r="G94" s="45">
        <v>0</v>
      </c>
      <c r="H94" s="42">
        <f>SUM(I94:K94)</f>
        <v>10541</v>
      </c>
      <c r="I94" s="45">
        <v>4876</v>
      </c>
      <c r="J94" s="45">
        <v>5665</v>
      </c>
      <c r="K94" s="45">
        <v>0</v>
      </c>
      <c r="L94" s="42">
        <f>SUM(M94:O94)</f>
        <v>12574</v>
      </c>
      <c r="M94" s="45">
        <v>5723</v>
      </c>
      <c r="N94" s="45">
        <v>6851</v>
      </c>
      <c r="O94" s="45">
        <v>0</v>
      </c>
      <c r="P94" s="44">
        <f>SUM(Q94:S94)</f>
        <v>36150</v>
      </c>
      <c r="Q94" s="44">
        <f t="shared" ref="Q94:S95" si="286">E94+I94+M94</f>
        <v>16636</v>
      </c>
      <c r="R94" s="44">
        <f t="shared" si="286"/>
        <v>19514</v>
      </c>
      <c r="S94" s="44">
        <f t="shared" si="286"/>
        <v>0</v>
      </c>
      <c r="T94" s="42">
        <f>SUM(U94:W94)</f>
        <v>21041</v>
      </c>
      <c r="U94" s="45">
        <v>9106</v>
      </c>
      <c r="V94" s="45">
        <v>11935</v>
      </c>
      <c r="W94" s="45">
        <v>0</v>
      </c>
      <c r="X94" s="42">
        <f t="shared" ref="X94" si="287">SUM(Y94:AA94)</f>
        <v>25307</v>
      </c>
      <c r="Y94" s="45">
        <v>11527</v>
      </c>
      <c r="Z94" s="45">
        <v>13780</v>
      </c>
      <c r="AA94" s="45">
        <v>0</v>
      </c>
      <c r="AB94" s="42">
        <f t="shared" ref="AB94" si="288">SUM(AC94:AE94)</f>
        <v>15293</v>
      </c>
      <c r="AC94" s="45">
        <v>7164</v>
      </c>
      <c r="AD94" s="45">
        <v>8129</v>
      </c>
      <c r="AE94" s="45">
        <v>0</v>
      </c>
      <c r="AF94" s="44">
        <f t="shared" ref="AF94" si="289">SUM(AG94:AI94)</f>
        <v>61641</v>
      </c>
      <c r="AG94" s="44">
        <f t="shared" ref="AG94:AI95" si="290">U94+Y94+AC94</f>
        <v>27797</v>
      </c>
      <c r="AH94" s="44">
        <f t="shared" si="290"/>
        <v>33844</v>
      </c>
      <c r="AI94" s="44">
        <f t="shared" si="290"/>
        <v>0</v>
      </c>
      <c r="AJ94" s="42">
        <f t="shared" ref="AJ94" si="291">SUM(AK94:AM94)</f>
        <v>10086</v>
      </c>
      <c r="AK94" s="45">
        <v>5174</v>
      </c>
      <c r="AL94" s="45">
        <v>4912</v>
      </c>
      <c r="AM94" s="45">
        <v>0</v>
      </c>
      <c r="AN94" s="42">
        <f t="shared" ref="AN94" si="292">SUM(AO94:AQ94)</f>
        <v>10947</v>
      </c>
      <c r="AO94" s="45">
        <v>5412</v>
      </c>
      <c r="AP94" s="45">
        <v>5535</v>
      </c>
      <c r="AQ94" s="45">
        <v>0</v>
      </c>
      <c r="AR94" s="42">
        <f t="shared" ref="AR94" si="293">SUM(AS94:AU94)</f>
        <v>12529</v>
      </c>
      <c r="AS94" s="45">
        <v>5936</v>
      </c>
      <c r="AT94" s="45">
        <v>6593</v>
      </c>
      <c r="AU94" s="45">
        <v>0</v>
      </c>
      <c r="AV94" s="44">
        <f t="shared" ref="AV94" si="294">SUM(AW94:AY94)</f>
        <v>33562</v>
      </c>
      <c r="AW94" s="44">
        <f t="shared" ref="AW94:AY95" si="295">AK94+AO94+AS94</f>
        <v>16522</v>
      </c>
      <c r="AX94" s="44">
        <f t="shared" si="295"/>
        <v>17040</v>
      </c>
      <c r="AY94" s="44">
        <f t="shared" si="295"/>
        <v>0</v>
      </c>
      <c r="AZ94" s="42">
        <f t="shared" ref="AZ94" si="296">SUM(BA94:BC94)</f>
        <v>12117</v>
      </c>
      <c r="BA94" s="45">
        <v>5762</v>
      </c>
      <c r="BB94" s="45">
        <v>6355</v>
      </c>
      <c r="BC94" s="45">
        <v>0</v>
      </c>
      <c r="BD94" s="42">
        <f t="shared" ref="BD94" si="297">SUM(BE94:BG94)</f>
        <v>11146</v>
      </c>
      <c r="BE94" s="45">
        <v>5466</v>
      </c>
      <c r="BF94" s="45">
        <v>5680</v>
      </c>
      <c r="BG94" s="45">
        <v>0</v>
      </c>
      <c r="BH94" s="42">
        <f t="shared" ref="BH94" si="298">SUM(BI94:BK94)</f>
        <v>14394</v>
      </c>
      <c r="BI94" s="45">
        <v>6978</v>
      </c>
      <c r="BJ94" s="45">
        <v>7416</v>
      </c>
      <c r="BK94" s="45">
        <v>0</v>
      </c>
      <c r="BL94" s="44">
        <f t="shared" ref="BL94" si="299">SUM(BM94:BO94)</f>
        <v>37657</v>
      </c>
      <c r="BM94" s="44">
        <f t="shared" ref="BM94:BO95" si="300">BA94+BE94+BI94</f>
        <v>18206</v>
      </c>
      <c r="BN94" s="44">
        <f t="shared" si="300"/>
        <v>19451</v>
      </c>
      <c r="BO94" s="44">
        <f t="shared" si="300"/>
        <v>0</v>
      </c>
      <c r="BP94" s="44">
        <f t="shared" ref="BP94" si="301">SUM(BQ94:BS94)</f>
        <v>169010</v>
      </c>
      <c r="BQ94" s="44">
        <f t="shared" ref="BQ94:BS95" si="302">Q94+AG94+AW94+BM94</f>
        <v>79161</v>
      </c>
      <c r="BR94" s="44">
        <f t="shared" si="302"/>
        <v>89849</v>
      </c>
      <c r="BS94" s="44">
        <f t="shared" si="302"/>
        <v>0</v>
      </c>
    </row>
    <row r="95" spans="1:71" ht="15" customHeight="1" x14ac:dyDescent="0.2">
      <c r="A95" s="23"/>
      <c r="C95" s="25" t="s">
        <v>85</v>
      </c>
      <c r="D95" s="40">
        <f>SUM(E95:G95)</f>
        <v>0</v>
      </c>
      <c r="E95" s="22">
        <v>0</v>
      </c>
      <c r="F95" s="22">
        <v>0</v>
      </c>
      <c r="G95" s="22">
        <v>0</v>
      </c>
      <c r="H95" s="40">
        <f>SUM(I95:K95)</f>
        <v>0</v>
      </c>
      <c r="I95" s="22">
        <v>0</v>
      </c>
      <c r="J95" s="22">
        <v>0</v>
      </c>
      <c r="K95" s="22">
        <v>0</v>
      </c>
      <c r="L95" s="40">
        <f>SUM(M95:O95)</f>
        <v>0</v>
      </c>
      <c r="M95" s="22">
        <v>0</v>
      </c>
      <c r="N95" s="22">
        <v>0</v>
      </c>
      <c r="O95" s="22">
        <v>0</v>
      </c>
      <c r="P95" s="22">
        <f>SUM(Q95:S95)</f>
        <v>0</v>
      </c>
      <c r="Q95" s="22">
        <f t="shared" si="286"/>
        <v>0</v>
      </c>
      <c r="R95" s="22">
        <f t="shared" si="286"/>
        <v>0</v>
      </c>
      <c r="S95" s="22">
        <f t="shared" si="286"/>
        <v>0</v>
      </c>
      <c r="T95" s="40">
        <f>SUM(U95:W95)</f>
        <v>0</v>
      </c>
      <c r="U95" s="22">
        <v>0</v>
      </c>
      <c r="V95" s="22">
        <v>0</v>
      </c>
      <c r="W95" s="22">
        <v>0</v>
      </c>
      <c r="X95" s="40">
        <f>SUM(Y95:AA95)</f>
        <v>0</v>
      </c>
      <c r="Y95" s="22">
        <v>0</v>
      </c>
      <c r="Z95" s="22">
        <v>0</v>
      </c>
      <c r="AA95" s="22">
        <v>0</v>
      </c>
      <c r="AB95" s="40">
        <f>SUM(AC95:AE95)</f>
        <v>0</v>
      </c>
      <c r="AC95" s="22">
        <v>0</v>
      </c>
      <c r="AD95" s="22">
        <v>0</v>
      </c>
      <c r="AE95" s="22">
        <v>0</v>
      </c>
      <c r="AF95" s="22">
        <f>SUM(AG95:AI95)</f>
        <v>0</v>
      </c>
      <c r="AG95" s="22">
        <f t="shared" si="290"/>
        <v>0</v>
      </c>
      <c r="AH95" s="22">
        <f t="shared" si="290"/>
        <v>0</v>
      </c>
      <c r="AI95" s="22">
        <f t="shared" si="290"/>
        <v>0</v>
      </c>
      <c r="AJ95" s="40">
        <f>SUM(AK95:AM95)</f>
        <v>0</v>
      </c>
      <c r="AK95" s="22">
        <v>0</v>
      </c>
      <c r="AL95" s="22">
        <v>0</v>
      </c>
      <c r="AM95" s="22">
        <v>0</v>
      </c>
      <c r="AN95" s="40">
        <f>SUM(AO95:AQ95)</f>
        <v>0</v>
      </c>
      <c r="AO95" s="22">
        <v>0</v>
      </c>
      <c r="AP95" s="22">
        <v>0</v>
      </c>
      <c r="AQ95" s="22">
        <v>0</v>
      </c>
      <c r="AR95" s="40">
        <f>SUM(AS95:AU95)</f>
        <v>0</v>
      </c>
      <c r="AS95" s="22">
        <v>0</v>
      </c>
      <c r="AT95" s="22">
        <v>0</v>
      </c>
      <c r="AU95" s="22">
        <v>0</v>
      </c>
      <c r="AV95" s="22">
        <f>SUM(AW95:AY95)</f>
        <v>0</v>
      </c>
      <c r="AW95" s="22">
        <f t="shared" si="295"/>
        <v>0</v>
      </c>
      <c r="AX95" s="22">
        <f t="shared" si="295"/>
        <v>0</v>
      </c>
      <c r="AY95" s="22">
        <f t="shared" si="295"/>
        <v>0</v>
      </c>
      <c r="AZ95" s="40">
        <f>SUM(BA95:BC95)</f>
        <v>0</v>
      </c>
      <c r="BA95" s="22">
        <v>0</v>
      </c>
      <c r="BB95" s="22">
        <v>0</v>
      </c>
      <c r="BC95" s="22">
        <v>0</v>
      </c>
      <c r="BD95" s="40">
        <f>SUM(BE95:BG95)</f>
        <v>0</v>
      </c>
      <c r="BE95" s="22">
        <v>0</v>
      </c>
      <c r="BF95" s="22">
        <v>0</v>
      </c>
      <c r="BG95" s="22">
        <v>0</v>
      </c>
      <c r="BH95" s="40">
        <f>SUM(BI95:BK95)</f>
        <v>0</v>
      </c>
      <c r="BI95" s="22">
        <v>0</v>
      </c>
      <c r="BJ95" s="22">
        <v>0</v>
      </c>
      <c r="BK95" s="22">
        <v>0</v>
      </c>
      <c r="BL95" s="22">
        <f>SUM(BM95:BO95)</f>
        <v>0</v>
      </c>
      <c r="BM95" s="22">
        <f t="shared" si="300"/>
        <v>0</v>
      </c>
      <c r="BN95" s="22">
        <f t="shared" si="300"/>
        <v>0</v>
      </c>
      <c r="BO95" s="22">
        <f t="shared" si="300"/>
        <v>0</v>
      </c>
      <c r="BP95" s="22">
        <f>SUM(BQ95:BS95)</f>
        <v>0</v>
      </c>
      <c r="BQ95" s="22">
        <f t="shared" si="302"/>
        <v>0</v>
      </c>
      <c r="BR95" s="22">
        <f t="shared" si="302"/>
        <v>0</v>
      </c>
      <c r="BS95" s="22">
        <f t="shared" si="302"/>
        <v>0</v>
      </c>
    </row>
    <row r="96" spans="1:71" ht="15" customHeight="1" x14ac:dyDescent="0.2">
      <c r="A96" s="23"/>
      <c r="C96" s="21" t="s">
        <v>86</v>
      </c>
      <c r="D96" s="40">
        <f t="shared" ref="D96:L96" si="303">D97+D98</f>
        <v>236955</v>
      </c>
      <c r="E96" s="22">
        <f t="shared" si="303"/>
        <v>122734</v>
      </c>
      <c r="F96" s="22">
        <f t="shared" si="303"/>
        <v>114221</v>
      </c>
      <c r="G96" s="22">
        <f t="shared" si="303"/>
        <v>0</v>
      </c>
      <c r="H96" s="40">
        <f t="shared" si="303"/>
        <v>142684</v>
      </c>
      <c r="I96" s="22">
        <f t="shared" si="303"/>
        <v>73973</v>
      </c>
      <c r="J96" s="22">
        <f t="shared" si="303"/>
        <v>68711</v>
      </c>
      <c r="K96" s="22">
        <f t="shared" si="303"/>
        <v>0</v>
      </c>
      <c r="L96" s="40">
        <f t="shared" si="303"/>
        <v>165980</v>
      </c>
      <c r="M96" s="22">
        <f>SUM(M97:M98)</f>
        <v>75413</v>
      </c>
      <c r="N96" s="22">
        <f>SUM(N97:N98)</f>
        <v>90567</v>
      </c>
      <c r="O96" s="22">
        <f>O97+O98</f>
        <v>0</v>
      </c>
      <c r="P96" s="22">
        <f>P97+P98</f>
        <v>545619</v>
      </c>
      <c r="Q96" s="22">
        <f>SUM(Q97:Q98)</f>
        <v>272120</v>
      </c>
      <c r="R96" s="22">
        <f>SUM(R97:R98)</f>
        <v>273499</v>
      </c>
      <c r="S96" s="22">
        <f>SUM(S97:S98)</f>
        <v>0</v>
      </c>
      <c r="T96" s="40">
        <f>T97+T98</f>
        <v>308455</v>
      </c>
      <c r="U96" s="22">
        <f>SUM(U97:U98)</f>
        <v>143066</v>
      </c>
      <c r="V96" s="22">
        <f>SUM(V97:V98)</f>
        <v>165389</v>
      </c>
      <c r="W96" s="22">
        <f>W97+W98</f>
        <v>0</v>
      </c>
      <c r="X96" s="40">
        <f>X97+X98</f>
        <v>416439</v>
      </c>
      <c r="Y96" s="22">
        <f>SUM(Y97:Y98)</f>
        <v>200200</v>
      </c>
      <c r="Z96" s="22">
        <f>SUM(Z97:Z98)</f>
        <v>216239</v>
      </c>
      <c r="AA96" s="22">
        <f>AA97+AA98</f>
        <v>0</v>
      </c>
      <c r="AB96" s="40">
        <f>AB97+AB98</f>
        <v>264038</v>
      </c>
      <c r="AC96" s="22">
        <f>SUM(AC97:AC98)</f>
        <v>141205</v>
      </c>
      <c r="AD96" s="22">
        <f>SUM(AD97:AD98)</f>
        <v>122833</v>
      </c>
      <c r="AE96" s="22">
        <f>AE97+AE98</f>
        <v>0</v>
      </c>
      <c r="AF96" s="22">
        <f>AF97+AF98</f>
        <v>988932</v>
      </c>
      <c r="AG96" s="22">
        <f>SUM(AG97:AG98)</f>
        <v>484471</v>
      </c>
      <c r="AH96" s="22">
        <f>SUM(AH97:AH98)</f>
        <v>504461</v>
      </c>
      <c r="AI96" s="22">
        <f>SUM(AI97:AI98)</f>
        <v>0</v>
      </c>
      <c r="AJ96" s="40">
        <f>AJ97+AJ98</f>
        <v>174459</v>
      </c>
      <c r="AK96" s="22">
        <f>SUM(AK97:AK98)</f>
        <v>91493</v>
      </c>
      <c r="AL96" s="22">
        <f>SUM(AL97:AL98)</f>
        <v>82966</v>
      </c>
      <c r="AM96" s="22">
        <f>AM97+AM98</f>
        <v>0</v>
      </c>
      <c r="AN96" s="40">
        <f>AN97+AN98</f>
        <v>188513</v>
      </c>
      <c r="AO96" s="22">
        <f>SUM(AO97:AO98)</f>
        <v>93885</v>
      </c>
      <c r="AP96" s="22">
        <f>SUM(AP97:AP98)</f>
        <v>94628</v>
      </c>
      <c r="AQ96" s="22">
        <f>AQ97+AQ98</f>
        <v>0</v>
      </c>
      <c r="AR96" s="40">
        <f>AR97+AR98</f>
        <v>156474</v>
      </c>
      <c r="AS96" s="22">
        <f>SUM(AS97:AS98)</f>
        <v>77675</v>
      </c>
      <c r="AT96" s="22">
        <f>SUM(AT97:AT98)</f>
        <v>78799</v>
      </c>
      <c r="AU96" s="22">
        <f>AU97+AU98</f>
        <v>0</v>
      </c>
      <c r="AV96" s="22">
        <f>AV97+AV98</f>
        <v>519446</v>
      </c>
      <c r="AW96" s="22">
        <f>SUM(AW97:AW98)</f>
        <v>263053</v>
      </c>
      <c r="AX96" s="22">
        <f>SUM(AX97:AX98)</f>
        <v>256393</v>
      </c>
      <c r="AY96" s="22">
        <f>SUM(AY97:AY98)</f>
        <v>0</v>
      </c>
      <c r="AZ96" s="40">
        <f>AZ97+AZ98</f>
        <v>177519</v>
      </c>
      <c r="BA96" s="22">
        <f>SUM(BA97:BA98)</f>
        <v>84576</v>
      </c>
      <c r="BB96" s="22">
        <f>SUM(BB97:BB98)</f>
        <v>92943</v>
      </c>
      <c r="BC96" s="22">
        <f>BC97+BC98</f>
        <v>0</v>
      </c>
      <c r="BD96" s="40">
        <f>BD97+BD98</f>
        <v>160963</v>
      </c>
      <c r="BE96" s="22">
        <f>SUM(BE97:BE98)</f>
        <v>86203</v>
      </c>
      <c r="BF96" s="22">
        <f>SUM(BF97:BF98)</f>
        <v>74760</v>
      </c>
      <c r="BG96" s="22">
        <f>BG97+BG98</f>
        <v>0</v>
      </c>
      <c r="BH96" s="40">
        <f>BH97+BH98</f>
        <v>207702</v>
      </c>
      <c r="BI96" s="22">
        <f>SUM(BI97:BI98)</f>
        <v>95536</v>
      </c>
      <c r="BJ96" s="22">
        <f>SUM(BJ97:BJ98)</f>
        <v>112166</v>
      </c>
      <c r="BK96" s="22">
        <f>BK97+BK98</f>
        <v>0</v>
      </c>
      <c r="BL96" s="22">
        <f>BL97+BL98</f>
        <v>546184</v>
      </c>
      <c r="BM96" s="22">
        <f>SUM(BM97:BM98)</f>
        <v>266315</v>
      </c>
      <c r="BN96" s="22">
        <f>SUM(BN97:BN98)</f>
        <v>279869</v>
      </c>
      <c r="BO96" s="22">
        <f>SUM(BO97:BO98)</f>
        <v>0</v>
      </c>
      <c r="BP96" s="22">
        <f>BP97+BP98</f>
        <v>2600181</v>
      </c>
      <c r="BQ96" s="22">
        <f>SUM(BQ97:BQ98)</f>
        <v>1285959</v>
      </c>
      <c r="BR96" s="22">
        <f>SUM(BR97:BR98)</f>
        <v>1314222</v>
      </c>
      <c r="BS96" s="22">
        <f>SUM(BS97:BS98)</f>
        <v>0</v>
      </c>
    </row>
    <row r="97" spans="1:72" ht="15" customHeight="1" x14ac:dyDescent="0.25">
      <c r="A97" s="23"/>
      <c r="C97" s="25" t="s">
        <v>87</v>
      </c>
      <c r="D97" s="42">
        <f>SUM(E97:G97)</f>
        <v>0</v>
      </c>
      <c r="E97" s="45">
        <v>0</v>
      </c>
      <c r="F97" s="45">
        <v>0</v>
      </c>
      <c r="G97" s="45">
        <v>0</v>
      </c>
      <c r="H97" s="42">
        <f>SUM(I97:K97)</f>
        <v>0</v>
      </c>
      <c r="I97" s="45">
        <v>0</v>
      </c>
      <c r="J97" s="45">
        <v>0</v>
      </c>
      <c r="K97" s="45">
        <v>0</v>
      </c>
      <c r="L97" s="42">
        <f>SUM(M97:O97)</f>
        <v>0</v>
      </c>
      <c r="M97" s="45">
        <v>0</v>
      </c>
      <c r="N97" s="45">
        <v>0</v>
      </c>
      <c r="O97" s="45">
        <v>0</v>
      </c>
      <c r="P97" s="44">
        <f>SUM(Q97:S97)</f>
        <v>0</v>
      </c>
      <c r="Q97" s="44">
        <f t="shared" ref="Q97:S98" si="304">E97+I97+M97</f>
        <v>0</v>
      </c>
      <c r="R97" s="44">
        <f t="shared" si="304"/>
        <v>0</v>
      </c>
      <c r="S97" s="44">
        <f t="shared" si="304"/>
        <v>0</v>
      </c>
      <c r="T97" s="42">
        <f>SUM(U97:W97)</f>
        <v>0</v>
      </c>
      <c r="U97" s="45">
        <v>0</v>
      </c>
      <c r="V97" s="45">
        <v>0</v>
      </c>
      <c r="W97" s="45">
        <v>0</v>
      </c>
      <c r="X97" s="42">
        <f t="shared" ref="X97:X98" si="305">SUM(Y97:AA97)</f>
        <v>0</v>
      </c>
      <c r="Y97" s="45">
        <v>0</v>
      </c>
      <c r="Z97" s="45">
        <v>0</v>
      </c>
      <c r="AA97" s="45">
        <v>0</v>
      </c>
      <c r="AB97" s="42">
        <f t="shared" ref="AB97:AB98" si="306">SUM(AC97:AE97)</f>
        <v>0</v>
      </c>
      <c r="AC97" s="45">
        <v>0</v>
      </c>
      <c r="AD97" s="45">
        <v>0</v>
      </c>
      <c r="AE97" s="45">
        <v>0</v>
      </c>
      <c r="AF97" s="44">
        <f t="shared" ref="AF97:AF98" si="307">SUM(AG97:AI97)</f>
        <v>0</v>
      </c>
      <c r="AG97" s="44">
        <f t="shared" ref="AG97:AI98" si="308">U97+Y97+AC97</f>
        <v>0</v>
      </c>
      <c r="AH97" s="44">
        <f t="shared" si="308"/>
        <v>0</v>
      </c>
      <c r="AI97" s="44">
        <f t="shared" si="308"/>
        <v>0</v>
      </c>
      <c r="AJ97" s="42">
        <f t="shared" ref="AJ97:AJ98" si="309">SUM(AK97:AM97)</f>
        <v>0</v>
      </c>
      <c r="AK97" s="45">
        <v>0</v>
      </c>
      <c r="AL97" s="45">
        <v>0</v>
      </c>
      <c r="AM97" s="45">
        <v>0</v>
      </c>
      <c r="AN97" s="42">
        <f t="shared" ref="AN97:AN98" si="310">SUM(AO97:AQ97)</f>
        <v>0</v>
      </c>
      <c r="AO97" s="45">
        <v>0</v>
      </c>
      <c r="AP97" s="45">
        <v>0</v>
      </c>
      <c r="AQ97" s="45">
        <v>0</v>
      </c>
      <c r="AR97" s="42">
        <f t="shared" ref="AR97:AR98" si="311">SUM(AS97:AU97)</f>
        <v>0</v>
      </c>
      <c r="AS97" s="45">
        <v>0</v>
      </c>
      <c r="AT97" s="45">
        <v>0</v>
      </c>
      <c r="AU97" s="45">
        <v>0</v>
      </c>
      <c r="AV97" s="44">
        <f t="shared" ref="AV97:AV98" si="312">SUM(AW97:AY97)</f>
        <v>0</v>
      </c>
      <c r="AW97" s="44">
        <f t="shared" ref="AW97:AY98" si="313">AK97+AO97+AS97</f>
        <v>0</v>
      </c>
      <c r="AX97" s="44">
        <f t="shared" si="313"/>
        <v>0</v>
      </c>
      <c r="AY97" s="44">
        <f t="shared" si="313"/>
        <v>0</v>
      </c>
      <c r="AZ97" s="42">
        <f t="shared" ref="AZ97:AZ98" si="314">SUM(BA97:BC97)</f>
        <v>0</v>
      </c>
      <c r="BA97" s="45">
        <v>0</v>
      </c>
      <c r="BB97" s="45">
        <v>0</v>
      </c>
      <c r="BC97" s="45">
        <v>0</v>
      </c>
      <c r="BD97" s="42">
        <f t="shared" ref="BD97:BD98" si="315">SUM(BE97:BG97)</f>
        <v>0</v>
      </c>
      <c r="BE97" s="45">
        <v>0</v>
      </c>
      <c r="BF97" s="45">
        <v>0</v>
      </c>
      <c r="BG97" s="45">
        <v>0</v>
      </c>
      <c r="BH97" s="42">
        <f t="shared" ref="BH97:BH98" si="316">SUM(BI97:BK97)</f>
        <v>0</v>
      </c>
      <c r="BI97" s="45">
        <v>0</v>
      </c>
      <c r="BJ97" s="45">
        <v>0</v>
      </c>
      <c r="BK97" s="45">
        <v>0</v>
      </c>
      <c r="BL97" s="44">
        <f t="shared" ref="BL97:BL98" si="317">SUM(BM97:BO97)</f>
        <v>0</v>
      </c>
      <c r="BM97" s="44">
        <f t="shared" ref="BM97:BO98" si="318">BA97+BE97+BI97</f>
        <v>0</v>
      </c>
      <c r="BN97" s="44">
        <f t="shared" si="318"/>
        <v>0</v>
      </c>
      <c r="BO97" s="44">
        <f t="shared" si="318"/>
        <v>0</v>
      </c>
      <c r="BP97" s="44">
        <f t="shared" ref="BP97:BP98" si="319">SUM(BQ97:BS97)</f>
        <v>0</v>
      </c>
      <c r="BQ97" s="44">
        <f t="shared" ref="BQ97:BS98" si="320">Q97+AG97+AW97+BM97</f>
        <v>0</v>
      </c>
      <c r="BR97" s="44">
        <f t="shared" si="320"/>
        <v>0</v>
      </c>
      <c r="BS97" s="44">
        <f t="shared" si="320"/>
        <v>0</v>
      </c>
    </row>
    <row r="98" spans="1:72" ht="15" customHeight="1" x14ac:dyDescent="0.25">
      <c r="A98" s="23"/>
      <c r="C98" s="25" t="s">
        <v>88</v>
      </c>
      <c r="D98" s="42">
        <f>SUM(E98:G98)</f>
        <v>236955</v>
      </c>
      <c r="E98" s="45">
        <v>122734</v>
      </c>
      <c r="F98" s="45">
        <v>114221</v>
      </c>
      <c r="G98" s="45">
        <v>0</v>
      </c>
      <c r="H98" s="42">
        <f>SUM(I98:K98)</f>
        <v>142684</v>
      </c>
      <c r="I98" s="45">
        <v>73973</v>
      </c>
      <c r="J98" s="45">
        <v>68711</v>
      </c>
      <c r="K98" s="45">
        <v>0</v>
      </c>
      <c r="L98" s="42">
        <f>SUM(M98:O98)</f>
        <v>165980</v>
      </c>
      <c r="M98" s="45">
        <v>75413</v>
      </c>
      <c r="N98" s="45">
        <v>90567</v>
      </c>
      <c r="O98" s="45">
        <v>0</v>
      </c>
      <c r="P98" s="44">
        <f>SUM(Q98:S98)</f>
        <v>545619</v>
      </c>
      <c r="Q98" s="44">
        <f t="shared" si="304"/>
        <v>272120</v>
      </c>
      <c r="R98" s="44">
        <f t="shared" si="304"/>
        <v>273499</v>
      </c>
      <c r="S98" s="44">
        <f t="shared" si="304"/>
        <v>0</v>
      </c>
      <c r="T98" s="42">
        <f>SUM(U98:W98)</f>
        <v>308455</v>
      </c>
      <c r="U98" s="45">
        <v>143066</v>
      </c>
      <c r="V98" s="45">
        <v>165389</v>
      </c>
      <c r="W98" s="45">
        <v>0</v>
      </c>
      <c r="X98" s="42">
        <f t="shared" si="305"/>
        <v>416439</v>
      </c>
      <c r="Y98" s="45">
        <v>200200</v>
      </c>
      <c r="Z98" s="45">
        <v>216239</v>
      </c>
      <c r="AA98" s="45">
        <v>0</v>
      </c>
      <c r="AB98" s="42">
        <f t="shared" si="306"/>
        <v>264038</v>
      </c>
      <c r="AC98" s="45">
        <v>141205</v>
      </c>
      <c r="AD98" s="45">
        <v>122833</v>
      </c>
      <c r="AE98" s="45">
        <v>0</v>
      </c>
      <c r="AF98" s="44">
        <f t="shared" si="307"/>
        <v>988932</v>
      </c>
      <c r="AG98" s="44">
        <f t="shared" si="308"/>
        <v>484471</v>
      </c>
      <c r="AH98" s="44">
        <f t="shared" si="308"/>
        <v>504461</v>
      </c>
      <c r="AI98" s="44">
        <f t="shared" si="308"/>
        <v>0</v>
      </c>
      <c r="AJ98" s="42">
        <f t="shared" si="309"/>
        <v>174459</v>
      </c>
      <c r="AK98" s="45">
        <v>91493</v>
      </c>
      <c r="AL98" s="45">
        <v>82966</v>
      </c>
      <c r="AM98" s="45">
        <v>0</v>
      </c>
      <c r="AN98" s="42">
        <f t="shared" si="310"/>
        <v>188513</v>
      </c>
      <c r="AO98" s="45">
        <v>93885</v>
      </c>
      <c r="AP98" s="45">
        <v>94628</v>
      </c>
      <c r="AQ98" s="45">
        <v>0</v>
      </c>
      <c r="AR98" s="42">
        <f t="shared" si="311"/>
        <v>156474</v>
      </c>
      <c r="AS98" s="45">
        <v>77675</v>
      </c>
      <c r="AT98" s="45">
        <v>78799</v>
      </c>
      <c r="AU98" s="45">
        <v>0</v>
      </c>
      <c r="AV98" s="44">
        <f t="shared" si="312"/>
        <v>519446</v>
      </c>
      <c r="AW98" s="44">
        <f t="shared" si="313"/>
        <v>263053</v>
      </c>
      <c r="AX98" s="44">
        <f t="shared" si="313"/>
        <v>256393</v>
      </c>
      <c r="AY98" s="44">
        <f t="shared" si="313"/>
        <v>0</v>
      </c>
      <c r="AZ98" s="42">
        <f t="shared" si="314"/>
        <v>177519</v>
      </c>
      <c r="BA98" s="45">
        <v>84576</v>
      </c>
      <c r="BB98" s="45">
        <v>92943</v>
      </c>
      <c r="BC98" s="45">
        <v>0</v>
      </c>
      <c r="BD98" s="42">
        <f t="shared" si="315"/>
        <v>160963</v>
      </c>
      <c r="BE98" s="45">
        <v>86203</v>
      </c>
      <c r="BF98" s="45">
        <v>74760</v>
      </c>
      <c r="BG98" s="45">
        <v>0</v>
      </c>
      <c r="BH98" s="42">
        <f t="shared" si="316"/>
        <v>207702</v>
      </c>
      <c r="BI98" s="45">
        <v>95536</v>
      </c>
      <c r="BJ98" s="45">
        <v>112166</v>
      </c>
      <c r="BK98" s="45">
        <v>0</v>
      </c>
      <c r="BL98" s="44">
        <f t="shared" si="317"/>
        <v>546184</v>
      </c>
      <c r="BM98" s="44">
        <f t="shared" si="318"/>
        <v>266315</v>
      </c>
      <c r="BN98" s="44">
        <f t="shared" si="318"/>
        <v>279869</v>
      </c>
      <c r="BO98" s="44">
        <f t="shared" si="318"/>
        <v>0</v>
      </c>
      <c r="BP98" s="44">
        <f t="shared" si="319"/>
        <v>2600181</v>
      </c>
      <c r="BQ98" s="44">
        <f t="shared" si="320"/>
        <v>1285959</v>
      </c>
      <c r="BR98" s="44">
        <f t="shared" si="320"/>
        <v>1314222</v>
      </c>
      <c r="BS98" s="44">
        <f t="shared" si="320"/>
        <v>0</v>
      </c>
    </row>
    <row r="99" spans="1:72" ht="15" customHeight="1" x14ac:dyDescent="0.2">
      <c r="A99" s="23"/>
      <c r="C99" s="21" t="s">
        <v>89</v>
      </c>
      <c r="D99" s="40">
        <f t="shared" ref="D99:L99" si="321">D100+D101</f>
        <v>0</v>
      </c>
      <c r="E99" s="22">
        <f t="shared" si="321"/>
        <v>0</v>
      </c>
      <c r="F99" s="22">
        <f t="shared" si="321"/>
        <v>0</v>
      </c>
      <c r="G99" s="22">
        <f t="shared" si="321"/>
        <v>0</v>
      </c>
      <c r="H99" s="40">
        <f t="shared" si="321"/>
        <v>0</v>
      </c>
      <c r="I99" s="22">
        <f t="shared" si="321"/>
        <v>0</v>
      </c>
      <c r="J99" s="22">
        <f t="shared" si="321"/>
        <v>0</v>
      </c>
      <c r="K99" s="22">
        <f t="shared" si="321"/>
        <v>0</v>
      </c>
      <c r="L99" s="40">
        <f t="shared" si="321"/>
        <v>0</v>
      </c>
      <c r="M99" s="22">
        <f>SUM(M100:M101)</f>
        <v>0</v>
      </c>
      <c r="N99" s="22">
        <f>SUM(N100:N101)</f>
        <v>0</v>
      </c>
      <c r="O99" s="22">
        <f>O100+O101</f>
        <v>0</v>
      </c>
      <c r="P99" s="22">
        <f>P100+P101</f>
        <v>0</v>
      </c>
      <c r="Q99" s="22">
        <f>SUM(Q100:Q101)</f>
        <v>0</v>
      </c>
      <c r="R99" s="22">
        <f>SUM(R100:R101)</f>
        <v>0</v>
      </c>
      <c r="S99" s="22">
        <f>SUM(S100:S101)</f>
        <v>0</v>
      </c>
      <c r="T99" s="40">
        <f>T100+T101</f>
        <v>0</v>
      </c>
      <c r="U99" s="22">
        <f>SUM(U100:U101)</f>
        <v>0</v>
      </c>
      <c r="V99" s="22">
        <f>SUM(V100:V101)</f>
        <v>0</v>
      </c>
      <c r="W99" s="22">
        <f>W100+W101</f>
        <v>0</v>
      </c>
      <c r="X99" s="40">
        <f>X100+X101</f>
        <v>0</v>
      </c>
      <c r="Y99" s="22">
        <f>SUM(Y100:Y101)</f>
        <v>0</v>
      </c>
      <c r="Z99" s="22">
        <f>SUM(Z100:Z101)</f>
        <v>0</v>
      </c>
      <c r="AA99" s="22">
        <f>AA100+AA101</f>
        <v>0</v>
      </c>
      <c r="AB99" s="40">
        <f>AB100+AB101</f>
        <v>0</v>
      </c>
      <c r="AC99" s="22">
        <f>SUM(AC100:AC101)</f>
        <v>0</v>
      </c>
      <c r="AD99" s="22">
        <f>SUM(AD100:AD101)</f>
        <v>0</v>
      </c>
      <c r="AE99" s="22">
        <f>AE100+AE101</f>
        <v>0</v>
      </c>
      <c r="AF99" s="22">
        <f>AF100+AF101</f>
        <v>0</v>
      </c>
      <c r="AG99" s="22">
        <f>SUM(AG100:AG101)</f>
        <v>0</v>
      </c>
      <c r="AH99" s="22">
        <f>SUM(AH100:AH101)</f>
        <v>0</v>
      </c>
      <c r="AI99" s="22">
        <f>SUM(AI100:AI101)</f>
        <v>0</v>
      </c>
      <c r="AJ99" s="40">
        <f t="shared" ref="AJ99:AR99" si="322">AJ100+AJ101</f>
        <v>0</v>
      </c>
      <c r="AK99" s="22">
        <f t="shared" si="322"/>
        <v>0</v>
      </c>
      <c r="AL99" s="22">
        <f t="shared" si="322"/>
        <v>0</v>
      </c>
      <c r="AM99" s="22">
        <f t="shared" si="322"/>
        <v>0</v>
      </c>
      <c r="AN99" s="40">
        <f t="shared" si="322"/>
        <v>0</v>
      </c>
      <c r="AO99" s="22">
        <f t="shared" si="322"/>
        <v>0</v>
      </c>
      <c r="AP99" s="22">
        <f t="shared" si="322"/>
        <v>0</v>
      </c>
      <c r="AQ99" s="22">
        <f t="shared" si="322"/>
        <v>0</v>
      </c>
      <c r="AR99" s="40">
        <f t="shared" si="322"/>
        <v>0</v>
      </c>
      <c r="AS99" s="22">
        <f>SUM(AS100:AS101)</f>
        <v>0</v>
      </c>
      <c r="AT99" s="22">
        <f>SUM(AT100:AT101)</f>
        <v>0</v>
      </c>
      <c r="AU99" s="22">
        <f>AU100+AU101</f>
        <v>0</v>
      </c>
      <c r="AV99" s="22">
        <f>AV100+AV101</f>
        <v>0</v>
      </c>
      <c r="AW99" s="22">
        <f>SUM(AW100:AW101)</f>
        <v>0</v>
      </c>
      <c r="AX99" s="22">
        <f>SUM(AX100:AX101)</f>
        <v>0</v>
      </c>
      <c r="AY99" s="22">
        <f>SUM(AY100:AY101)</f>
        <v>0</v>
      </c>
      <c r="AZ99" s="40">
        <f>AZ100+AZ101</f>
        <v>0</v>
      </c>
      <c r="BA99" s="22">
        <f>SUM(BA100:BA101)</f>
        <v>0</v>
      </c>
      <c r="BB99" s="22">
        <f>SUM(BB100:BB101)</f>
        <v>0</v>
      </c>
      <c r="BC99" s="22">
        <f>BC100+BC101</f>
        <v>0</v>
      </c>
      <c r="BD99" s="40">
        <f>BD100+BD101</f>
        <v>0</v>
      </c>
      <c r="BE99" s="22">
        <f>SUM(BE100:BE101)</f>
        <v>0</v>
      </c>
      <c r="BF99" s="22">
        <f>SUM(BF100:BF101)</f>
        <v>0</v>
      </c>
      <c r="BG99" s="22">
        <f>BG100+BG101</f>
        <v>0</v>
      </c>
      <c r="BH99" s="40">
        <f>BH100+BH101</f>
        <v>0</v>
      </c>
      <c r="BI99" s="22">
        <f>SUM(BI100:BI101)</f>
        <v>0</v>
      </c>
      <c r="BJ99" s="22">
        <f>SUM(BJ100:BJ101)</f>
        <v>0</v>
      </c>
      <c r="BK99" s="22">
        <f>BK100+BK101</f>
        <v>0</v>
      </c>
      <c r="BL99" s="22">
        <f>BL100+BL101</f>
        <v>0</v>
      </c>
      <c r="BM99" s="22">
        <f>SUM(BM100:BM101)</f>
        <v>0</v>
      </c>
      <c r="BN99" s="22">
        <f>SUM(BN100:BN101)</f>
        <v>0</v>
      </c>
      <c r="BO99" s="22">
        <f>SUM(BO100:BO101)</f>
        <v>0</v>
      </c>
      <c r="BP99" s="22">
        <f>BP100+BP101</f>
        <v>0</v>
      </c>
      <c r="BQ99" s="22">
        <f>SUM(BQ100:BQ101)</f>
        <v>0</v>
      </c>
      <c r="BR99" s="22">
        <f>SUM(BR100:BR101)</f>
        <v>0</v>
      </c>
      <c r="BS99" s="22">
        <f>SUM(BS100:BS101)</f>
        <v>0</v>
      </c>
    </row>
    <row r="100" spans="1:72" ht="15" customHeight="1" x14ac:dyDescent="0.25">
      <c r="A100" s="23"/>
      <c r="C100" s="25" t="s">
        <v>90</v>
      </c>
      <c r="D100" s="42">
        <f>SUM(E100:G100)</f>
        <v>0</v>
      </c>
      <c r="E100" s="45">
        <v>0</v>
      </c>
      <c r="F100" s="45">
        <v>0</v>
      </c>
      <c r="G100" s="45">
        <v>0</v>
      </c>
      <c r="H100" s="42">
        <f>SUM(I100:K100)</f>
        <v>0</v>
      </c>
      <c r="I100" s="45">
        <v>0</v>
      </c>
      <c r="J100" s="45">
        <v>0</v>
      </c>
      <c r="K100" s="45">
        <v>0</v>
      </c>
      <c r="L100" s="42">
        <f>SUM(M100:O100)</f>
        <v>0</v>
      </c>
      <c r="M100" s="45">
        <v>0</v>
      </c>
      <c r="N100" s="45">
        <v>0</v>
      </c>
      <c r="O100" s="45">
        <v>0</v>
      </c>
      <c r="P100" s="44">
        <f>SUM(Q100:S100)</f>
        <v>0</v>
      </c>
      <c r="Q100" s="44">
        <f t="shared" ref="Q100:S101" si="323">E100+I100+M100</f>
        <v>0</v>
      </c>
      <c r="R100" s="44">
        <f t="shared" si="323"/>
        <v>0</v>
      </c>
      <c r="S100" s="44">
        <f t="shared" si="323"/>
        <v>0</v>
      </c>
      <c r="T100" s="42">
        <f>SUM(U100:W100)</f>
        <v>0</v>
      </c>
      <c r="U100" s="45">
        <v>0</v>
      </c>
      <c r="V100" s="45">
        <v>0</v>
      </c>
      <c r="W100" s="45">
        <v>0</v>
      </c>
      <c r="X100" s="42">
        <f t="shared" ref="X100:X101" si="324">SUM(Y100:AA100)</f>
        <v>0</v>
      </c>
      <c r="Y100" s="45">
        <v>0</v>
      </c>
      <c r="Z100" s="45">
        <v>0</v>
      </c>
      <c r="AA100" s="45">
        <v>0</v>
      </c>
      <c r="AB100" s="42">
        <f t="shared" ref="AB100:AB101" si="325">SUM(AC100:AE100)</f>
        <v>0</v>
      </c>
      <c r="AC100" s="45">
        <v>0</v>
      </c>
      <c r="AD100" s="45">
        <v>0</v>
      </c>
      <c r="AE100" s="45">
        <v>0</v>
      </c>
      <c r="AF100" s="44">
        <f t="shared" ref="AF100:AF101" si="326">SUM(AG100:AI100)</f>
        <v>0</v>
      </c>
      <c r="AG100" s="44">
        <f t="shared" ref="AG100:AI101" si="327">U100+Y100+AC100</f>
        <v>0</v>
      </c>
      <c r="AH100" s="44">
        <f t="shared" si="327"/>
        <v>0</v>
      </c>
      <c r="AI100" s="44">
        <f t="shared" si="327"/>
        <v>0</v>
      </c>
      <c r="AJ100" s="42">
        <f t="shared" ref="AJ100:AJ101" si="328">SUM(AK100:AM100)</f>
        <v>0</v>
      </c>
      <c r="AK100" s="45">
        <v>0</v>
      </c>
      <c r="AL100" s="45">
        <v>0</v>
      </c>
      <c r="AM100" s="45">
        <v>0</v>
      </c>
      <c r="AN100" s="42">
        <f t="shared" ref="AN100:AN101" si="329">SUM(AO100:AQ100)</f>
        <v>0</v>
      </c>
      <c r="AO100" s="45">
        <v>0</v>
      </c>
      <c r="AP100" s="45">
        <v>0</v>
      </c>
      <c r="AQ100" s="45">
        <v>0</v>
      </c>
      <c r="AR100" s="42">
        <f t="shared" ref="AR100:AR101" si="330">SUM(AS100:AU100)</f>
        <v>0</v>
      </c>
      <c r="AS100" s="45">
        <v>0</v>
      </c>
      <c r="AT100" s="45">
        <v>0</v>
      </c>
      <c r="AU100" s="45">
        <v>0</v>
      </c>
      <c r="AV100" s="44">
        <f t="shared" ref="AV100:AV101" si="331">SUM(AW100:AY100)</f>
        <v>0</v>
      </c>
      <c r="AW100" s="44">
        <f t="shared" ref="AW100:AY101" si="332">AK100+AO100+AS100</f>
        <v>0</v>
      </c>
      <c r="AX100" s="44">
        <f t="shared" si="332"/>
        <v>0</v>
      </c>
      <c r="AY100" s="44">
        <f t="shared" si="332"/>
        <v>0</v>
      </c>
      <c r="AZ100" s="42">
        <f t="shared" ref="AZ100:AZ101" si="333">SUM(BA100:BC100)</f>
        <v>0</v>
      </c>
      <c r="BA100" s="45">
        <v>0</v>
      </c>
      <c r="BB100" s="45">
        <v>0</v>
      </c>
      <c r="BC100" s="45">
        <v>0</v>
      </c>
      <c r="BD100" s="42">
        <f t="shared" ref="BD100:BD101" si="334">SUM(BE100:BG100)</f>
        <v>0</v>
      </c>
      <c r="BE100" s="45">
        <v>0</v>
      </c>
      <c r="BF100" s="45">
        <v>0</v>
      </c>
      <c r="BG100" s="45">
        <v>0</v>
      </c>
      <c r="BH100" s="42">
        <f t="shared" ref="BH100:BH101" si="335">SUM(BI100:BK100)</f>
        <v>0</v>
      </c>
      <c r="BI100" s="45">
        <v>0</v>
      </c>
      <c r="BJ100" s="45">
        <v>0</v>
      </c>
      <c r="BK100" s="45">
        <v>0</v>
      </c>
      <c r="BL100" s="44">
        <f t="shared" ref="BL100:BL101" si="336">SUM(BM100:BO100)</f>
        <v>0</v>
      </c>
      <c r="BM100" s="44">
        <f t="shared" ref="BM100:BO101" si="337">BA100+BE100+BI100</f>
        <v>0</v>
      </c>
      <c r="BN100" s="44">
        <f t="shared" si="337"/>
        <v>0</v>
      </c>
      <c r="BO100" s="44">
        <f t="shared" si="337"/>
        <v>0</v>
      </c>
      <c r="BP100" s="44">
        <f t="shared" ref="BP100:BP101" si="338">SUM(BQ100:BS100)</f>
        <v>0</v>
      </c>
      <c r="BQ100" s="44">
        <f t="shared" ref="BQ100:BS101" si="339">Q100+AG100+AW100+BM100</f>
        <v>0</v>
      </c>
      <c r="BR100" s="44">
        <f t="shared" si="339"/>
        <v>0</v>
      </c>
      <c r="BS100" s="44">
        <f t="shared" si="339"/>
        <v>0</v>
      </c>
    </row>
    <row r="101" spans="1:72" ht="15" customHeight="1" x14ac:dyDescent="0.25">
      <c r="A101" s="23"/>
      <c r="C101" s="25" t="s">
        <v>91</v>
      </c>
      <c r="D101" s="42">
        <f>SUM(E101:G101)</f>
        <v>0</v>
      </c>
      <c r="E101" s="45">
        <v>0</v>
      </c>
      <c r="F101" s="45">
        <v>0</v>
      </c>
      <c r="G101" s="45">
        <v>0</v>
      </c>
      <c r="H101" s="42">
        <f>SUM(I101:K101)</f>
        <v>0</v>
      </c>
      <c r="I101" s="45">
        <v>0</v>
      </c>
      <c r="J101" s="45">
        <v>0</v>
      </c>
      <c r="K101" s="45">
        <v>0</v>
      </c>
      <c r="L101" s="42">
        <f>SUM(M101:O101)</f>
        <v>0</v>
      </c>
      <c r="M101" s="45">
        <v>0</v>
      </c>
      <c r="N101" s="45">
        <v>0</v>
      </c>
      <c r="O101" s="45">
        <v>0</v>
      </c>
      <c r="P101" s="44">
        <f>SUM(Q101:S101)</f>
        <v>0</v>
      </c>
      <c r="Q101" s="44">
        <f t="shared" si="323"/>
        <v>0</v>
      </c>
      <c r="R101" s="44">
        <f t="shared" si="323"/>
        <v>0</v>
      </c>
      <c r="S101" s="44">
        <f t="shared" si="323"/>
        <v>0</v>
      </c>
      <c r="T101" s="42">
        <f>SUM(U101:W101)</f>
        <v>0</v>
      </c>
      <c r="U101" s="45">
        <v>0</v>
      </c>
      <c r="V101" s="45">
        <v>0</v>
      </c>
      <c r="W101" s="45">
        <v>0</v>
      </c>
      <c r="X101" s="42">
        <f t="shared" si="324"/>
        <v>0</v>
      </c>
      <c r="Y101" s="45">
        <v>0</v>
      </c>
      <c r="Z101" s="45">
        <v>0</v>
      </c>
      <c r="AA101" s="45">
        <v>0</v>
      </c>
      <c r="AB101" s="42">
        <f t="shared" si="325"/>
        <v>0</v>
      </c>
      <c r="AC101" s="45">
        <v>0</v>
      </c>
      <c r="AD101" s="45">
        <v>0</v>
      </c>
      <c r="AE101" s="45">
        <v>0</v>
      </c>
      <c r="AF101" s="44">
        <f t="shared" si="326"/>
        <v>0</v>
      </c>
      <c r="AG101" s="44">
        <f t="shared" si="327"/>
        <v>0</v>
      </c>
      <c r="AH101" s="44">
        <f t="shared" si="327"/>
        <v>0</v>
      </c>
      <c r="AI101" s="44">
        <f t="shared" si="327"/>
        <v>0</v>
      </c>
      <c r="AJ101" s="42">
        <f t="shared" si="328"/>
        <v>0</v>
      </c>
      <c r="AK101" s="45">
        <v>0</v>
      </c>
      <c r="AL101" s="45">
        <v>0</v>
      </c>
      <c r="AM101" s="45">
        <v>0</v>
      </c>
      <c r="AN101" s="42">
        <f t="shared" si="329"/>
        <v>0</v>
      </c>
      <c r="AO101" s="45">
        <v>0</v>
      </c>
      <c r="AP101" s="45">
        <v>0</v>
      </c>
      <c r="AQ101" s="45">
        <v>0</v>
      </c>
      <c r="AR101" s="42">
        <f t="shared" si="330"/>
        <v>0</v>
      </c>
      <c r="AS101" s="45">
        <v>0</v>
      </c>
      <c r="AT101" s="45">
        <v>0</v>
      </c>
      <c r="AU101" s="45">
        <v>0</v>
      </c>
      <c r="AV101" s="44">
        <f t="shared" si="331"/>
        <v>0</v>
      </c>
      <c r="AW101" s="44">
        <f t="shared" si="332"/>
        <v>0</v>
      </c>
      <c r="AX101" s="44">
        <f t="shared" si="332"/>
        <v>0</v>
      </c>
      <c r="AY101" s="44">
        <f t="shared" si="332"/>
        <v>0</v>
      </c>
      <c r="AZ101" s="42">
        <f t="shared" si="333"/>
        <v>0</v>
      </c>
      <c r="BA101" s="45">
        <v>0</v>
      </c>
      <c r="BB101" s="45">
        <v>0</v>
      </c>
      <c r="BC101" s="45">
        <v>0</v>
      </c>
      <c r="BD101" s="42">
        <f t="shared" si="334"/>
        <v>0</v>
      </c>
      <c r="BE101" s="45">
        <v>0</v>
      </c>
      <c r="BF101" s="45">
        <v>0</v>
      </c>
      <c r="BG101" s="45">
        <v>0</v>
      </c>
      <c r="BH101" s="42">
        <f t="shared" si="335"/>
        <v>0</v>
      </c>
      <c r="BI101" s="45">
        <v>0</v>
      </c>
      <c r="BJ101" s="45">
        <v>0</v>
      </c>
      <c r="BK101" s="45">
        <v>0</v>
      </c>
      <c r="BL101" s="44">
        <f t="shared" si="336"/>
        <v>0</v>
      </c>
      <c r="BM101" s="44">
        <f t="shared" si="337"/>
        <v>0</v>
      </c>
      <c r="BN101" s="44">
        <f t="shared" si="337"/>
        <v>0</v>
      </c>
      <c r="BO101" s="44">
        <f t="shared" si="337"/>
        <v>0</v>
      </c>
      <c r="BP101" s="44">
        <f t="shared" si="338"/>
        <v>0</v>
      </c>
      <c r="BQ101" s="44">
        <f t="shared" si="339"/>
        <v>0</v>
      </c>
      <c r="BR101" s="44">
        <f t="shared" si="339"/>
        <v>0</v>
      </c>
      <c r="BS101" s="44">
        <f t="shared" si="339"/>
        <v>0</v>
      </c>
    </row>
    <row r="102" spans="1:72" ht="15" customHeight="1" x14ac:dyDescent="0.2">
      <c r="A102" s="23"/>
      <c r="C102" s="21" t="s">
        <v>92</v>
      </c>
      <c r="D102" s="40">
        <f t="shared" ref="D102:L102" si="340">D103+D104</f>
        <v>51170</v>
      </c>
      <c r="E102" s="22">
        <f t="shared" si="340"/>
        <v>25583</v>
      </c>
      <c r="F102" s="22">
        <f t="shared" si="340"/>
        <v>25587</v>
      </c>
      <c r="G102" s="22">
        <f t="shared" si="340"/>
        <v>0</v>
      </c>
      <c r="H102" s="40">
        <f t="shared" si="340"/>
        <v>29934</v>
      </c>
      <c r="I102" s="22">
        <f t="shared" si="340"/>
        <v>15704</v>
      </c>
      <c r="J102" s="22">
        <f t="shared" si="340"/>
        <v>14230</v>
      </c>
      <c r="K102" s="22">
        <f t="shared" si="340"/>
        <v>0</v>
      </c>
      <c r="L102" s="40">
        <f t="shared" si="340"/>
        <v>37260</v>
      </c>
      <c r="M102" s="22">
        <f>SUM(M103:M104)</f>
        <v>17556</v>
      </c>
      <c r="N102" s="22">
        <f>SUM(N103:N104)</f>
        <v>19704</v>
      </c>
      <c r="O102" s="22">
        <f>O103+O104</f>
        <v>0</v>
      </c>
      <c r="P102" s="22">
        <f>P103+P104</f>
        <v>118364</v>
      </c>
      <c r="Q102" s="22">
        <f>SUM(Q103:Q104)</f>
        <v>58843</v>
      </c>
      <c r="R102" s="22">
        <f>SUM(R103:R104)</f>
        <v>59521</v>
      </c>
      <c r="S102" s="22">
        <f>SUM(S103:S104)</f>
        <v>0</v>
      </c>
      <c r="T102" s="40">
        <f>T103+T104</f>
        <v>66452</v>
      </c>
      <c r="U102" s="22">
        <f>SUM(U103:U104)</f>
        <v>33140</v>
      </c>
      <c r="V102" s="22">
        <f>SUM(V103:V104)</f>
        <v>33312</v>
      </c>
      <c r="W102" s="22">
        <f>W103+W104</f>
        <v>0</v>
      </c>
      <c r="X102" s="40">
        <f>X103+X104</f>
        <v>71472</v>
      </c>
      <c r="Y102" s="22">
        <f>SUM(Y103:Y104)</f>
        <v>35295</v>
      </c>
      <c r="Z102" s="22">
        <f>SUM(Z103:Z104)</f>
        <v>36177</v>
      </c>
      <c r="AA102" s="22">
        <f>AA103+AA104</f>
        <v>0</v>
      </c>
      <c r="AB102" s="40">
        <f>AB103+AB104</f>
        <v>40552</v>
      </c>
      <c r="AC102" s="22">
        <f>SUM(AC103:AC104)</f>
        <v>19581</v>
      </c>
      <c r="AD102" s="22">
        <f>SUM(AD103:AD104)</f>
        <v>20971</v>
      </c>
      <c r="AE102" s="22">
        <f>AE103+AE104</f>
        <v>0</v>
      </c>
      <c r="AF102" s="22">
        <f>AF103+AF104</f>
        <v>178476</v>
      </c>
      <c r="AG102" s="22">
        <f>SUM(AG103:AG104)</f>
        <v>88016</v>
      </c>
      <c r="AH102" s="22">
        <f>SUM(AH103:AH104)</f>
        <v>90460</v>
      </c>
      <c r="AI102" s="22">
        <f>SUM(AI103:AI104)</f>
        <v>0</v>
      </c>
      <c r="AJ102" s="40">
        <f>AJ103+AJ104</f>
        <v>28270</v>
      </c>
      <c r="AK102" s="22">
        <f>SUM(AK103:AK104)</f>
        <v>13784</v>
      </c>
      <c r="AL102" s="22">
        <f>SUM(AL103:AL104)</f>
        <v>14486</v>
      </c>
      <c r="AM102" s="22">
        <f>AM103+AM104</f>
        <v>0</v>
      </c>
      <c r="AN102" s="40">
        <f>AN103+AN104</f>
        <v>31033</v>
      </c>
      <c r="AO102" s="22">
        <f>SUM(AO103:AO104)</f>
        <v>15307</v>
      </c>
      <c r="AP102" s="22">
        <f>SUM(AP103:AP104)</f>
        <v>15726</v>
      </c>
      <c r="AQ102" s="22">
        <f>AQ103+AQ104</f>
        <v>0</v>
      </c>
      <c r="AR102" s="40">
        <f>AR103+AR104</f>
        <v>26537</v>
      </c>
      <c r="AS102" s="22">
        <f>SUM(AS103:AS104)</f>
        <v>12525</v>
      </c>
      <c r="AT102" s="22">
        <f>SUM(AT103:AT104)</f>
        <v>14012</v>
      </c>
      <c r="AU102" s="22">
        <f>AU103+AU104</f>
        <v>0</v>
      </c>
      <c r="AV102" s="22">
        <f>AV103+AV104</f>
        <v>85840</v>
      </c>
      <c r="AW102" s="22">
        <f>SUM(AW103:AW104)</f>
        <v>41616</v>
      </c>
      <c r="AX102" s="22">
        <f>SUM(AX103:AX104)</f>
        <v>44224</v>
      </c>
      <c r="AY102" s="22">
        <f>SUM(AY103:AY104)</f>
        <v>0</v>
      </c>
      <c r="AZ102" s="40">
        <f>AZ103+AZ104</f>
        <v>36656</v>
      </c>
      <c r="BA102" s="22">
        <f>SUM(BA103:BA104)</f>
        <v>15471</v>
      </c>
      <c r="BB102" s="22">
        <f>SUM(BB103:BB104)</f>
        <v>21185</v>
      </c>
      <c r="BC102" s="22">
        <f>BC103+BC104</f>
        <v>0</v>
      </c>
      <c r="BD102" s="40">
        <f>BD103+BD104</f>
        <v>31374</v>
      </c>
      <c r="BE102" s="22">
        <f>SUM(BE103:BE104)</f>
        <v>16811</v>
      </c>
      <c r="BF102" s="22">
        <f>SUM(BF103:BF104)</f>
        <v>14563</v>
      </c>
      <c r="BG102" s="22">
        <f>BG103+BG104</f>
        <v>0</v>
      </c>
      <c r="BH102" s="40">
        <f>BH103+BH104</f>
        <v>45875</v>
      </c>
      <c r="BI102" s="22">
        <f>SUM(BI103:BI104)</f>
        <v>21466</v>
      </c>
      <c r="BJ102" s="22">
        <f>SUM(BJ103:BJ104)</f>
        <v>24409</v>
      </c>
      <c r="BK102" s="22">
        <f>BK103+BK104</f>
        <v>0</v>
      </c>
      <c r="BL102" s="22">
        <f>BL103+BL104</f>
        <v>113905</v>
      </c>
      <c r="BM102" s="22">
        <f>SUM(BM103:BM104)</f>
        <v>53748</v>
      </c>
      <c r="BN102" s="22">
        <f>SUM(BN103:BN104)</f>
        <v>60157</v>
      </c>
      <c r="BO102" s="22">
        <f>SUM(BO103:BO104)</f>
        <v>0</v>
      </c>
      <c r="BP102" s="22">
        <f>BP103+BP104</f>
        <v>496585</v>
      </c>
      <c r="BQ102" s="22">
        <f>SUM(BQ103:BQ104)</f>
        <v>242223</v>
      </c>
      <c r="BR102" s="22">
        <f>SUM(BR103:BR104)</f>
        <v>254362</v>
      </c>
      <c r="BS102" s="22">
        <f>SUM(BS103:BS104)</f>
        <v>0</v>
      </c>
    </row>
    <row r="103" spans="1:72" ht="15" customHeight="1" x14ac:dyDescent="0.25">
      <c r="A103" s="23"/>
      <c r="C103" s="25" t="s">
        <v>93</v>
      </c>
      <c r="D103" s="42">
        <f>SUM(E103:G103)</f>
        <v>0</v>
      </c>
      <c r="E103" s="45">
        <v>0</v>
      </c>
      <c r="F103" s="45">
        <v>0</v>
      </c>
      <c r="G103" s="45">
        <v>0</v>
      </c>
      <c r="H103" s="42">
        <f>SUM(I103:K103)</f>
        <v>0</v>
      </c>
      <c r="I103" s="45">
        <v>0</v>
      </c>
      <c r="J103" s="45">
        <v>0</v>
      </c>
      <c r="K103" s="45">
        <v>0</v>
      </c>
      <c r="L103" s="42">
        <f>SUM(M103:O103)</f>
        <v>0</v>
      </c>
      <c r="M103" s="45">
        <v>0</v>
      </c>
      <c r="N103" s="45">
        <v>0</v>
      </c>
      <c r="O103" s="45">
        <v>0</v>
      </c>
      <c r="P103" s="44">
        <f>SUM(Q103:S103)</f>
        <v>0</v>
      </c>
      <c r="Q103" s="44">
        <f t="shared" ref="Q103:S104" si="341">E103+I103+M103</f>
        <v>0</v>
      </c>
      <c r="R103" s="44">
        <f t="shared" si="341"/>
        <v>0</v>
      </c>
      <c r="S103" s="44">
        <f t="shared" si="341"/>
        <v>0</v>
      </c>
      <c r="T103" s="42">
        <f>SUM(U103:W103)</f>
        <v>0</v>
      </c>
      <c r="U103" s="45">
        <v>0</v>
      </c>
      <c r="V103" s="45">
        <v>0</v>
      </c>
      <c r="W103" s="45">
        <v>0</v>
      </c>
      <c r="X103" s="42">
        <f t="shared" ref="X103:X104" si="342">SUM(Y103:AA103)</f>
        <v>0</v>
      </c>
      <c r="Y103" s="45">
        <v>0</v>
      </c>
      <c r="Z103" s="45">
        <v>0</v>
      </c>
      <c r="AA103" s="45">
        <v>0</v>
      </c>
      <c r="AB103" s="42">
        <f t="shared" ref="AB103:AB104" si="343">SUM(AC103:AE103)</f>
        <v>0</v>
      </c>
      <c r="AC103" s="45">
        <v>0</v>
      </c>
      <c r="AD103" s="45">
        <v>0</v>
      </c>
      <c r="AE103" s="45">
        <v>0</v>
      </c>
      <c r="AF103" s="44">
        <f t="shared" ref="AF103:AF104" si="344">SUM(AG103:AI103)</f>
        <v>0</v>
      </c>
      <c r="AG103" s="44">
        <f t="shared" ref="AG103:AI104" si="345">U103+Y103+AC103</f>
        <v>0</v>
      </c>
      <c r="AH103" s="44">
        <f t="shared" si="345"/>
        <v>0</v>
      </c>
      <c r="AI103" s="44">
        <f t="shared" si="345"/>
        <v>0</v>
      </c>
      <c r="AJ103" s="42">
        <f t="shared" ref="AJ103:AJ104" si="346">SUM(AK103:AM103)</f>
        <v>0</v>
      </c>
      <c r="AK103" s="45">
        <v>0</v>
      </c>
      <c r="AL103" s="45">
        <v>0</v>
      </c>
      <c r="AM103" s="45">
        <v>0</v>
      </c>
      <c r="AN103" s="42">
        <f t="shared" ref="AN103:AN104" si="347">SUM(AO103:AQ103)</f>
        <v>0</v>
      </c>
      <c r="AO103" s="45">
        <v>0</v>
      </c>
      <c r="AP103" s="45">
        <v>0</v>
      </c>
      <c r="AQ103" s="45">
        <v>0</v>
      </c>
      <c r="AR103" s="42">
        <f t="shared" ref="AR103:AR104" si="348">SUM(AS103:AU103)</f>
        <v>0</v>
      </c>
      <c r="AS103" s="45">
        <v>0</v>
      </c>
      <c r="AT103" s="45">
        <v>0</v>
      </c>
      <c r="AU103" s="45">
        <v>0</v>
      </c>
      <c r="AV103" s="44">
        <f t="shared" ref="AV103:AV104" si="349">SUM(AW103:AY103)</f>
        <v>0</v>
      </c>
      <c r="AW103" s="44">
        <f t="shared" ref="AW103:AY104" si="350">AK103+AO103+AS103</f>
        <v>0</v>
      </c>
      <c r="AX103" s="44">
        <f t="shared" si="350"/>
        <v>0</v>
      </c>
      <c r="AY103" s="44">
        <f t="shared" si="350"/>
        <v>0</v>
      </c>
      <c r="AZ103" s="42">
        <f t="shared" ref="AZ103:AZ104" si="351">SUM(BA103:BC103)</f>
        <v>0</v>
      </c>
      <c r="BA103" s="45">
        <v>0</v>
      </c>
      <c r="BB103" s="45">
        <v>0</v>
      </c>
      <c r="BC103" s="45">
        <v>0</v>
      </c>
      <c r="BD103" s="42">
        <f t="shared" ref="BD103:BD104" si="352">SUM(BE103:BG103)</f>
        <v>0</v>
      </c>
      <c r="BE103" s="45">
        <v>0</v>
      </c>
      <c r="BF103" s="45">
        <v>0</v>
      </c>
      <c r="BG103" s="45">
        <v>0</v>
      </c>
      <c r="BH103" s="42">
        <f t="shared" ref="BH103:BH104" si="353">SUM(BI103:BK103)</f>
        <v>0</v>
      </c>
      <c r="BI103" s="45">
        <v>0</v>
      </c>
      <c r="BJ103" s="45">
        <v>0</v>
      </c>
      <c r="BK103" s="45">
        <v>0</v>
      </c>
      <c r="BL103" s="44">
        <f t="shared" ref="BL103:BL104" si="354">SUM(BM103:BO103)</f>
        <v>0</v>
      </c>
      <c r="BM103" s="44">
        <f t="shared" ref="BM103:BO104" si="355">BA103+BE103+BI103</f>
        <v>0</v>
      </c>
      <c r="BN103" s="44">
        <f t="shared" si="355"/>
        <v>0</v>
      </c>
      <c r="BO103" s="44">
        <f t="shared" si="355"/>
        <v>0</v>
      </c>
      <c r="BP103" s="44">
        <f t="shared" ref="BP103:BP104" si="356">SUM(BQ103:BS103)</f>
        <v>0</v>
      </c>
      <c r="BQ103" s="44">
        <f t="shared" ref="BQ103:BS104" si="357">Q103+AG103+AW103+BM103</f>
        <v>0</v>
      </c>
      <c r="BR103" s="44">
        <f t="shared" si="357"/>
        <v>0</v>
      </c>
      <c r="BS103" s="44">
        <f t="shared" si="357"/>
        <v>0</v>
      </c>
    </row>
    <row r="104" spans="1:72" ht="15" customHeight="1" x14ac:dyDescent="0.25">
      <c r="A104" s="23"/>
      <c r="C104" s="25" t="s">
        <v>94</v>
      </c>
      <c r="D104" s="42">
        <f>SUM(E104:G104)</f>
        <v>51170</v>
      </c>
      <c r="E104" s="45">
        <v>25583</v>
      </c>
      <c r="F104" s="45">
        <v>25587</v>
      </c>
      <c r="G104" s="45">
        <v>0</v>
      </c>
      <c r="H104" s="42">
        <f>SUM(I104:K104)</f>
        <v>29934</v>
      </c>
      <c r="I104" s="45">
        <v>15704</v>
      </c>
      <c r="J104" s="45">
        <v>14230</v>
      </c>
      <c r="K104" s="45">
        <v>0</v>
      </c>
      <c r="L104" s="42">
        <f>SUM(M104:O104)</f>
        <v>37260</v>
      </c>
      <c r="M104" s="45">
        <v>17556</v>
      </c>
      <c r="N104" s="45">
        <v>19704</v>
      </c>
      <c r="O104" s="45">
        <v>0</v>
      </c>
      <c r="P104" s="44">
        <f>SUM(Q104:S104)</f>
        <v>118364</v>
      </c>
      <c r="Q104" s="44">
        <f t="shared" si="341"/>
        <v>58843</v>
      </c>
      <c r="R104" s="44">
        <f t="shared" si="341"/>
        <v>59521</v>
      </c>
      <c r="S104" s="44">
        <f t="shared" si="341"/>
        <v>0</v>
      </c>
      <c r="T104" s="42">
        <f>SUM(U104:W104)</f>
        <v>66452</v>
      </c>
      <c r="U104" s="45">
        <v>33140</v>
      </c>
      <c r="V104" s="45">
        <v>33312</v>
      </c>
      <c r="W104" s="45">
        <v>0</v>
      </c>
      <c r="X104" s="42">
        <f t="shared" si="342"/>
        <v>71472</v>
      </c>
      <c r="Y104" s="45">
        <v>35295</v>
      </c>
      <c r="Z104" s="45">
        <v>36177</v>
      </c>
      <c r="AA104" s="45">
        <v>0</v>
      </c>
      <c r="AB104" s="42">
        <f t="shared" si="343"/>
        <v>40552</v>
      </c>
      <c r="AC104" s="45">
        <v>19581</v>
      </c>
      <c r="AD104" s="45">
        <v>20971</v>
      </c>
      <c r="AE104" s="45">
        <v>0</v>
      </c>
      <c r="AF104" s="44">
        <f t="shared" si="344"/>
        <v>178476</v>
      </c>
      <c r="AG104" s="44">
        <f t="shared" si="345"/>
        <v>88016</v>
      </c>
      <c r="AH104" s="44">
        <f t="shared" si="345"/>
        <v>90460</v>
      </c>
      <c r="AI104" s="44">
        <f t="shared" si="345"/>
        <v>0</v>
      </c>
      <c r="AJ104" s="42">
        <f t="shared" si="346"/>
        <v>28270</v>
      </c>
      <c r="AK104" s="45">
        <v>13784</v>
      </c>
      <c r="AL104" s="45">
        <v>14486</v>
      </c>
      <c r="AM104" s="45">
        <v>0</v>
      </c>
      <c r="AN104" s="42">
        <f t="shared" si="347"/>
        <v>31033</v>
      </c>
      <c r="AO104" s="45">
        <v>15307</v>
      </c>
      <c r="AP104" s="45">
        <v>15726</v>
      </c>
      <c r="AQ104" s="45">
        <v>0</v>
      </c>
      <c r="AR104" s="42">
        <f t="shared" si="348"/>
        <v>26537</v>
      </c>
      <c r="AS104" s="45">
        <v>12525</v>
      </c>
      <c r="AT104" s="45">
        <v>14012</v>
      </c>
      <c r="AU104" s="45">
        <v>0</v>
      </c>
      <c r="AV104" s="44">
        <f t="shared" si="349"/>
        <v>85840</v>
      </c>
      <c r="AW104" s="44">
        <f t="shared" si="350"/>
        <v>41616</v>
      </c>
      <c r="AX104" s="44">
        <f t="shared" si="350"/>
        <v>44224</v>
      </c>
      <c r="AY104" s="44">
        <f t="shared" si="350"/>
        <v>0</v>
      </c>
      <c r="AZ104" s="42">
        <f t="shared" si="351"/>
        <v>36656</v>
      </c>
      <c r="BA104" s="45">
        <v>15471</v>
      </c>
      <c r="BB104" s="45">
        <v>21185</v>
      </c>
      <c r="BC104" s="45">
        <v>0</v>
      </c>
      <c r="BD104" s="42">
        <f t="shared" si="352"/>
        <v>31374</v>
      </c>
      <c r="BE104" s="45">
        <v>16811</v>
      </c>
      <c r="BF104" s="45">
        <v>14563</v>
      </c>
      <c r="BG104" s="45">
        <v>0</v>
      </c>
      <c r="BH104" s="42">
        <f t="shared" si="353"/>
        <v>45875</v>
      </c>
      <c r="BI104" s="45">
        <v>21466</v>
      </c>
      <c r="BJ104" s="45">
        <v>24409</v>
      </c>
      <c r="BK104" s="45">
        <v>0</v>
      </c>
      <c r="BL104" s="44">
        <f t="shared" si="354"/>
        <v>113905</v>
      </c>
      <c r="BM104" s="44">
        <f t="shared" si="355"/>
        <v>53748</v>
      </c>
      <c r="BN104" s="44">
        <f t="shared" si="355"/>
        <v>60157</v>
      </c>
      <c r="BO104" s="44">
        <f t="shared" si="355"/>
        <v>0</v>
      </c>
      <c r="BP104" s="44">
        <f t="shared" si="356"/>
        <v>496585</v>
      </c>
      <c r="BQ104" s="44">
        <f t="shared" si="357"/>
        <v>242223</v>
      </c>
      <c r="BR104" s="44">
        <f t="shared" si="357"/>
        <v>254362</v>
      </c>
      <c r="BS104" s="44">
        <f t="shared" si="357"/>
        <v>0</v>
      </c>
    </row>
    <row r="105" spans="1:72" ht="15" customHeight="1" x14ac:dyDescent="0.2">
      <c r="A105" s="23"/>
      <c r="C105" s="21" t="s">
        <v>95</v>
      </c>
      <c r="D105" s="40">
        <f t="shared" ref="D105:L105" si="358">D106+D107</f>
        <v>47159</v>
      </c>
      <c r="E105" s="22">
        <f t="shared" si="358"/>
        <v>24924</v>
      </c>
      <c r="F105" s="22">
        <f t="shared" si="358"/>
        <v>22235</v>
      </c>
      <c r="G105" s="22">
        <f t="shared" si="358"/>
        <v>0</v>
      </c>
      <c r="H105" s="40">
        <f t="shared" si="358"/>
        <v>33751</v>
      </c>
      <c r="I105" s="22">
        <f t="shared" si="358"/>
        <v>17469</v>
      </c>
      <c r="J105" s="22">
        <f t="shared" si="358"/>
        <v>16282</v>
      </c>
      <c r="K105" s="22">
        <f t="shared" si="358"/>
        <v>0</v>
      </c>
      <c r="L105" s="40">
        <f t="shared" si="358"/>
        <v>42013</v>
      </c>
      <c r="M105" s="22">
        <f>SUM(M106:M107)</f>
        <v>20891</v>
      </c>
      <c r="N105" s="22">
        <f>SUM(N106:N107)</f>
        <v>21122</v>
      </c>
      <c r="O105" s="22">
        <f>O106+O107</f>
        <v>0</v>
      </c>
      <c r="P105" s="22">
        <f>P106+P107</f>
        <v>122923</v>
      </c>
      <c r="Q105" s="22">
        <f>SUM(Q106:Q107)</f>
        <v>63284</v>
      </c>
      <c r="R105" s="22">
        <f>SUM(R106:R107)</f>
        <v>59639</v>
      </c>
      <c r="S105" s="22">
        <f>SUM(S106:S107)</f>
        <v>0</v>
      </c>
      <c r="T105" s="40">
        <f>T106+T107</f>
        <v>67326</v>
      </c>
      <c r="U105" s="22">
        <f>SUM(U106:U107)</f>
        <v>32737</v>
      </c>
      <c r="V105" s="22">
        <f>SUM(V106:V107)</f>
        <v>34589</v>
      </c>
      <c r="W105" s="22">
        <f>W106+W107</f>
        <v>0</v>
      </c>
      <c r="X105" s="40">
        <f>X106+X107</f>
        <v>83374</v>
      </c>
      <c r="Y105" s="22">
        <f>SUM(Y106:Y107)</f>
        <v>43806</v>
      </c>
      <c r="Z105" s="22">
        <f>SUM(Z106:Z107)</f>
        <v>39568</v>
      </c>
      <c r="AA105" s="22">
        <f>AA106+AA107</f>
        <v>0</v>
      </c>
      <c r="AB105" s="40">
        <f>AB106+AB107</f>
        <v>53296</v>
      </c>
      <c r="AC105" s="22">
        <f>SUM(AC106:AC107)</f>
        <v>27839</v>
      </c>
      <c r="AD105" s="22">
        <f>SUM(AD106:AD107)</f>
        <v>25457</v>
      </c>
      <c r="AE105" s="22">
        <f>AE106+AE107</f>
        <v>0</v>
      </c>
      <c r="AF105" s="22">
        <f>AF106+AF107</f>
        <v>203996</v>
      </c>
      <c r="AG105" s="22">
        <f>SUM(AG106:AG107)</f>
        <v>104382</v>
      </c>
      <c r="AH105" s="22">
        <f>SUM(AH106:AH107)</f>
        <v>99614</v>
      </c>
      <c r="AI105" s="22">
        <f>SUM(AI106:AI107)</f>
        <v>0</v>
      </c>
      <c r="AJ105" s="40">
        <f>AJ106+AJ107</f>
        <v>40536</v>
      </c>
      <c r="AK105" s="22">
        <f>SUM(AK106:AK107)</f>
        <v>20765</v>
      </c>
      <c r="AL105" s="22">
        <f>SUM(AL106:AL107)</f>
        <v>19771</v>
      </c>
      <c r="AM105" s="22">
        <f>AM106+AM107</f>
        <v>0</v>
      </c>
      <c r="AN105" s="40">
        <f>AN106+AN107</f>
        <v>41067</v>
      </c>
      <c r="AO105" s="22">
        <f>SUM(AO106:AO107)</f>
        <v>21476</v>
      </c>
      <c r="AP105" s="22">
        <f>SUM(AP106:AP107)</f>
        <v>19591</v>
      </c>
      <c r="AQ105" s="22">
        <f>AQ106+AQ107</f>
        <v>0</v>
      </c>
      <c r="AR105" s="40">
        <f>AR106+AR107</f>
        <v>39303</v>
      </c>
      <c r="AS105" s="22">
        <f>SUM(AS106:AS107)</f>
        <v>20626</v>
      </c>
      <c r="AT105" s="22">
        <f>SUM(AT106:AT107)</f>
        <v>18677</v>
      </c>
      <c r="AU105" s="22">
        <f>AU106+AU107</f>
        <v>0</v>
      </c>
      <c r="AV105" s="22">
        <f>AV106+AV107</f>
        <v>120906</v>
      </c>
      <c r="AW105" s="22">
        <f>SUM(AW106:AW107)</f>
        <v>62867</v>
      </c>
      <c r="AX105" s="22">
        <f>SUM(AX106:AX107)</f>
        <v>58039</v>
      </c>
      <c r="AY105" s="22">
        <f>SUM(AY106:AY107)</f>
        <v>0</v>
      </c>
      <c r="AZ105" s="40">
        <f>AZ106+AZ107</f>
        <v>44311</v>
      </c>
      <c r="BA105" s="22">
        <f>SUM(BA106:BA107)</f>
        <v>21843</v>
      </c>
      <c r="BB105" s="22">
        <f>SUM(BB106:BB107)</f>
        <v>22468</v>
      </c>
      <c r="BC105" s="22">
        <f>BC106+BC107</f>
        <v>0</v>
      </c>
      <c r="BD105" s="40">
        <f>BD106+BD107</f>
        <v>41753</v>
      </c>
      <c r="BE105" s="22">
        <f>SUM(BE106:BE107)</f>
        <v>22780</v>
      </c>
      <c r="BF105" s="22">
        <f>SUM(BF106:BF107)</f>
        <v>18973</v>
      </c>
      <c r="BG105" s="22">
        <f>BG106+BG107</f>
        <v>0</v>
      </c>
      <c r="BH105" s="40">
        <f>BH106+BH107</f>
        <v>52047</v>
      </c>
      <c r="BI105" s="22">
        <f>SUM(BI106:BI107)</f>
        <v>26345</v>
      </c>
      <c r="BJ105" s="22">
        <f>SUM(BJ106:BJ107)</f>
        <v>25702</v>
      </c>
      <c r="BK105" s="22">
        <f>BK106+BK107</f>
        <v>0</v>
      </c>
      <c r="BL105" s="22">
        <f>BL106+BL107</f>
        <v>138111</v>
      </c>
      <c r="BM105" s="22">
        <f>SUM(BM106:BM107)</f>
        <v>70968</v>
      </c>
      <c r="BN105" s="22">
        <f>SUM(BN106:BN107)</f>
        <v>67143</v>
      </c>
      <c r="BO105" s="22">
        <f>SUM(BO106:BO107)</f>
        <v>0</v>
      </c>
      <c r="BP105" s="22">
        <f>BP106+BP107</f>
        <v>585936</v>
      </c>
      <c r="BQ105" s="22">
        <f>SUM(BQ106:BQ107)</f>
        <v>301501</v>
      </c>
      <c r="BR105" s="22">
        <f>SUM(BR106:BR107)</f>
        <v>284435</v>
      </c>
      <c r="BS105" s="22">
        <f>SUM(BS106:BS107)</f>
        <v>0</v>
      </c>
    </row>
    <row r="106" spans="1:72" ht="15" customHeight="1" x14ac:dyDescent="0.25">
      <c r="A106" s="23"/>
      <c r="C106" s="25" t="s">
        <v>96</v>
      </c>
      <c r="D106" s="42">
        <f>SUM(E106:G106)</f>
        <v>2948</v>
      </c>
      <c r="E106" s="45">
        <v>1511</v>
      </c>
      <c r="F106" s="45">
        <v>1437</v>
      </c>
      <c r="G106" s="45">
        <v>0</v>
      </c>
      <c r="H106" s="42">
        <f>SUM(I106:K106)</f>
        <v>5349</v>
      </c>
      <c r="I106" s="45">
        <v>2778</v>
      </c>
      <c r="J106" s="45">
        <v>2571</v>
      </c>
      <c r="K106" s="45">
        <v>0</v>
      </c>
      <c r="L106" s="42">
        <f>SUM(M106:O106)</f>
        <v>10157</v>
      </c>
      <c r="M106" s="45">
        <v>5442</v>
      </c>
      <c r="N106" s="45">
        <v>4715</v>
      </c>
      <c r="O106" s="45">
        <v>0</v>
      </c>
      <c r="P106" s="44">
        <f>SUM(Q106:S106)</f>
        <v>18454</v>
      </c>
      <c r="Q106" s="44">
        <f t="shared" ref="Q106:S107" si="359">E106+I106+M106</f>
        <v>9731</v>
      </c>
      <c r="R106" s="44">
        <f t="shared" si="359"/>
        <v>8723</v>
      </c>
      <c r="S106" s="44">
        <f t="shared" si="359"/>
        <v>0</v>
      </c>
      <c r="T106" s="42">
        <f>SUM(U106:W106)</f>
        <v>15674</v>
      </c>
      <c r="U106" s="45">
        <v>8167</v>
      </c>
      <c r="V106" s="45">
        <v>7507</v>
      </c>
      <c r="W106" s="45">
        <v>0</v>
      </c>
      <c r="X106" s="42">
        <f t="shared" ref="X106:X107" si="360">SUM(Y106:AA106)</f>
        <v>19833</v>
      </c>
      <c r="Y106" s="45">
        <v>10375</v>
      </c>
      <c r="Z106" s="45">
        <v>9458</v>
      </c>
      <c r="AA106" s="45">
        <v>0</v>
      </c>
      <c r="AB106" s="42">
        <f t="shared" ref="AB106:AB107" si="361">SUM(AC106:AE106)</f>
        <v>18832</v>
      </c>
      <c r="AC106" s="45">
        <v>9760</v>
      </c>
      <c r="AD106" s="45">
        <v>9072</v>
      </c>
      <c r="AE106" s="45">
        <v>0</v>
      </c>
      <c r="AF106" s="44">
        <f t="shared" ref="AF106:AF107" si="362">SUM(AG106:AI106)</f>
        <v>54339</v>
      </c>
      <c r="AG106" s="44">
        <f t="shared" ref="AG106:AI107" si="363">U106+Y106+AC106</f>
        <v>28302</v>
      </c>
      <c r="AH106" s="44">
        <f t="shared" si="363"/>
        <v>26037</v>
      </c>
      <c r="AI106" s="44">
        <f t="shared" si="363"/>
        <v>0</v>
      </c>
      <c r="AJ106" s="42">
        <f t="shared" ref="AJ106:AJ107" si="364">SUM(AK106:AM106)</f>
        <v>16011</v>
      </c>
      <c r="AK106" s="45">
        <v>8072</v>
      </c>
      <c r="AL106" s="45">
        <v>7939</v>
      </c>
      <c r="AM106" s="45">
        <v>0</v>
      </c>
      <c r="AN106" s="42">
        <f t="shared" ref="AN106:AN107" si="365">SUM(AO106:AQ106)</f>
        <v>10450</v>
      </c>
      <c r="AO106" s="45">
        <v>6212</v>
      </c>
      <c r="AP106" s="45">
        <v>4238</v>
      </c>
      <c r="AQ106" s="45">
        <v>0</v>
      </c>
      <c r="AR106" s="42">
        <f t="shared" ref="AR106:AR107" si="366">SUM(AS106:AU106)</f>
        <v>9517</v>
      </c>
      <c r="AS106" s="45">
        <v>5829</v>
      </c>
      <c r="AT106" s="45">
        <v>3688</v>
      </c>
      <c r="AU106" s="45">
        <v>0</v>
      </c>
      <c r="AV106" s="44">
        <f t="shared" ref="AV106:AV107" si="367">SUM(AW106:AY106)</f>
        <v>35978</v>
      </c>
      <c r="AW106" s="44">
        <f t="shared" ref="AW106:AY107" si="368">AK106+AO106+AS106</f>
        <v>20113</v>
      </c>
      <c r="AX106" s="44">
        <f t="shared" si="368"/>
        <v>15865</v>
      </c>
      <c r="AY106" s="44">
        <f t="shared" si="368"/>
        <v>0</v>
      </c>
      <c r="AZ106" s="42">
        <f t="shared" ref="AZ106:AZ107" si="369">SUM(BA106:BC106)</f>
        <v>11530</v>
      </c>
      <c r="BA106" s="45">
        <v>6029</v>
      </c>
      <c r="BB106" s="45">
        <v>5501</v>
      </c>
      <c r="BC106" s="45">
        <v>0</v>
      </c>
      <c r="BD106" s="42">
        <f t="shared" ref="BD106:BD107" si="370">SUM(BE106:BG106)</f>
        <v>11897</v>
      </c>
      <c r="BE106" s="45">
        <v>6661</v>
      </c>
      <c r="BF106" s="45">
        <v>5236</v>
      </c>
      <c r="BG106" s="45">
        <v>0</v>
      </c>
      <c r="BH106" s="42">
        <f t="shared" ref="BH106:BH107" si="371">SUM(BI106:BK106)</f>
        <v>15309</v>
      </c>
      <c r="BI106" s="45">
        <v>6909</v>
      </c>
      <c r="BJ106" s="45">
        <v>8400</v>
      </c>
      <c r="BK106" s="45">
        <v>0</v>
      </c>
      <c r="BL106" s="44">
        <f t="shared" ref="BL106:BL107" si="372">SUM(BM106:BO106)</f>
        <v>38736</v>
      </c>
      <c r="BM106" s="44">
        <f t="shared" ref="BM106:BO107" si="373">BA106+BE106+BI106</f>
        <v>19599</v>
      </c>
      <c r="BN106" s="44">
        <f t="shared" si="373"/>
        <v>19137</v>
      </c>
      <c r="BO106" s="44">
        <f t="shared" si="373"/>
        <v>0</v>
      </c>
      <c r="BP106" s="44">
        <f t="shared" ref="BP106:BP107" si="374">SUM(BQ106:BS106)</f>
        <v>147507</v>
      </c>
      <c r="BQ106" s="44">
        <f t="shared" ref="BQ106:BS107" si="375">Q106+AG106+AW106+BM106</f>
        <v>77745</v>
      </c>
      <c r="BR106" s="44">
        <f t="shared" si="375"/>
        <v>69762</v>
      </c>
      <c r="BS106" s="44">
        <f t="shared" si="375"/>
        <v>0</v>
      </c>
      <c r="BT106" s="3" t="s">
        <v>342</v>
      </c>
    </row>
    <row r="107" spans="1:72" ht="15" customHeight="1" x14ac:dyDescent="0.25">
      <c r="A107" s="23"/>
      <c r="C107" s="25" t="s">
        <v>97</v>
      </c>
      <c r="D107" s="42">
        <f>SUM(E107:G107)</f>
        <v>44211</v>
      </c>
      <c r="E107" s="45">
        <v>23413</v>
      </c>
      <c r="F107" s="45">
        <v>20798</v>
      </c>
      <c r="G107" s="45">
        <v>0</v>
      </c>
      <c r="H107" s="42">
        <f>SUM(I107:K107)</f>
        <v>28402</v>
      </c>
      <c r="I107" s="45">
        <v>14691</v>
      </c>
      <c r="J107" s="45">
        <v>13711</v>
      </c>
      <c r="K107" s="45">
        <v>0</v>
      </c>
      <c r="L107" s="42">
        <f>SUM(M107:O107)</f>
        <v>31856</v>
      </c>
      <c r="M107" s="45">
        <v>15449</v>
      </c>
      <c r="N107" s="45">
        <v>16407</v>
      </c>
      <c r="O107" s="45">
        <v>0</v>
      </c>
      <c r="P107" s="44">
        <f>SUM(Q107:S107)</f>
        <v>104469</v>
      </c>
      <c r="Q107" s="44">
        <f t="shared" si="359"/>
        <v>53553</v>
      </c>
      <c r="R107" s="44">
        <f t="shared" si="359"/>
        <v>50916</v>
      </c>
      <c r="S107" s="44">
        <f t="shared" si="359"/>
        <v>0</v>
      </c>
      <c r="T107" s="42">
        <f>SUM(U107:W107)</f>
        <v>51652</v>
      </c>
      <c r="U107" s="45">
        <v>24570</v>
      </c>
      <c r="V107" s="45">
        <v>27082</v>
      </c>
      <c r="W107" s="45">
        <v>0</v>
      </c>
      <c r="X107" s="42">
        <f t="shared" si="360"/>
        <v>63541</v>
      </c>
      <c r="Y107" s="45">
        <v>33431</v>
      </c>
      <c r="Z107" s="45">
        <v>30110</v>
      </c>
      <c r="AA107" s="45">
        <v>0</v>
      </c>
      <c r="AB107" s="42">
        <f t="shared" si="361"/>
        <v>34464</v>
      </c>
      <c r="AC107" s="45">
        <v>18079</v>
      </c>
      <c r="AD107" s="45">
        <v>16385</v>
      </c>
      <c r="AE107" s="45">
        <v>0</v>
      </c>
      <c r="AF107" s="44">
        <f t="shared" si="362"/>
        <v>149657</v>
      </c>
      <c r="AG107" s="44">
        <f t="shared" si="363"/>
        <v>76080</v>
      </c>
      <c r="AH107" s="44">
        <f t="shared" si="363"/>
        <v>73577</v>
      </c>
      <c r="AI107" s="44">
        <f t="shared" si="363"/>
        <v>0</v>
      </c>
      <c r="AJ107" s="42">
        <f t="shared" si="364"/>
        <v>24525</v>
      </c>
      <c r="AK107" s="45">
        <v>12693</v>
      </c>
      <c r="AL107" s="45">
        <v>11832</v>
      </c>
      <c r="AM107" s="45">
        <v>0</v>
      </c>
      <c r="AN107" s="42">
        <f t="shared" si="365"/>
        <v>30617</v>
      </c>
      <c r="AO107" s="45">
        <v>15264</v>
      </c>
      <c r="AP107" s="45">
        <v>15353</v>
      </c>
      <c r="AQ107" s="45">
        <v>0</v>
      </c>
      <c r="AR107" s="42">
        <f t="shared" si="366"/>
        <v>29786</v>
      </c>
      <c r="AS107" s="45">
        <v>14797</v>
      </c>
      <c r="AT107" s="45">
        <v>14989</v>
      </c>
      <c r="AU107" s="45">
        <v>0</v>
      </c>
      <c r="AV107" s="44">
        <f t="shared" si="367"/>
        <v>84928</v>
      </c>
      <c r="AW107" s="44">
        <f t="shared" si="368"/>
        <v>42754</v>
      </c>
      <c r="AX107" s="44">
        <f t="shared" si="368"/>
        <v>42174</v>
      </c>
      <c r="AY107" s="44">
        <f t="shared" si="368"/>
        <v>0</v>
      </c>
      <c r="AZ107" s="42">
        <f t="shared" si="369"/>
        <v>32781</v>
      </c>
      <c r="BA107" s="45">
        <v>15814</v>
      </c>
      <c r="BB107" s="45">
        <v>16967</v>
      </c>
      <c r="BC107" s="45">
        <v>0</v>
      </c>
      <c r="BD107" s="42">
        <f t="shared" si="370"/>
        <v>29856</v>
      </c>
      <c r="BE107" s="45">
        <v>16119</v>
      </c>
      <c r="BF107" s="45">
        <v>13737</v>
      </c>
      <c r="BG107" s="45">
        <v>0</v>
      </c>
      <c r="BH107" s="42">
        <f t="shared" si="371"/>
        <v>36738</v>
      </c>
      <c r="BI107" s="45">
        <v>19436</v>
      </c>
      <c r="BJ107" s="45">
        <v>17302</v>
      </c>
      <c r="BK107" s="45">
        <v>0</v>
      </c>
      <c r="BL107" s="44">
        <f t="shared" si="372"/>
        <v>99375</v>
      </c>
      <c r="BM107" s="44">
        <f t="shared" si="373"/>
        <v>51369</v>
      </c>
      <c r="BN107" s="44">
        <f t="shared" si="373"/>
        <v>48006</v>
      </c>
      <c r="BO107" s="44">
        <f t="shared" si="373"/>
        <v>0</v>
      </c>
      <c r="BP107" s="44">
        <f t="shared" si="374"/>
        <v>438429</v>
      </c>
      <c r="BQ107" s="44">
        <f t="shared" si="375"/>
        <v>223756</v>
      </c>
      <c r="BR107" s="44">
        <f t="shared" si="375"/>
        <v>214673</v>
      </c>
      <c r="BS107" s="44">
        <f t="shared" si="375"/>
        <v>0</v>
      </c>
    </row>
    <row r="108" spans="1:72" ht="15" customHeight="1" x14ac:dyDescent="0.2">
      <c r="A108" s="23"/>
      <c r="C108" s="21" t="s">
        <v>98</v>
      </c>
      <c r="D108" s="40">
        <f t="shared" ref="D108:L108" si="376">D109+D110</f>
        <v>5895</v>
      </c>
      <c r="E108" s="22">
        <f t="shared" si="376"/>
        <v>3395</v>
      </c>
      <c r="F108" s="22">
        <f t="shared" si="376"/>
        <v>2500</v>
      </c>
      <c r="G108" s="22">
        <f t="shared" si="376"/>
        <v>0</v>
      </c>
      <c r="H108" s="40">
        <f t="shared" si="376"/>
        <v>3620</v>
      </c>
      <c r="I108" s="22">
        <f t="shared" si="376"/>
        <v>2121</v>
      </c>
      <c r="J108" s="22">
        <f t="shared" si="376"/>
        <v>1499</v>
      </c>
      <c r="K108" s="22">
        <f t="shared" si="376"/>
        <v>0</v>
      </c>
      <c r="L108" s="40">
        <f t="shared" si="376"/>
        <v>4663</v>
      </c>
      <c r="M108" s="22">
        <f>SUM(M109:M110)</f>
        <v>2555</v>
      </c>
      <c r="N108" s="22">
        <f>SUM(N109:N110)</f>
        <v>2108</v>
      </c>
      <c r="O108" s="22">
        <f>O109+O110</f>
        <v>0</v>
      </c>
      <c r="P108" s="22">
        <f>P109+P110</f>
        <v>14178</v>
      </c>
      <c r="Q108" s="22">
        <f>SUM(Q109:Q110)</f>
        <v>8071</v>
      </c>
      <c r="R108" s="22">
        <f>SUM(R109:R110)</f>
        <v>6107</v>
      </c>
      <c r="S108" s="22">
        <f>SUM(S109:S110)</f>
        <v>0</v>
      </c>
      <c r="T108" s="40">
        <f>T109+T110</f>
        <v>9118</v>
      </c>
      <c r="U108" s="22">
        <f>SUM(U109:U110)</f>
        <v>4470</v>
      </c>
      <c r="V108" s="22">
        <f>SUM(V109:V110)</f>
        <v>4648</v>
      </c>
      <c r="W108" s="22">
        <f>W109+W110</f>
        <v>0</v>
      </c>
      <c r="X108" s="40">
        <f>X109+X110</f>
        <v>14897</v>
      </c>
      <c r="Y108" s="22">
        <f>SUM(Y109:Y110)</f>
        <v>6439</v>
      </c>
      <c r="Z108" s="22">
        <f>SUM(Z109:Z110)</f>
        <v>8458</v>
      </c>
      <c r="AA108" s="22">
        <f>AA109+AA110</f>
        <v>0</v>
      </c>
      <c r="AB108" s="40">
        <f>AB109+AB110</f>
        <v>6398</v>
      </c>
      <c r="AC108" s="22">
        <f>SUM(AC109:AC110)</f>
        <v>2584</v>
      </c>
      <c r="AD108" s="22">
        <f>SUM(AD109:AD110)</f>
        <v>3814</v>
      </c>
      <c r="AE108" s="22">
        <f>AE109+AE110</f>
        <v>0</v>
      </c>
      <c r="AF108" s="22">
        <f>AF109+AF110</f>
        <v>30413</v>
      </c>
      <c r="AG108" s="22">
        <f>SUM(AG109:AG110)</f>
        <v>13493</v>
      </c>
      <c r="AH108" s="22">
        <f>SUM(AH109:AH110)</f>
        <v>16920</v>
      </c>
      <c r="AI108" s="22">
        <f>SUM(AI109:AI110)</f>
        <v>0</v>
      </c>
      <c r="AJ108" s="40">
        <f>AJ109+AJ110</f>
        <v>3961</v>
      </c>
      <c r="AK108" s="22">
        <f>SUM(AK109:AK110)</f>
        <v>1501</v>
      </c>
      <c r="AL108" s="22">
        <f>SUM(AL109:AL110)</f>
        <v>2460</v>
      </c>
      <c r="AM108" s="22">
        <f>AM109+AM110</f>
        <v>0</v>
      </c>
      <c r="AN108" s="40">
        <f>AN109+AN110</f>
        <v>4428</v>
      </c>
      <c r="AO108" s="22">
        <f>SUM(AO109:AO110)</f>
        <v>1944</v>
      </c>
      <c r="AP108" s="22">
        <f>SUM(AP109:AP110)</f>
        <v>2484</v>
      </c>
      <c r="AQ108" s="22">
        <f>AQ109+AQ110</f>
        <v>0</v>
      </c>
      <c r="AR108" s="40">
        <f>AR109+AR110</f>
        <v>3612</v>
      </c>
      <c r="AS108" s="22">
        <f>SUM(AS109:AS110)</f>
        <v>1808</v>
      </c>
      <c r="AT108" s="22">
        <f>SUM(AT109:AT110)</f>
        <v>1804</v>
      </c>
      <c r="AU108" s="22">
        <f>AU109+AU110</f>
        <v>0</v>
      </c>
      <c r="AV108" s="22">
        <f>AV109+AV110</f>
        <v>12001</v>
      </c>
      <c r="AW108" s="22">
        <f>SUM(AW109:AW110)</f>
        <v>5253</v>
      </c>
      <c r="AX108" s="22">
        <f>SUM(AX109:AX110)</f>
        <v>6748</v>
      </c>
      <c r="AY108" s="22">
        <f>SUM(AY109:AY110)</f>
        <v>0</v>
      </c>
      <c r="AZ108" s="40">
        <f>AZ109+AZ110</f>
        <v>4336</v>
      </c>
      <c r="BA108" s="22">
        <f>SUM(BA109:BA110)</f>
        <v>2620</v>
      </c>
      <c r="BB108" s="22">
        <f>SUM(BB109:BB110)</f>
        <v>1716</v>
      </c>
      <c r="BC108" s="22">
        <f>BC109+BC110</f>
        <v>0</v>
      </c>
      <c r="BD108" s="40">
        <f>BD109+BD110</f>
        <v>3448</v>
      </c>
      <c r="BE108" s="22">
        <f>SUM(BE109:BE110)</f>
        <v>2235</v>
      </c>
      <c r="BF108" s="22">
        <f>SUM(BF109:BF110)</f>
        <v>1213</v>
      </c>
      <c r="BG108" s="22">
        <f>BG109+BG110</f>
        <v>0</v>
      </c>
      <c r="BH108" s="40">
        <f>BH109+BH110</f>
        <v>4966</v>
      </c>
      <c r="BI108" s="22">
        <f>SUM(BI109:BI110)</f>
        <v>2174</v>
      </c>
      <c r="BJ108" s="22">
        <f>SUM(BJ109:BJ110)</f>
        <v>2792</v>
      </c>
      <c r="BK108" s="22">
        <f>BK109+BK110</f>
        <v>0</v>
      </c>
      <c r="BL108" s="22">
        <f>BL109+BL110</f>
        <v>12750</v>
      </c>
      <c r="BM108" s="22">
        <f>SUM(BM109:BM110)</f>
        <v>7029</v>
      </c>
      <c r="BN108" s="22">
        <f>SUM(BN109:BN110)</f>
        <v>5721</v>
      </c>
      <c r="BO108" s="22">
        <f>SUM(BO109:BO110)</f>
        <v>0</v>
      </c>
      <c r="BP108" s="22">
        <f>BP109+BP110</f>
        <v>69342</v>
      </c>
      <c r="BQ108" s="22">
        <f>SUM(BQ109:BQ110)</f>
        <v>33846</v>
      </c>
      <c r="BR108" s="22">
        <f>SUM(BR109:BR110)</f>
        <v>35496</v>
      </c>
      <c r="BS108" s="22">
        <f>SUM(BS109:BS110)</f>
        <v>0</v>
      </c>
    </row>
    <row r="109" spans="1:72" x14ac:dyDescent="0.25">
      <c r="A109" s="23"/>
      <c r="C109" s="25" t="s">
        <v>99</v>
      </c>
      <c r="D109" s="42">
        <f>SUM(E109:G109)</f>
        <v>0</v>
      </c>
      <c r="E109" s="45">
        <v>0</v>
      </c>
      <c r="F109" s="45">
        <v>0</v>
      </c>
      <c r="G109" s="45">
        <v>0</v>
      </c>
      <c r="H109" s="42">
        <f>SUM(I109:K109)</f>
        <v>0</v>
      </c>
      <c r="I109" s="45">
        <v>0</v>
      </c>
      <c r="J109" s="45">
        <v>0</v>
      </c>
      <c r="K109" s="45">
        <v>0</v>
      </c>
      <c r="L109" s="42">
        <f>SUM(M109:O109)</f>
        <v>0</v>
      </c>
      <c r="M109" s="45">
        <v>0</v>
      </c>
      <c r="N109" s="45">
        <v>0</v>
      </c>
      <c r="O109" s="45">
        <v>0</v>
      </c>
      <c r="P109" s="44">
        <f>SUM(Q109:S109)</f>
        <v>0</v>
      </c>
      <c r="Q109" s="44">
        <f t="shared" ref="Q109:S112" si="377">E109+I109+M109</f>
        <v>0</v>
      </c>
      <c r="R109" s="44">
        <f t="shared" si="377"/>
        <v>0</v>
      </c>
      <c r="S109" s="44">
        <f t="shared" si="377"/>
        <v>0</v>
      </c>
      <c r="T109" s="42">
        <f>SUM(U109:W109)</f>
        <v>0</v>
      </c>
      <c r="U109" s="45">
        <v>0</v>
      </c>
      <c r="V109" s="45">
        <v>0</v>
      </c>
      <c r="W109" s="45">
        <v>0</v>
      </c>
      <c r="X109" s="42">
        <f t="shared" ref="X109:X112" si="378">SUM(Y109:AA109)</f>
        <v>0</v>
      </c>
      <c r="Y109" s="45">
        <v>0</v>
      </c>
      <c r="Z109" s="45">
        <v>0</v>
      </c>
      <c r="AA109" s="45">
        <v>0</v>
      </c>
      <c r="AB109" s="42">
        <f t="shared" ref="AB109:AB112" si="379">SUM(AC109:AE109)</f>
        <v>0</v>
      </c>
      <c r="AC109" s="45">
        <v>0</v>
      </c>
      <c r="AD109" s="45">
        <v>0</v>
      </c>
      <c r="AE109" s="45">
        <v>0</v>
      </c>
      <c r="AF109" s="44">
        <f t="shared" ref="AF109:AF112" si="380">SUM(AG109:AI109)</f>
        <v>0</v>
      </c>
      <c r="AG109" s="44">
        <f t="shared" ref="AG109:AI112" si="381">U109+Y109+AC109</f>
        <v>0</v>
      </c>
      <c r="AH109" s="44">
        <f t="shared" si="381"/>
        <v>0</v>
      </c>
      <c r="AI109" s="44">
        <f t="shared" si="381"/>
        <v>0</v>
      </c>
      <c r="AJ109" s="42">
        <f t="shared" ref="AJ109:AJ112" si="382">SUM(AK109:AM109)</f>
        <v>0</v>
      </c>
      <c r="AK109" s="45">
        <v>0</v>
      </c>
      <c r="AL109" s="45">
        <v>0</v>
      </c>
      <c r="AM109" s="45">
        <v>0</v>
      </c>
      <c r="AN109" s="42">
        <f t="shared" ref="AN109:AN112" si="383">SUM(AO109:AQ109)</f>
        <v>0</v>
      </c>
      <c r="AO109" s="45">
        <v>0</v>
      </c>
      <c r="AP109" s="45">
        <v>0</v>
      </c>
      <c r="AQ109" s="45">
        <v>0</v>
      </c>
      <c r="AR109" s="42">
        <f t="shared" ref="AR109:AR112" si="384">SUM(AS109:AU109)</f>
        <v>0</v>
      </c>
      <c r="AS109" s="45">
        <v>0</v>
      </c>
      <c r="AT109" s="45">
        <v>0</v>
      </c>
      <c r="AU109" s="45">
        <v>0</v>
      </c>
      <c r="AV109" s="44">
        <f t="shared" ref="AV109:AV112" si="385">SUM(AW109:AY109)</f>
        <v>0</v>
      </c>
      <c r="AW109" s="44">
        <f t="shared" ref="AW109:AY112" si="386">AK109+AO109+AS109</f>
        <v>0</v>
      </c>
      <c r="AX109" s="44">
        <f t="shared" si="386"/>
        <v>0</v>
      </c>
      <c r="AY109" s="44">
        <f t="shared" si="386"/>
        <v>0</v>
      </c>
      <c r="AZ109" s="42">
        <f t="shared" ref="AZ109:AZ112" si="387">SUM(BA109:BC109)</f>
        <v>0</v>
      </c>
      <c r="BA109" s="45">
        <v>0</v>
      </c>
      <c r="BB109" s="45">
        <v>0</v>
      </c>
      <c r="BC109" s="45">
        <v>0</v>
      </c>
      <c r="BD109" s="42">
        <f t="shared" ref="BD109:BD112" si="388">SUM(BE109:BG109)</f>
        <v>0</v>
      </c>
      <c r="BE109" s="45">
        <v>0</v>
      </c>
      <c r="BF109" s="45">
        <v>0</v>
      </c>
      <c r="BG109" s="45">
        <v>0</v>
      </c>
      <c r="BH109" s="42">
        <f t="shared" ref="BH109:BH112" si="389">SUM(BI109:BK109)</f>
        <v>0</v>
      </c>
      <c r="BI109" s="45">
        <v>0</v>
      </c>
      <c r="BJ109" s="45">
        <v>0</v>
      </c>
      <c r="BK109" s="45">
        <v>0</v>
      </c>
      <c r="BL109" s="44">
        <f t="shared" ref="BL109:BL112" si="390">SUM(BM109:BO109)</f>
        <v>0</v>
      </c>
      <c r="BM109" s="44">
        <f t="shared" ref="BM109:BO112" si="391">BA109+BE109+BI109</f>
        <v>0</v>
      </c>
      <c r="BN109" s="44">
        <f t="shared" si="391"/>
        <v>0</v>
      </c>
      <c r="BO109" s="44">
        <f t="shared" si="391"/>
        <v>0</v>
      </c>
      <c r="BP109" s="44">
        <f t="shared" ref="BP109:BP112" si="392">SUM(BQ109:BS109)</f>
        <v>0</v>
      </c>
      <c r="BQ109" s="44">
        <f t="shared" ref="BQ109:BS112" si="393">Q109+AG109+AW109+BM109</f>
        <v>0</v>
      </c>
      <c r="BR109" s="44">
        <f t="shared" si="393"/>
        <v>0</v>
      </c>
      <c r="BS109" s="44">
        <f t="shared" si="393"/>
        <v>0</v>
      </c>
    </row>
    <row r="110" spans="1:72" ht="15" customHeight="1" x14ac:dyDescent="0.25">
      <c r="A110" s="23"/>
      <c r="C110" s="25" t="s">
        <v>100</v>
      </c>
      <c r="D110" s="42">
        <f>SUM(E110:G110)</f>
        <v>5895</v>
      </c>
      <c r="E110" s="45">
        <v>3395</v>
      </c>
      <c r="F110" s="45">
        <v>2500</v>
      </c>
      <c r="G110" s="45">
        <v>0</v>
      </c>
      <c r="H110" s="42">
        <f>SUM(I110:K110)</f>
        <v>3620</v>
      </c>
      <c r="I110" s="45">
        <v>2121</v>
      </c>
      <c r="J110" s="45">
        <v>1499</v>
      </c>
      <c r="K110" s="45">
        <v>0</v>
      </c>
      <c r="L110" s="42">
        <f>SUM(M110:O110)</f>
        <v>4663</v>
      </c>
      <c r="M110" s="45">
        <v>2555</v>
      </c>
      <c r="N110" s="45">
        <v>2108</v>
      </c>
      <c r="O110" s="45">
        <v>0</v>
      </c>
      <c r="P110" s="44">
        <f>SUM(Q110:S110)</f>
        <v>14178</v>
      </c>
      <c r="Q110" s="44">
        <f t="shared" si="377"/>
        <v>8071</v>
      </c>
      <c r="R110" s="44">
        <f t="shared" si="377"/>
        <v>6107</v>
      </c>
      <c r="S110" s="44">
        <f t="shared" si="377"/>
        <v>0</v>
      </c>
      <c r="T110" s="42">
        <f>SUM(U110:W110)</f>
        <v>9118</v>
      </c>
      <c r="U110" s="45">
        <v>4470</v>
      </c>
      <c r="V110" s="45">
        <v>4648</v>
      </c>
      <c r="W110" s="45">
        <v>0</v>
      </c>
      <c r="X110" s="42">
        <f t="shared" si="378"/>
        <v>14897</v>
      </c>
      <c r="Y110" s="45">
        <v>6439</v>
      </c>
      <c r="Z110" s="45">
        <v>8458</v>
      </c>
      <c r="AA110" s="45">
        <v>0</v>
      </c>
      <c r="AB110" s="42">
        <f t="shared" si="379"/>
        <v>6398</v>
      </c>
      <c r="AC110" s="45">
        <v>2584</v>
      </c>
      <c r="AD110" s="45">
        <v>3814</v>
      </c>
      <c r="AE110" s="45">
        <v>0</v>
      </c>
      <c r="AF110" s="44">
        <f t="shared" si="380"/>
        <v>30413</v>
      </c>
      <c r="AG110" s="44">
        <f t="shared" si="381"/>
        <v>13493</v>
      </c>
      <c r="AH110" s="44">
        <f t="shared" si="381"/>
        <v>16920</v>
      </c>
      <c r="AI110" s="44">
        <f t="shared" si="381"/>
        <v>0</v>
      </c>
      <c r="AJ110" s="42">
        <f t="shared" si="382"/>
        <v>3961</v>
      </c>
      <c r="AK110" s="45">
        <v>1501</v>
      </c>
      <c r="AL110" s="45">
        <v>2460</v>
      </c>
      <c r="AM110" s="45">
        <v>0</v>
      </c>
      <c r="AN110" s="42">
        <f t="shared" si="383"/>
        <v>4428</v>
      </c>
      <c r="AO110" s="45">
        <v>1944</v>
      </c>
      <c r="AP110" s="45">
        <v>2484</v>
      </c>
      <c r="AQ110" s="45">
        <v>0</v>
      </c>
      <c r="AR110" s="42">
        <f t="shared" si="384"/>
        <v>3612</v>
      </c>
      <c r="AS110" s="45">
        <v>1808</v>
      </c>
      <c r="AT110" s="45">
        <v>1804</v>
      </c>
      <c r="AU110" s="45">
        <v>0</v>
      </c>
      <c r="AV110" s="44">
        <f t="shared" si="385"/>
        <v>12001</v>
      </c>
      <c r="AW110" s="44">
        <f t="shared" si="386"/>
        <v>5253</v>
      </c>
      <c r="AX110" s="44">
        <f t="shared" si="386"/>
        <v>6748</v>
      </c>
      <c r="AY110" s="44">
        <f t="shared" si="386"/>
        <v>0</v>
      </c>
      <c r="AZ110" s="42">
        <f t="shared" si="387"/>
        <v>4336</v>
      </c>
      <c r="BA110" s="45">
        <v>2620</v>
      </c>
      <c r="BB110" s="45">
        <v>1716</v>
      </c>
      <c r="BC110" s="45">
        <v>0</v>
      </c>
      <c r="BD110" s="42">
        <f t="shared" si="388"/>
        <v>3448</v>
      </c>
      <c r="BE110" s="45">
        <v>2235</v>
      </c>
      <c r="BF110" s="45">
        <v>1213</v>
      </c>
      <c r="BG110" s="45">
        <v>0</v>
      </c>
      <c r="BH110" s="42">
        <f t="shared" si="389"/>
        <v>4966</v>
      </c>
      <c r="BI110" s="45">
        <v>2174</v>
      </c>
      <c r="BJ110" s="45">
        <v>2792</v>
      </c>
      <c r="BK110" s="45">
        <v>0</v>
      </c>
      <c r="BL110" s="44">
        <f t="shared" si="390"/>
        <v>12750</v>
      </c>
      <c r="BM110" s="44">
        <f t="shared" si="391"/>
        <v>7029</v>
      </c>
      <c r="BN110" s="44">
        <f t="shared" si="391"/>
        <v>5721</v>
      </c>
      <c r="BO110" s="44">
        <f t="shared" si="391"/>
        <v>0</v>
      </c>
      <c r="BP110" s="44">
        <f t="shared" si="392"/>
        <v>69342</v>
      </c>
      <c r="BQ110" s="44">
        <f t="shared" si="393"/>
        <v>33846</v>
      </c>
      <c r="BR110" s="44">
        <f t="shared" si="393"/>
        <v>35496</v>
      </c>
      <c r="BS110" s="44">
        <f t="shared" si="393"/>
        <v>0</v>
      </c>
    </row>
    <row r="111" spans="1:72" ht="15" customHeight="1" x14ac:dyDescent="0.25">
      <c r="A111" s="23"/>
      <c r="C111" s="21" t="s">
        <v>58</v>
      </c>
      <c r="D111" s="42">
        <f>SUM(E111:G111)</f>
        <v>36097</v>
      </c>
      <c r="E111" s="45">
        <v>20466</v>
      </c>
      <c r="F111" s="45">
        <v>15631</v>
      </c>
      <c r="G111" s="45">
        <v>0</v>
      </c>
      <c r="H111" s="42">
        <f>SUM(I111:K111)</f>
        <v>28635</v>
      </c>
      <c r="I111" s="45">
        <v>15695</v>
      </c>
      <c r="J111" s="45">
        <v>12940</v>
      </c>
      <c r="K111" s="45">
        <v>0</v>
      </c>
      <c r="L111" s="42">
        <f>SUM(M111:O111)</f>
        <v>30530</v>
      </c>
      <c r="M111" s="45">
        <v>16636</v>
      </c>
      <c r="N111" s="45">
        <v>13894</v>
      </c>
      <c r="O111" s="45">
        <v>0</v>
      </c>
      <c r="P111" s="44">
        <f>SUM(Q111:S111)</f>
        <v>95262</v>
      </c>
      <c r="Q111" s="44">
        <f t="shared" si="377"/>
        <v>52797</v>
      </c>
      <c r="R111" s="44">
        <f t="shared" si="377"/>
        <v>42465</v>
      </c>
      <c r="S111" s="44">
        <f t="shared" si="377"/>
        <v>0</v>
      </c>
      <c r="T111" s="42">
        <f>SUM(U111:W111)</f>
        <v>55955</v>
      </c>
      <c r="U111" s="45">
        <v>28360</v>
      </c>
      <c r="V111" s="45">
        <v>27595</v>
      </c>
      <c r="W111" s="45">
        <v>0</v>
      </c>
      <c r="X111" s="42">
        <f t="shared" si="378"/>
        <v>63413</v>
      </c>
      <c r="Y111" s="45">
        <v>32305</v>
      </c>
      <c r="Z111" s="45">
        <v>31108</v>
      </c>
      <c r="AA111" s="45">
        <v>0</v>
      </c>
      <c r="AB111" s="42">
        <f t="shared" si="379"/>
        <v>46259</v>
      </c>
      <c r="AC111" s="45">
        <v>24019</v>
      </c>
      <c r="AD111" s="45">
        <v>22240</v>
      </c>
      <c r="AE111" s="45">
        <v>0</v>
      </c>
      <c r="AF111" s="44">
        <f t="shared" si="380"/>
        <v>165627</v>
      </c>
      <c r="AG111" s="44">
        <f t="shared" si="381"/>
        <v>84684</v>
      </c>
      <c r="AH111" s="44">
        <f t="shared" si="381"/>
        <v>80943</v>
      </c>
      <c r="AI111" s="44">
        <f t="shared" si="381"/>
        <v>0</v>
      </c>
      <c r="AJ111" s="42">
        <f t="shared" si="382"/>
        <v>35159</v>
      </c>
      <c r="AK111" s="45">
        <v>18867</v>
      </c>
      <c r="AL111" s="45">
        <v>16292</v>
      </c>
      <c r="AM111" s="45">
        <v>0</v>
      </c>
      <c r="AN111" s="42">
        <f t="shared" si="383"/>
        <v>36110</v>
      </c>
      <c r="AO111" s="45">
        <v>18794</v>
      </c>
      <c r="AP111" s="45">
        <v>17316</v>
      </c>
      <c r="AQ111" s="45">
        <v>0</v>
      </c>
      <c r="AR111" s="42">
        <f t="shared" si="384"/>
        <v>34312</v>
      </c>
      <c r="AS111" s="45">
        <v>17755</v>
      </c>
      <c r="AT111" s="45">
        <v>16557</v>
      </c>
      <c r="AU111" s="45">
        <v>0</v>
      </c>
      <c r="AV111" s="44">
        <f t="shared" si="385"/>
        <v>105581</v>
      </c>
      <c r="AW111" s="44">
        <f t="shared" si="386"/>
        <v>55416</v>
      </c>
      <c r="AX111" s="44">
        <f t="shared" si="386"/>
        <v>50165</v>
      </c>
      <c r="AY111" s="44">
        <f t="shared" si="386"/>
        <v>0</v>
      </c>
      <c r="AZ111" s="42">
        <f t="shared" si="387"/>
        <v>37318</v>
      </c>
      <c r="BA111" s="45">
        <v>20321</v>
      </c>
      <c r="BB111" s="45">
        <v>16997</v>
      </c>
      <c r="BC111" s="45">
        <v>0</v>
      </c>
      <c r="BD111" s="42">
        <f t="shared" si="388"/>
        <v>36226</v>
      </c>
      <c r="BE111" s="45">
        <v>17121</v>
      </c>
      <c r="BF111" s="45">
        <v>19105</v>
      </c>
      <c r="BG111" s="45">
        <v>0</v>
      </c>
      <c r="BH111" s="42">
        <f t="shared" si="389"/>
        <v>43433</v>
      </c>
      <c r="BI111" s="45">
        <v>22083</v>
      </c>
      <c r="BJ111" s="45">
        <v>21350</v>
      </c>
      <c r="BK111" s="45">
        <v>0</v>
      </c>
      <c r="BL111" s="44">
        <f t="shared" si="390"/>
        <v>116977</v>
      </c>
      <c r="BM111" s="44">
        <f t="shared" si="391"/>
        <v>59525</v>
      </c>
      <c r="BN111" s="44">
        <f t="shared" si="391"/>
        <v>57452</v>
      </c>
      <c r="BO111" s="44">
        <f t="shared" si="391"/>
        <v>0</v>
      </c>
      <c r="BP111" s="44">
        <f t="shared" si="392"/>
        <v>483447</v>
      </c>
      <c r="BQ111" s="44">
        <f t="shared" si="393"/>
        <v>252422</v>
      </c>
      <c r="BR111" s="44">
        <f t="shared" si="393"/>
        <v>231025</v>
      </c>
      <c r="BS111" s="44">
        <f t="shared" si="393"/>
        <v>0</v>
      </c>
    </row>
    <row r="112" spans="1:72" ht="15" customHeight="1" x14ac:dyDescent="0.25">
      <c r="A112" s="23"/>
      <c r="C112" s="21" t="s">
        <v>26</v>
      </c>
      <c r="D112" s="42">
        <f>SUM(E112:G112)</f>
        <v>0</v>
      </c>
      <c r="E112" s="45">
        <v>0</v>
      </c>
      <c r="F112" s="45">
        <v>0</v>
      </c>
      <c r="G112" s="45">
        <v>0</v>
      </c>
      <c r="H112" s="42">
        <f>SUM(I112:K112)</f>
        <v>0</v>
      </c>
      <c r="I112" s="45">
        <v>0</v>
      </c>
      <c r="J112" s="45">
        <v>0</v>
      </c>
      <c r="K112" s="45">
        <v>0</v>
      </c>
      <c r="L112" s="42">
        <f>SUM(M112:O112)</f>
        <v>0</v>
      </c>
      <c r="M112" s="45">
        <v>0</v>
      </c>
      <c r="N112" s="45">
        <v>0</v>
      </c>
      <c r="O112" s="45">
        <v>0</v>
      </c>
      <c r="P112" s="44">
        <f>SUM(Q112:S112)</f>
        <v>0</v>
      </c>
      <c r="Q112" s="44">
        <f t="shared" si="377"/>
        <v>0</v>
      </c>
      <c r="R112" s="44">
        <f t="shared" si="377"/>
        <v>0</v>
      </c>
      <c r="S112" s="44">
        <f t="shared" si="377"/>
        <v>0</v>
      </c>
      <c r="T112" s="42">
        <f>SUM(U112:W112)</f>
        <v>0</v>
      </c>
      <c r="U112" s="45">
        <v>0</v>
      </c>
      <c r="V112" s="45">
        <v>0</v>
      </c>
      <c r="W112" s="45">
        <v>0</v>
      </c>
      <c r="X112" s="42">
        <f t="shared" si="378"/>
        <v>0</v>
      </c>
      <c r="Y112" s="45">
        <v>0</v>
      </c>
      <c r="Z112" s="45">
        <v>0</v>
      </c>
      <c r="AA112" s="45">
        <v>0</v>
      </c>
      <c r="AB112" s="42">
        <f t="shared" si="379"/>
        <v>0</v>
      </c>
      <c r="AC112" s="45">
        <v>0</v>
      </c>
      <c r="AD112" s="45">
        <v>0</v>
      </c>
      <c r="AE112" s="45">
        <v>0</v>
      </c>
      <c r="AF112" s="44">
        <f t="shared" si="380"/>
        <v>0</v>
      </c>
      <c r="AG112" s="44">
        <f t="shared" si="381"/>
        <v>0</v>
      </c>
      <c r="AH112" s="44">
        <f t="shared" si="381"/>
        <v>0</v>
      </c>
      <c r="AI112" s="44">
        <f t="shared" si="381"/>
        <v>0</v>
      </c>
      <c r="AJ112" s="42">
        <f t="shared" si="382"/>
        <v>0</v>
      </c>
      <c r="AK112" s="45">
        <v>0</v>
      </c>
      <c r="AL112" s="45">
        <v>0</v>
      </c>
      <c r="AM112" s="45">
        <v>0</v>
      </c>
      <c r="AN112" s="42">
        <f t="shared" si="383"/>
        <v>0</v>
      </c>
      <c r="AO112" s="45">
        <v>0</v>
      </c>
      <c r="AP112" s="45">
        <v>0</v>
      </c>
      <c r="AQ112" s="45">
        <v>0</v>
      </c>
      <c r="AR112" s="42">
        <f t="shared" si="384"/>
        <v>0</v>
      </c>
      <c r="AS112" s="45">
        <v>0</v>
      </c>
      <c r="AT112" s="45">
        <v>0</v>
      </c>
      <c r="AU112" s="45">
        <v>0</v>
      </c>
      <c r="AV112" s="44">
        <f t="shared" si="385"/>
        <v>0</v>
      </c>
      <c r="AW112" s="44">
        <f t="shared" si="386"/>
        <v>0</v>
      </c>
      <c r="AX112" s="44">
        <f t="shared" si="386"/>
        <v>0</v>
      </c>
      <c r="AY112" s="44">
        <f t="shared" si="386"/>
        <v>0</v>
      </c>
      <c r="AZ112" s="42">
        <f t="shared" si="387"/>
        <v>0</v>
      </c>
      <c r="BA112" s="45">
        <v>0</v>
      </c>
      <c r="BB112" s="45">
        <v>0</v>
      </c>
      <c r="BC112" s="45">
        <v>0</v>
      </c>
      <c r="BD112" s="42">
        <f t="shared" si="388"/>
        <v>0</v>
      </c>
      <c r="BE112" s="45">
        <v>0</v>
      </c>
      <c r="BF112" s="45">
        <v>0</v>
      </c>
      <c r="BG112" s="45">
        <v>0</v>
      </c>
      <c r="BH112" s="42">
        <f t="shared" si="389"/>
        <v>0</v>
      </c>
      <c r="BI112" s="45">
        <v>0</v>
      </c>
      <c r="BJ112" s="45">
        <v>0</v>
      </c>
      <c r="BK112" s="45">
        <v>0</v>
      </c>
      <c r="BL112" s="44">
        <f t="shared" si="390"/>
        <v>0</v>
      </c>
      <c r="BM112" s="44">
        <f t="shared" si="391"/>
        <v>0</v>
      </c>
      <c r="BN112" s="44">
        <f t="shared" si="391"/>
        <v>0</v>
      </c>
      <c r="BO112" s="44">
        <f t="shared" si="391"/>
        <v>0</v>
      </c>
      <c r="BP112" s="44">
        <f t="shared" si="392"/>
        <v>0</v>
      </c>
      <c r="BQ112" s="44">
        <f t="shared" si="393"/>
        <v>0</v>
      </c>
      <c r="BR112" s="44">
        <f t="shared" si="393"/>
        <v>0</v>
      </c>
      <c r="BS112" s="44">
        <f t="shared" si="393"/>
        <v>0</v>
      </c>
    </row>
    <row r="113" spans="1:190" ht="15" customHeight="1" x14ac:dyDescent="0.2">
      <c r="A113" s="23"/>
      <c r="C113" s="25"/>
      <c r="D113" s="40"/>
      <c r="E113" s="22"/>
      <c r="F113" s="22"/>
      <c r="G113" s="22"/>
      <c r="H113" s="40"/>
      <c r="I113" s="22"/>
      <c r="J113" s="22"/>
      <c r="K113" s="22"/>
      <c r="L113" s="40"/>
      <c r="M113" s="22"/>
      <c r="N113" s="22"/>
      <c r="O113" s="22"/>
      <c r="P113" s="22"/>
      <c r="Q113" s="22"/>
      <c r="R113" s="22"/>
      <c r="S113" s="22"/>
      <c r="T113" s="40"/>
      <c r="U113" s="22"/>
      <c r="V113" s="22"/>
      <c r="W113" s="22"/>
      <c r="X113" s="40"/>
      <c r="Y113" s="22"/>
      <c r="Z113" s="22"/>
      <c r="AA113" s="22"/>
      <c r="AB113" s="40"/>
      <c r="AC113" s="22"/>
      <c r="AD113" s="22"/>
      <c r="AE113" s="22"/>
      <c r="AF113" s="22"/>
      <c r="AG113" s="22"/>
      <c r="AH113" s="22"/>
      <c r="AI113" s="22"/>
      <c r="AJ113" s="40"/>
      <c r="AK113" s="22"/>
      <c r="AL113" s="22"/>
      <c r="AM113" s="22"/>
      <c r="AN113" s="40"/>
      <c r="AO113" s="22"/>
      <c r="AP113" s="22"/>
      <c r="AQ113" s="22"/>
      <c r="AR113" s="40"/>
      <c r="AS113" s="22"/>
      <c r="AT113" s="22"/>
      <c r="AU113" s="22"/>
      <c r="AV113" s="22"/>
      <c r="AW113" s="22"/>
      <c r="AX113" s="22"/>
      <c r="AY113" s="22"/>
      <c r="AZ113" s="40"/>
      <c r="BA113" s="22"/>
      <c r="BB113" s="22"/>
      <c r="BC113" s="22"/>
      <c r="BD113" s="40"/>
      <c r="BE113" s="22"/>
      <c r="BF113" s="22"/>
      <c r="BG113" s="22"/>
      <c r="BH113" s="40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1:190" ht="15" customHeight="1" x14ac:dyDescent="0.2">
      <c r="A114" s="20"/>
      <c r="B114" s="1" t="s">
        <v>101</v>
      </c>
      <c r="C114" s="21"/>
      <c r="D114" s="40">
        <f t="shared" ref="D114:BO114" si="394">D115+D119+D120+D124+D125+D128+D132+D133</f>
        <v>64039</v>
      </c>
      <c r="E114" s="22">
        <f t="shared" si="394"/>
        <v>31261</v>
      </c>
      <c r="F114" s="22">
        <f t="shared" si="394"/>
        <v>31030</v>
      </c>
      <c r="G114" s="22">
        <f t="shared" si="394"/>
        <v>1748</v>
      </c>
      <c r="H114" s="40">
        <f t="shared" si="394"/>
        <v>61204</v>
      </c>
      <c r="I114" s="22">
        <f t="shared" si="394"/>
        <v>29040</v>
      </c>
      <c r="J114" s="22">
        <f t="shared" si="394"/>
        <v>27900</v>
      </c>
      <c r="K114" s="22">
        <f t="shared" si="394"/>
        <v>4264</v>
      </c>
      <c r="L114" s="40">
        <f t="shared" si="394"/>
        <v>64967</v>
      </c>
      <c r="M114" s="22">
        <f t="shared" si="394"/>
        <v>30532</v>
      </c>
      <c r="N114" s="22">
        <f t="shared" si="394"/>
        <v>29355</v>
      </c>
      <c r="O114" s="22">
        <f t="shared" si="394"/>
        <v>5080</v>
      </c>
      <c r="P114" s="22">
        <f t="shared" si="394"/>
        <v>190210</v>
      </c>
      <c r="Q114" s="22">
        <f t="shared" si="394"/>
        <v>90833</v>
      </c>
      <c r="R114" s="22">
        <f t="shared" si="394"/>
        <v>88285</v>
      </c>
      <c r="S114" s="22">
        <f t="shared" si="394"/>
        <v>11092</v>
      </c>
      <c r="T114" s="40">
        <f t="shared" si="394"/>
        <v>83965</v>
      </c>
      <c r="U114" s="22">
        <f t="shared" si="394"/>
        <v>42030</v>
      </c>
      <c r="V114" s="22">
        <f t="shared" si="394"/>
        <v>41707</v>
      </c>
      <c r="W114" s="22">
        <f t="shared" si="394"/>
        <v>228</v>
      </c>
      <c r="X114" s="40">
        <f t="shared" si="394"/>
        <v>85967</v>
      </c>
      <c r="Y114" s="22">
        <f t="shared" si="394"/>
        <v>44399</v>
      </c>
      <c r="Z114" s="22">
        <f t="shared" si="394"/>
        <v>41010</v>
      </c>
      <c r="AA114" s="22">
        <f t="shared" si="394"/>
        <v>558</v>
      </c>
      <c r="AB114" s="40">
        <f t="shared" si="394"/>
        <v>57895</v>
      </c>
      <c r="AC114" s="22">
        <f t="shared" si="394"/>
        <v>29949</v>
      </c>
      <c r="AD114" s="22">
        <f t="shared" si="394"/>
        <v>27946</v>
      </c>
      <c r="AE114" s="22">
        <f t="shared" si="394"/>
        <v>0</v>
      </c>
      <c r="AF114" s="22">
        <f t="shared" si="394"/>
        <v>227827</v>
      </c>
      <c r="AG114" s="22">
        <f t="shared" si="394"/>
        <v>116378</v>
      </c>
      <c r="AH114" s="22">
        <f t="shared" si="394"/>
        <v>110663</v>
      </c>
      <c r="AI114" s="22">
        <f t="shared" si="394"/>
        <v>786</v>
      </c>
      <c r="AJ114" s="40">
        <f t="shared" si="394"/>
        <v>45540</v>
      </c>
      <c r="AK114" s="22">
        <f t="shared" si="394"/>
        <v>23376</v>
      </c>
      <c r="AL114" s="22">
        <f t="shared" si="394"/>
        <v>22164</v>
      </c>
      <c r="AM114" s="22">
        <f t="shared" si="394"/>
        <v>0</v>
      </c>
      <c r="AN114" s="40">
        <f t="shared" si="394"/>
        <v>47687</v>
      </c>
      <c r="AO114" s="22">
        <f t="shared" si="394"/>
        <v>24894</v>
      </c>
      <c r="AP114" s="22">
        <f t="shared" si="394"/>
        <v>22793</v>
      </c>
      <c r="AQ114" s="22">
        <f t="shared" si="394"/>
        <v>0</v>
      </c>
      <c r="AR114" s="40">
        <f t="shared" si="394"/>
        <v>42122</v>
      </c>
      <c r="AS114" s="22">
        <f t="shared" si="394"/>
        <v>21725</v>
      </c>
      <c r="AT114" s="22">
        <f t="shared" si="394"/>
        <v>20397</v>
      </c>
      <c r="AU114" s="22">
        <f t="shared" si="394"/>
        <v>0</v>
      </c>
      <c r="AV114" s="22">
        <f t="shared" si="394"/>
        <v>135349</v>
      </c>
      <c r="AW114" s="22">
        <f t="shared" si="394"/>
        <v>69995</v>
      </c>
      <c r="AX114" s="22">
        <f t="shared" si="394"/>
        <v>65354</v>
      </c>
      <c r="AY114" s="22">
        <f t="shared" si="394"/>
        <v>0</v>
      </c>
      <c r="AZ114" s="40">
        <f t="shared" si="394"/>
        <v>49142</v>
      </c>
      <c r="BA114" s="22">
        <f t="shared" si="394"/>
        <v>23606</v>
      </c>
      <c r="BB114" s="22">
        <f t="shared" si="394"/>
        <v>23599</v>
      </c>
      <c r="BC114" s="22">
        <f t="shared" si="394"/>
        <v>1937</v>
      </c>
      <c r="BD114" s="40">
        <f t="shared" si="394"/>
        <v>61142</v>
      </c>
      <c r="BE114" s="22">
        <f t="shared" si="394"/>
        <v>31740</v>
      </c>
      <c r="BF114" s="22">
        <f t="shared" si="394"/>
        <v>29402</v>
      </c>
      <c r="BG114" s="22">
        <f t="shared" si="394"/>
        <v>0</v>
      </c>
      <c r="BH114" s="40">
        <f t="shared" si="394"/>
        <v>68720</v>
      </c>
      <c r="BI114" s="22">
        <f t="shared" si="394"/>
        <v>35417</v>
      </c>
      <c r="BJ114" s="22">
        <f t="shared" si="394"/>
        <v>33303</v>
      </c>
      <c r="BK114" s="22">
        <f t="shared" si="394"/>
        <v>0</v>
      </c>
      <c r="BL114" s="22">
        <f t="shared" si="394"/>
        <v>179004</v>
      </c>
      <c r="BM114" s="22">
        <f t="shared" si="394"/>
        <v>90763</v>
      </c>
      <c r="BN114" s="22">
        <f t="shared" si="394"/>
        <v>86304</v>
      </c>
      <c r="BO114" s="22">
        <f t="shared" si="394"/>
        <v>1937</v>
      </c>
      <c r="BP114" s="22">
        <f t="shared" ref="BP114:BS114" si="395">BP115+BP119+BP120+BP124+BP125+BP128+BP132+BP133</f>
        <v>732390</v>
      </c>
      <c r="BQ114" s="22">
        <f t="shared" si="395"/>
        <v>367969</v>
      </c>
      <c r="BR114" s="22">
        <f t="shared" si="395"/>
        <v>350606</v>
      </c>
      <c r="BS114" s="22">
        <f t="shared" si="395"/>
        <v>13815</v>
      </c>
    </row>
    <row r="115" spans="1:190" ht="15" customHeight="1" x14ac:dyDescent="0.2">
      <c r="A115" s="23"/>
      <c r="C115" s="21" t="s">
        <v>102</v>
      </c>
      <c r="D115" s="40">
        <f t="shared" ref="D115:AI115" si="396">SUM(D116:D118)</f>
        <v>14876</v>
      </c>
      <c r="E115" s="22">
        <f t="shared" si="396"/>
        <v>7369</v>
      </c>
      <c r="F115" s="22">
        <f t="shared" si="396"/>
        <v>6633</v>
      </c>
      <c r="G115" s="22">
        <f t="shared" si="396"/>
        <v>874</v>
      </c>
      <c r="H115" s="40">
        <f t="shared" si="396"/>
        <v>16685</v>
      </c>
      <c r="I115" s="22">
        <f t="shared" si="396"/>
        <v>8108</v>
      </c>
      <c r="J115" s="22">
        <f t="shared" si="396"/>
        <v>6948</v>
      </c>
      <c r="K115" s="22">
        <f t="shared" si="396"/>
        <v>1629</v>
      </c>
      <c r="L115" s="40">
        <f t="shared" si="396"/>
        <v>15272</v>
      </c>
      <c r="M115" s="22">
        <f t="shared" si="396"/>
        <v>6589</v>
      </c>
      <c r="N115" s="22">
        <f t="shared" si="396"/>
        <v>6867</v>
      </c>
      <c r="O115" s="22">
        <f t="shared" si="396"/>
        <v>1816</v>
      </c>
      <c r="P115" s="22">
        <f t="shared" si="396"/>
        <v>46833</v>
      </c>
      <c r="Q115" s="22">
        <f t="shared" si="396"/>
        <v>22066</v>
      </c>
      <c r="R115" s="22">
        <f t="shared" si="396"/>
        <v>20448</v>
      </c>
      <c r="S115" s="22">
        <f t="shared" si="396"/>
        <v>4319</v>
      </c>
      <c r="T115" s="40">
        <f t="shared" si="396"/>
        <v>22503</v>
      </c>
      <c r="U115" s="22">
        <f t="shared" si="396"/>
        <v>10970</v>
      </c>
      <c r="V115" s="22">
        <f t="shared" si="396"/>
        <v>11533</v>
      </c>
      <c r="W115" s="22">
        <f t="shared" si="396"/>
        <v>0</v>
      </c>
      <c r="X115" s="40">
        <f t="shared" si="396"/>
        <v>23937</v>
      </c>
      <c r="Y115" s="22">
        <f t="shared" si="396"/>
        <v>11944</v>
      </c>
      <c r="Z115" s="22">
        <f t="shared" si="396"/>
        <v>11715</v>
      </c>
      <c r="AA115" s="22">
        <f t="shared" si="396"/>
        <v>278</v>
      </c>
      <c r="AB115" s="40">
        <f t="shared" si="396"/>
        <v>14803</v>
      </c>
      <c r="AC115" s="22">
        <f t="shared" si="396"/>
        <v>7839</v>
      </c>
      <c r="AD115" s="22">
        <f t="shared" si="396"/>
        <v>6964</v>
      </c>
      <c r="AE115" s="22">
        <f t="shared" si="396"/>
        <v>0</v>
      </c>
      <c r="AF115" s="22">
        <f t="shared" si="396"/>
        <v>61243</v>
      </c>
      <c r="AG115" s="22">
        <f t="shared" si="396"/>
        <v>30753</v>
      </c>
      <c r="AH115" s="22">
        <f t="shared" si="396"/>
        <v>30212</v>
      </c>
      <c r="AI115" s="22">
        <f t="shared" si="396"/>
        <v>278</v>
      </c>
      <c r="AJ115" s="40">
        <f t="shared" ref="AJ115:BS115" si="397">SUM(AJ116:AJ118)</f>
        <v>9208</v>
      </c>
      <c r="AK115" s="22">
        <f t="shared" si="397"/>
        <v>4671</v>
      </c>
      <c r="AL115" s="22">
        <f t="shared" si="397"/>
        <v>4537</v>
      </c>
      <c r="AM115" s="22">
        <f t="shared" si="397"/>
        <v>0</v>
      </c>
      <c r="AN115" s="40">
        <f t="shared" si="397"/>
        <v>9261</v>
      </c>
      <c r="AO115" s="22">
        <f t="shared" si="397"/>
        <v>4704</v>
      </c>
      <c r="AP115" s="22">
        <f t="shared" si="397"/>
        <v>4557</v>
      </c>
      <c r="AQ115" s="22">
        <f t="shared" si="397"/>
        <v>0</v>
      </c>
      <c r="AR115" s="40">
        <f t="shared" si="397"/>
        <v>6903</v>
      </c>
      <c r="AS115" s="22">
        <f t="shared" si="397"/>
        <v>3789</v>
      </c>
      <c r="AT115" s="22">
        <f t="shared" si="397"/>
        <v>3114</v>
      </c>
      <c r="AU115" s="22">
        <f t="shared" si="397"/>
        <v>0</v>
      </c>
      <c r="AV115" s="22">
        <f t="shared" si="397"/>
        <v>25372</v>
      </c>
      <c r="AW115" s="22">
        <f t="shared" si="397"/>
        <v>13164</v>
      </c>
      <c r="AX115" s="22">
        <f t="shared" si="397"/>
        <v>12208</v>
      </c>
      <c r="AY115" s="22">
        <f t="shared" si="397"/>
        <v>0</v>
      </c>
      <c r="AZ115" s="40">
        <f t="shared" si="397"/>
        <v>8184</v>
      </c>
      <c r="BA115" s="22">
        <f t="shared" si="397"/>
        <v>3365</v>
      </c>
      <c r="BB115" s="22">
        <f t="shared" si="397"/>
        <v>3644</v>
      </c>
      <c r="BC115" s="22">
        <f t="shared" si="397"/>
        <v>1175</v>
      </c>
      <c r="BD115" s="40">
        <f t="shared" si="397"/>
        <v>12876</v>
      </c>
      <c r="BE115" s="22">
        <f t="shared" si="397"/>
        <v>7216</v>
      </c>
      <c r="BF115" s="22">
        <f t="shared" si="397"/>
        <v>5660</v>
      </c>
      <c r="BG115" s="22">
        <f t="shared" si="397"/>
        <v>0</v>
      </c>
      <c r="BH115" s="40">
        <f t="shared" si="397"/>
        <v>13694</v>
      </c>
      <c r="BI115" s="22">
        <f t="shared" si="397"/>
        <v>6788</v>
      </c>
      <c r="BJ115" s="22">
        <f t="shared" si="397"/>
        <v>6906</v>
      </c>
      <c r="BK115" s="22">
        <f t="shared" si="397"/>
        <v>0</v>
      </c>
      <c r="BL115" s="22">
        <f t="shared" si="397"/>
        <v>34754</v>
      </c>
      <c r="BM115" s="22">
        <f t="shared" si="397"/>
        <v>17369</v>
      </c>
      <c r="BN115" s="22">
        <f t="shared" si="397"/>
        <v>16210</v>
      </c>
      <c r="BO115" s="22">
        <f t="shared" si="397"/>
        <v>1175</v>
      </c>
      <c r="BP115" s="22">
        <f t="shared" si="397"/>
        <v>168202</v>
      </c>
      <c r="BQ115" s="22">
        <f t="shared" si="397"/>
        <v>83352</v>
      </c>
      <c r="BR115" s="22">
        <f t="shared" si="397"/>
        <v>79078</v>
      </c>
      <c r="BS115" s="22">
        <f t="shared" si="397"/>
        <v>5772</v>
      </c>
    </row>
    <row r="116" spans="1:190" ht="15" customHeight="1" x14ac:dyDescent="0.25">
      <c r="A116" s="23"/>
      <c r="C116" s="25" t="s">
        <v>103</v>
      </c>
      <c r="D116" s="42">
        <f>SUM(E116:G116)</f>
        <v>4879</v>
      </c>
      <c r="E116" s="43">
        <v>2109</v>
      </c>
      <c r="F116" s="43">
        <v>1896</v>
      </c>
      <c r="G116" s="43">
        <v>874</v>
      </c>
      <c r="H116" s="42">
        <f>SUM(I116:K116)</f>
        <v>4654</v>
      </c>
      <c r="I116" s="43">
        <v>1678</v>
      </c>
      <c r="J116" s="43">
        <v>1347</v>
      </c>
      <c r="K116" s="43">
        <v>1629</v>
      </c>
      <c r="L116" s="42">
        <f>SUM(M116:O116)</f>
        <v>6018</v>
      </c>
      <c r="M116" s="43">
        <v>2025</v>
      </c>
      <c r="N116" s="43">
        <v>2177</v>
      </c>
      <c r="O116" s="43">
        <v>1816</v>
      </c>
      <c r="P116" s="44">
        <f>SUM(Q116:S116)</f>
        <v>15551</v>
      </c>
      <c r="Q116" s="44">
        <f t="shared" ref="Q116:S119" si="398">E116+I116+M116</f>
        <v>5812</v>
      </c>
      <c r="R116" s="44">
        <f t="shared" si="398"/>
        <v>5420</v>
      </c>
      <c r="S116" s="44">
        <f t="shared" si="398"/>
        <v>4319</v>
      </c>
      <c r="T116" s="42">
        <f>SUM(U116:W116)</f>
        <v>7060</v>
      </c>
      <c r="U116" s="43">
        <v>3381</v>
      </c>
      <c r="V116" s="43">
        <v>3679</v>
      </c>
      <c r="W116" s="43">
        <v>0</v>
      </c>
      <c r="X116" s="42">
        <f t="shared" ref="X116:X119" si="399">SUM(Y116:AA116)</f>
        <v>7300</v>
      </c>
      <c r="Y116" s="43">
        <v>3508</v>
      </c>
      <c r="Z116" s="43">
        <v>3514</v>
      </c>
      <c r="AA116" s="43">
        <v>278</v>
      </c>
      <c r="AB116" s="42">
        <f t="shared" ref="AB116:AB119" si="400">SUM(AC116:AE116)</f>
        <v>4919</v>
      </c>
      <c r="AC116" s="43">
        <v>2543</v>
      </c>
      <c r="AD116" s="43">
        <v>2376</v>
      </c>
      <c r="AE116" s="43">
        <v>0</v>
      </c>
      <c r="AF116" s="44">
        <f t="shared" ref="AF116:AF119" si="401">SUM(AG116:AI116)</f>
        <v>19279</v>
      </c>
      <c r="AG116" s="44">
        <f t="shared" ref="AG116:AI119" si="402">U116+Y116+AC116</f>
        <v>9432</v>
      </c>
      <c r="AH116" s="44">
        <f t="shared" si="402"/>
        <v>9569</v>
      </c>
      <c r="AI116" s="44">
        <f t="shared" si="402"/>
        <v>278</v>
      </c>
      <c r="AJ116" s="42">
        <f t="shared" ref="AJ116:AJ119" si="403">SUM(AK116:AM116)</f>
        <v>2082</v>
      </c>
      <c r="AK116" s="43">
        <v>1003</v>
      </c>
      <c r="AL116" s="43">
        <v>1079</v>
      </c>
      <c r="AM116" s="43">
        <v>0</v>
      </c>
      <c r="AN116" s="42">
        <f t="shared" ref="AN116:AN119" si="404">SUM(AO116:AQ116)</f>
        <v>1711</v>
      </c>
      <c r="AO116" s="43">
        <v>830</v>
      </c>
      <c r="AP116" s="43">
        <v>881</v>
      </c>
      <c r="AQ116" s="43">
        <v>0</v>
      </c>
      <c r="AR116" s="42">
        <f t="shared" ref="AR116:AR119" si="405">SUM(AS116:AU116)</f>
        <v>1724</v>
      </c>
      <c r="AS116" s="43">
        <v>892</v>
      </c>
      <c r="AT116" s="43">
        <v>832</v>
      </c>
      <c r="AU116" s="43">
        <v>0</v>
      </c>
      <c r="AV116" s="44">
        <f t="shared" ref="AV116:AV119" si="406">SUM(AW116:AY116)</f>
        <v>5517</v>
      </c>
      <c r="AW116" s="44">
        <f t="shared" ref="AW116:AY119" si="407">AK116+AO116+AS116</f>
        <v>2725</v>
      </c>
      <c r="AX116" s="44">
        <f t="shared" si="407"/>
        <v>2792</v>
      </c>
      <c r="AY116" s="44">
        <f t="shared" si="407"/>
        <v>0</v>
      </c>
      <c r="AZ116" s="42">
        <f t="shared" ref="AZ116:AZ119" si="408">SUM(BA116:BC116)</f>
        <v>3875</v>
      </c>
      <c r="BA116" s="43">
        <v>1267</v>
      </c>
      <c r="BB116" s="43">
        <v>1433</v>
      </c>
      <c r="BC116" s="43">
        <v>1175</v>
      </c>
      <c r="BD116" s="42">
        <f t="shared" ref="BD116:BD119" si="409">SUM(BE116:BG116)</f>
        <v>2675</v>
      </c>
      <c r="BE116" s="43">
        <v>1639</v>
      </c>
      <c r="BF116" s="43">
        <v>1036</v>
      </c>
      <c r="BG116" s="43">
        <v>0</v>
      </c>
      <c r="BH116" s="42">
        <f t="shared" ref="BH116:BH119" si="410">SUM(BI116:BK116)</f>
        <v>2571</v>
      </c>
      <c r="BI116" s="43">
        <v>1223</v>
      </c>
      <c r="BJ116" s="43">
        <v>1348</v>
      </c>
      <c r="BK116" s="43">
        <v>0</v>
      </c>
      <c r="BL116" s="44">
        <f t="shared" ref="BL116:BL119" si="411">SUM(BM116:BO116)</f>
        <v>9121</v>
      </c>
      <c r="BM116" s="44">
        <f t="shared" ref="BM116:BO119" si="412">BA116+BE116+BI116</f>
        <v>4129</v>
      </c>
      <c r="BN116" s="44">
        <f t="shared" si="412"/>
        <v>3817</v>
      </c>
      <c r="BO116" s="44">
        <f t="shared" si="412"/>
        <v>1175</v>
      </c>
      <c r="BP116" s="44">
        <f t="shared" ref="BP116:BP119" si="413">SUM(BQ116:BS116)</f>
        <v>49468</v>
      </c>
      <c r="BQ116" s="44">
        <f t="shared" ref="BQ116:BS119" si="414">Q116+AG116+AW116+BM116</f>
        <v>22098</v>
      </c>
      <c r="BR116" s="44">
        <f t="shared" si="414"/>
        <v>21598</v>
      </c>
      <c r="BS116" s="44">
        <f t="shared" si="414"/>
        <v>5772</v>
      </c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</row>
    <row r="117" spans="1:190" ht="15" customHeight="1" x14ac:dyDescent="0.25">
      <c r="A117" s="23"/>
      <c r="C117" s="25" t="s">
        <v>104</v>
      </c>
      <c r="D117" s="42">
        <f>SUM(E117:G117)</f>
        <v>9997</v>
      </c>
      <c r="E117" s="43">
        <v>5260</v>
      </c>
      <c r="F117" s="43">
        <v>4737</v>
      </c>
      <c r="G117" s="43">
        <v>0</v>
      </c>
      <c r="H117" s="42">
        <f>SUM(I117:K117)</f>
        <v>12031</v>
      </c>
      <c r="I117" s="43">
        <v>6430</v>
      </c>
      <c r="J117" s="43">
        <v>5601</v>
      </c>
      <c r="K117" s="43">
        <v>0</v>
      </c>
      <c r="L117" s="42">
        <f>SUM(M117:O117)</f>
        <v>9206</v>
      </c>
      <c r="M117" s="43">
        <v>4540</v>
      </c>
      <c r="N117" s="43">
        <v>4666</v>
      </c>
      <c r="O117" s="43">
        <v>0</v>
      </c>
      <c r="P117" s="44">
        <f>SUM(Q117:S117)</f>
        <v>31234</v>
      </c>
      <c r="Q117" s="44">
        <f t="shared" si="398"/>
        <v>16230</v>
      </c>
      <c r="R117" s="44">
        <f t="shared" si="398"/>
        <v>15004</v>
      </c>
      <c r="S117" s="44">
        <f t="shared" si="398"/>
        <v>0</v>
      </c>
      <c r="T117" s="42">
        <f>SUM(U117:W117)</f>
        <v>15116</v>
      </c>
      <c r="U117" s="43">
        <v>7428</v>
      </c>
      <c r="V117" s="43">
        <v>7688</v>
      </c>
      <c r="W117" s="43">
        <v>0</v>
      </c>
      <c r="X117" s="42">
        <f t="shared" si="399"/>
        <v>16480</v>
      </c>
      <c r="Y117" s="43">
        <v>8354</v>
      </c>
      <c r="Z117" s="43">
        <v>8126</v>
      </c>
      <c r="AA117" s="43">
        <v>0</v>
      </c>
      <c r="AB117" s="42">
        <f t="shared" si="400"/>
        <v>9811</v>
      </c>
      <c r="AC117" s="43">
        <v>5262</v>
      </c>
      <c r="AD117" s="43">
        <v>4549</v>
      </c>
      <c r="AE117" s="43">
        <v>0</v>
      </c>
      <c r="AF117" s="44">
        <f t="shared" si="401"/>
        <v>41407</v>
      </c>
      <c r="AG117" s="44">
        <f t="shared" si="402"/>
        <v>21044</v>
      </c>
      <c r="AH117" s="44">
        <f t="shared" si="402"/>
        <v>20363</v>
      </c>
      <c r="AI117" s="44">
        <f t="shared" si="402"/>
        <v>0</v>
      </c>
      <c r="AJ117" s="42">
        <f t="shared" si="403"/>
        <v>7126</v>
      </c>
      <c r="AK117" s="43">
        <v>3668</v>
      </c>
      <c r="AL117" s="43">
        <v>3458</v>
      </c>
      <c r="AM117" s="43">
        <v>0</v>
      </c>
      <c r="AN117" s="42">
        <f t="shared" si="404"/>
        <v>7550</v>
      </c>
      <c r="AO117" s="43">
        <v>3874</v>
      </c>
      <c r="AP117" s="43">
        <v>3676</v>
      </c>
      <c r="AQ117" s="43">
        <v>0</v>
      </c>
      <c r="AR117" s="42">
        <f t="shared" si="405"/>
        <v>5179</v>
      </c>
      <c r="AS117" s="43">
        <v>2897</v>
      </c>
      <c r="AT117" s="43">
        <v>2282</v>
      </c>
      <c r="AU117" s="43">
        <v>0</v>
      </c>
      <c r="AV117" s="44">
        <f t="shared" si="406"/>
        <v>19855</v>
      </c>
      <c r="AW117" s="44">
        <f t="shared" si="407"/>
        <v>10439</v>
      </c>
      <c r="AX117" s="44">
        <f t="shared" si="407"/>
        <v>9416</v>
      </c>
      <c r="AY117" s="44">
        <f t="shared" si="407"/>
        <v>0</v>
      </c>
      <c r="AZ117" s="42">
        <f t="shared" si="408"/>
        <v>4309</v>
      </c>
      <c r="BA117" s="43">
        <v>2098</v>
      </c>
      <c r="BB117" s="43">
        <v>2211</v>
      </c>
      <c r="BC117" s="43">
        <v>0</v>
      </c>
      <c r="BD117" s="42">
        <f t="shared" si="409"/>
        <v>10201</v>
      </c>
      <c r="BE117" s="43">
        <v>5577</v>
      </c>
      <c r="BF117" s="43">
        <v>4624</v>
      </c>
      <c r="BG117" s="43">
        <v>0</v>
      </c>
      <c r="BH117" s="42">
        <f t="shared" si="410"/>
        <v>11123</v>
      </c>
      <c r="BI117" s="43">
        <v>5565</v>
      </c>
      <c r="BJ117" s="43">
        <v>5558</v>
      </c>
      <c r="BK117" s="43">
        <v>0</v>
      </c>
      <c r="BL117" s="44">
        <f t="shared" si="411"/>
        <v>25633</v>
      </c>
      <c r="BM117" s="44">
        <f t="shared" si="412"/>
        <v>13240</v>
      </c>
      <c r="BN117" s="44">
        <f t="shared" si="412"/>
        <v>12393</v>
      </c>
      <c r="BO117" s="44">
        <f t="shared" si="412"/>
        <v>0</v>
      </c>
      <c r="BP117" s="44">
        <f t="shared" si="413"/>
        <v>118129</v>
      </c>
      <c r="BQ117" s="44">
        <f t="shared" si="414"/>
        <v>60953</v>
      </c>
      <c r="BR117" s="44">
        <f t="shared" si="414"/>
        <v>57176</v>
      </c>
      <c r="BS117" s="44">
        <f t="shared" si="414"/>
        <v>0</v>
      </c>
    </row>
    <row r="118" spans="1:190" ht="15" customHeight="1" x14ac:dyDescent="0.25">
      <c r="A118" s="23"/>
      <c r="C118" s="25" t="s">
        <v>105</v>
      </c>
      <c r="D118" s="42">
        <f>SUM(E118:G118)</f>
        <v>0</v>
      </c>
      <c r="E118" s="43">
        <v>0</v>
      </c>
      <c r="F118" s="43">
        <v>0</v>
      </c>
      <c r="G118" s="43">
        <v>0</v>
      </c>
      <c r="H118" s="42">
        <f>SUM(I118:K118)</f>
        <v>0</v>
      </c>
      <c r="I118" s="43">
        <v>0</v>
      </c>
      <c r="J118" s="43">
        <v>0</v>
      </c>
      <c r="K118" s="43">
        <v>0</v>
      </c>
      <c r="L118" s="42">
        <f>SUM(M118:O118)</f>
        <v>48</v>
      </c>
      <c r="M118" s="43">
        <v>24</v>
      </c>
      <c r="N118" s="43">
        <v>24</v>
      </c>
      <c r="O118" s="43">
        <v>0</v>
      </c>
      <c r="P118" s="44">
        <f>SUM(Q118:S118)</f>
        <v>48</v>
      </c>
      <c r="Q118" s="44">
        <f t="shared" si="398"/>
        <v>24</v>
      </c>
      <c r="R118" s="44">
        <f t="shared" si="398"/>
        <v>24</v>
      </c>
      <c r="S118" s="44">
        <f t="shared" si="398"/>
        <v>0</v>
      </c>
      <c r="T118" s="42">
        <f>SUM(U118:W118)</f>
        <v>327</v>
      </c>
      <c r="U118" s="43">
        <v>161</v>
      </c>
      <c r="V118" s="43">
        <v>166</v>
      </c>
      <c r="W118" s="43">
        <v>0</v>
      </c>
      <c r="X118" s="42">
        <f t="shared" si="399"/>
        <v>157</v>
      </c>
      <c r="Y118" s="43">
        <v>82</v>
      </c>
      <c r="Z118" s="43">
        <v>75</v>
      </c>
      <c r="AA118" s="43">
        <v>0</v>
      </c>
      <c r="AB118" s="42">
        <f t="shared" si="400"/>
        <v>73</v>
      </c>
      <c r="AC118" s="43">
        <v>34</v>
      </c>
      <c r="AD118" s="43">
        <v>39</v>
      </c>
      <c r="AE118" s="43">
        <v>0</v>
      </c>
      <c r="AF118" s="44">
        <f t="shared" si="401"/>
        <v>557</v>
      </c>
      <c r="AG118" s="44">
        <f t="shared" si="402"/>
        <v>277</v>
      </c>
      <c r="AH118" s="44">
        <f t="shared" si="402"/>
        <v>280</v>
      </c>
      <c r="AI118" s="44">
        <f t="shared" si="402"/>
        <v>0</v>
      </c>
      <c r="AJ118" s="42">
        <f t="shared" si="403"/>
        <v>0</v>
      </c>
      <c r="AK118" s="43">
        <v>0</v>
      </c>
      <c r="AL118" s="43">
        <v>0</v>
      </c>
      <c r="AM118" s="43">
        <v>0</v>
      </c>
      <c r="AN118" s="42">
        <f t="shared" si="404"/>
        <v>0</v>
      </c>
      <c r="AO118" s="43">
        <v>0</v>
      </c>
      <c r="AP118" s="43">
        <v>0</v>
      </c>
      <c r="AQ118" s="43">
        <v>0</v>
      </c>
      <c r="AR118" s="42">
        <f t="shared" si="405"/>
        <v>0</v>
      </c>
      <c r="AS118" s="43">
        <v>0</v>
      </c>
      <c r="AT118" s="43">
        <v>0</v>
      </c>
      <c r="AU118" s="43">
        <v>0</v>
      </c>
      <c r="AV118" s="44">
        <f t="shared" si="406"/>
        <v>0</v>
      </c>
      <c r="AW118" s="44">
        <f t="shared" si="407"/>
        <v>0</v>
      </c>
      <c r="AX118" s="44">
        <f t="shared" si="407"/>
        <v>0</v>
      </c>
      <c r="AY118" s="44">
        <f t="shared" si="407"/>
        <v>0</v>
      </c>
      <c r="AZ118" s="42">
        <f t="shared" si="408"/>
        <v>0</v>
      </c>
      <c r="BA118" s="43">
        <v>0</v>
      </c>
      <c r="BB118" s="43">
        <v>0</v>
      </c>
      <c r="BC118" s="43">
        <v>0</v>
      </c>
      <c r="BD118" s="42">
        <f t="shared" si="409"/>
        <v>0</v>
      </c>
      <c r="BE118" s="43">
        <v>0</v>
      </c>
      <c r="BF118" s="43">
        <v>0</v>
      </c>
      <c r="BG118" s="43">
        <v>0</v>
      </c>
      <c r="BH118" s="42">
        <f t="shared" si="410"/>
        <v>0</v>
      </c>
      <c r="BI118" s="43">
        <v>0</v>
      </c>
      <c r="BJ118" s="43">
        <v>0</v>
      </c>
      <c r="BK118" s="43">
        <v>0</v>
      </c>
      <c r="BL118" s="44">
        <f t="shared" si="411"/>
        <v>0</v>
      </c>
      <c r="BM118" s="44">
        <f t="shared" si="412"/>
        <v>0</v>
      </c>
      <c r="BN118" s="44">
        <f t="shared" si="412"/>
        <v>0</v>
      </c>
      <c r="BO118" s="44">
        <f t="shared" si="412"/>
        <v>0</v>
      </c>
      <c r="BP118" s="44">
        <f t="shared" si="413"/>
        <v>605</v>
      </c>
      <c r="BQ118" s="44">
        <f t="shared" si="414"/>
        <v>301</v>
      </c>
      <c r="BR118" s="44">
        <f t="shared" si="414"/>
        <v>304</v>
      </c>
      <c r="BS118" s="44">
        <f t="shared" si="414"/>
        <v>0</v>
      </c>
    </row>
    <row r="119" spans="1:190" ht="15" customHeight="1" x14ac:dyDescent="0.25">
      <c r="A119" s="23"/>
      <c r="C119" s="21" t="s">
        <v>106</v>
      </c>
      <c r="D119" s="42">
        <f>SUM(E119:G119)</f>
        <v>594</v>
      </c>
      <c r="E119" s="43">
        <v>288</v>
      </c>
      <c r="F119" s="43">
        <v>306</v>
      </c>
      <c r="G119" s="43">
        <v>0</v>
      </c>
      <c r="H119" s="42">
        <f>SUM(I119:K119)</f>
        <v>142</v>
      </c>
      <c r="I119" s="43">
        <v>77</v>
      </c>
      <c r="J119" s="43">
        <v>65</v>
      </c>
      <c r="K119" s="43">
        <v>0</v>
      </c>
      <c r="L119" s="42">
        <f>SUM(M119:O119)</f>
        <v>432</v>
      </c>
      <c r="M119" s="43">
        <v>217</v>
      </c>
      <c r="N119" s="43">
        <v>215</v>
      </c>
      <c r="O119" s="43">
        <v>0</v>
      </c>
      <c r="P119" s="44">
        <f>SUM(Q119:S119)</f>
        <v>1168</v>
      </c>
      <c r="Q119" s="44">
        <f t="shared" si="398"/>
        <v>582</v>
      </c>
      <c r="R119" s="44">
        <f t="shared" si="398"/>
        <v>586</v>
      </c>
      <c r="S119" s="44">
        <f t="shared" si="398"/>
        <v>0</v>
      </c>
      <c r="T119" s="42">
        <f>SUM(U119:W119)</f>
        <v>1085</v>
      </c>
      <c r="U119" s="43">
        <v>568</v>
      </c>
      <c r="V119" s="43">
        <v>517</v>
      </c>
      <c r="W119" s="43">
        <v>0</v>
      </c>
      <c r="X119" s="42">
        <f t="shared" si="399"/>
        <v>874</v>
      </c>
      <c r="Y119" s="43">
        <v>404</v>
      </c>
      <c r="Z119" s="43">
        <v>470</v>
      </c>
      <c r="AA119" s="43">
        <v>0</v>
      </c>
      <c r="AB119" s="42">
        <f t="shared" si="400"/>
        <v>729</v>
      </c>
      <c r="AC119" s="43">
        <v>357</v>
      </c>
      <c r="AD119" s="43">
        <v>372</v>
      </c>
      <c r="AE119" s="43">
        <v>0</v>
      </c>
      <c r="AF119" s="44">
        <f t="shared" si="401"/>
        <v>2688</v>
      </c>
      <c r="AG119" s="44">
        <f t="shared" si="402"/>
        <v>1329</v>
      </c>
      <c r="AH119" s="44">
        <f t="shared" si="402"/>
        <v>1359</v>
      </c>
      <c r="AI119" s="44">
        <f t="shared" si="402"/>
        <v>0</v>
      </c>
      <c r="AJ119" s="42">
        <f t="shared" si="403"/>
        <v>392</v>
      </c>
      <c r="AK119" s="43">
        <v>214</v>
      </c>
      <c r="AL119" s="43">
        <v>178</v>
      </c>
      <c r="AM119" s="43">
        <v>0</v>
      </c>
      <c r="AN119" s="42">
        <f t="shared" si="404"/>
        <v>641</v>
      </c>
      <c r="AO119" s="43">
        <v>351</v>
      </c>
      <c r="AP119" s="43">
        <v>290</v>
      </c>
      <c r="AQ119" s="43">
        <v>0</v>
      </c>
      <c r="AR119" s="42">
        <f t="shared" si="405"/>
        <v>435</v>
      </c>
      <c r="AS119" s="43">
        <v>243</v>
      </c>
      <c r="AT119" s="43">
        <v>192</v>
      </c>
      <c r="AU119" s="43">
        <v>0</v>
      </c>
      <c r="AV119" s="44">
        <f t="shared" si="406"/>
        <v>1468</v>
      </c>
      <c r="AW119" s="44">
        <f t="shared" si="407"/>
        <v>808</v>
      </c>
      <c r="AX119" s="44">
        <f t="shared" si="407"/>
        <v>660</v>
      </c>
      <c r="AY119" s="44">
        <f t="shared" si="407"/>
        <v>0</v>
      </c>
      <c r="AZ119" s="42">
        <f t="shared" si="408"/>
        <v>238</v>
      </c>
      <c r="BA119" s="43">
        <v>108</v>
      </c>
      <c r="BB119" s="43">
        <v>130</v>
      </c>
      <c r="BC119" s="43">
        <v>0</v>
      </c>
      <c r="BD119" s="42">
        <f t="shared" si="409"/>
        <v>464</v>
      </c>
      <c r="BE119" s="43">
        <v>256</v>
      </c>
      <c r="BF119" s="43">
        <v>208</v>
      </c>
      <c r="BG119" s="43">
        <v>0</v>
      </c>
      <c r="BH119" s="42">
        <f t="shared" si="410"/>
        <v>413</v>
      </c>
      <c r="BI119" s="43">
        <v>220</v>
      </c>
      <c r="BJ119" s="43">
        <v>193</v>
      </c>
      <c r="BK119" s="43">
        <v>0</v>
      </c>
      <c r="BL119" s="44">
        <f t="shared" si="411"/>
        <v>1115</v>
      </c>
      <c r="BM119" s="44">
        <f t="shared" si="412"/>
        <v>584</v>
      </c>
      <c r="BN119" s="44">
        <f t="shared" si="412"/>
        <v>531</v>
      </c>
      <c r="BO119" s="44">
        <f t="shared" si="412"/>
        <v>0</v>
      </c>
      <c r="BP119" s="44">
        <f t="shared" si="413"/>
        <v>6439</v>
      </c>
      <c r="BQ119" s="44">
        <f t="shared" si="414"/>
        <v>3303</v>
      </c>
      <c r="BR119" s="44">
        <f t="shared" si="414"/>
        <v>3136</v>
      </c>
      <c r="BS119" s="44">
        <f t="shared" si="414"/>
        <v>0</v>
      </c>
    </row>
    <row r="120" spans="1:190" ht="15" customHeight="1" x14ac:dyDescent="0.2">
      <c r="A120" s="23"/>
      <c r="C120" s="21" t="s">
        <v>107</v>
      </c>
      <c r="D120" s="40">
        <f t="shared" ref="D120:BO120" si="415">SUM(D121:D123)</f>
        <v>25863</v>
      </c>
      <c r="E120" s="22">
        <f t="shared" si="415"/>
        <v>13293</v>
      </c>
      <c r="F120" s="22">
        <f t="shared" si="415"/>
        <v>11696</v>
      </c>
      <c r="G120" s="22">
        <f t="shared" si="415"/>
        <v>874</v>
      </c>
      <c r="H120" s="40">
        <f t="shared" si="415"/>
        <v>24489</v>
      </c>
      <c r="I120" s="22">
        <f t="shared" si="415"/>
        <v>11516</v>
      </c>
      <c r="J120" s="22">
        <f t="shared" si="415"/>
        <v>10338</v>
      </c>
      <c r="K120" s="22">
        <f t="shared" si="415"/>
        <v>2635</v>
      </c>
      <c r="L120" s="40">
        <f t="shared" si="415"/>
        <v>26802</v>
      </c>
      <c r="M120" s="22">
        <f t="shared" si="415"/>
        <v>12707</v>
      </c>
      <c r="N120" s="22">
        <f t="shared" si="415"/>
        <v>10831</v>
      </c>
      <c r="O120" s="22">
        <f t="shared" si="415"/>
        <v>3264</v>
      </c>
      <c r="P120" s="22">
        <f t="shared" si="415"/>
        <v>77154</v>
      </c>
      <c r="Q120" s="22">
        <f t="shared" si="415"/>
        <v>37516</v>
      </c>
      <c r="R120" s="22">
        <f t="shared" si="415"/>
        <v>32865</v>
      </c>
      <c r="S120" s="22">
        <f t="shared" si="415"/>
        <v>6773</v>
      </c>
      <c r="T120" s="40">
        <f t="shared" si="415"/>
        <v>33092</v>
      </c>
      <c r="U120" s="22">
        <f t="shared" si="415"/>
        <v>16984</v>
      </c>
      <c r="V120" s="22">
        <f t="shared" si="415"/>
        <v>15880</v>
      </c>
      <c r="W120" s="22">
        <f t="shared" si="415"/>
        <v>228</v>
      </c>
      <c r="X120" s="40">
        <f t="shared" si="415"/>
        <v>31359</v>
      </c>
      <c r="Y120" s="22">
        <f t="shared" si="415"/>
        <v>16566</v>
      </c>
      <c r="Z120" s="22">
        <f t="shared" si="415"/>
        <v>14513</v>
      </c>
      <c r="AA120" s="22">
        <f t="shared" si="415"/>
        <v>280</v>
      </c>
      <c r="AB120" s="40">
        <f t="shared" si="415"/>
        <v>22275</v>
      </c>
      <c r="AC120" s="22">
        <f t="shared" si="415"/>
        <v>12089</v>
      </c>
      <c r="AD120" s="22">
        <f t="shared" si="415"/>
        <v>10186</v>
      </c>
      <c r="AE120" s="22">
        <f t="shared" si="415"/>
        <v>0</v>
      </c>
      <c r="AF120" s="22">
        <f t="shared" si="415"/>
        <v>86726</v>
      </c>
      <c r="AG120" s="22">
        <f t="shared" si="415"/>
        <v>45639</v>
      </c>
      <c r="AH120" s="22">
        <f t="shared" si="415"/>
        <v>40579</v>
      </c>
      <c r="AI120" s="22">
        <f t="shared" si="415"/>
        <v>508</v>
      </c>
      <c r="AJ120" s="40">
        <f t="shared" si="415"/>
        <v>18334</v>
      </c>
      <c r="AK120" s="22">
        <f t="shared" si="415"/>
        <v>10035</v>
      </c>
      <c r="AL120" s="22">
        <f t="shared" si="415"/>
        <v>8299</v>
      </c>
      <c r="AM120" s="22">
        <f t="shared" si="415"/>
        <v>0</v>
      </c>
      <c r="AN120" s="40">
        <f t="shared" si="415"/>
        <v>19211</v>
      </c>
      <c r="AO120" s="22">
        <f t="shared" si="415"/>
        <v>10734</v>
      </c>
      <c r="AP120" s="22">
        <f t="shared" si="415"/>
        <v>8477</v>
      </c>
      <c r="AQ120" s="22">
        <f t="shared" si="415"/>
        <v>0</v>
      </c>
      <c r="AR120" s="40">
        <f t="shared" si="415"/>
        <v>15663</v>
      </c>
      <c r="AS120" s="22">
        <f t="shared" si="415"/>
        <v>8341</v>
      </c>
      <c r="AT120" s="22">
        <f t="shared" si="415"/>
        <v>7322</v>
      </c>
      <c r="AU120" s="22">
        <f t="shared" si="415"/>
        <v>0</v>
      </c>
      <c r="AV120" s="22">
        <f t="shared" si="415"/>
        <v>53208</v>
      </c>
      <c r="AW120" s="22">
        <f t="shared" si="415"/>
        <v>29110</v>
      </c>
      <c r="AX120" s="22">
        <f t="shared" si="415"/>
        <v>24098</v>
      </c>
      <c r="AY120" s="22">
        <f t="shared" si="415"/>
        <v>0</v>
      </c>
      <c r="AZ120" s="40">
        <f t="shared" si="415"/>
        <v>19733</v>
      </c>
      <c r="BA120" s="22">
        <f t="shared" si="415"/>
        <v>10199</v>
      </c>
      <c r="BB120" s="22">
        <f t="shared" si="415"/>
        <v>8772</v>
      </c>
      <c r="BC120" s="22">
        <f t="shared" si="415"/>
        <v>762</v>
      </c>
      <c r="BD120" s="40">
        <f t="shared" si="415"/>
        <v>25055</v>
      </c>
      <c r="BE120" s="22">
        <f t="shared" si="415"/>
        <v>13667</v>
      </c>
      <c r="BF120" s="22">
        <f t="shared" si="415"/>
        <v>11388</v>
      </c>
      <c r="BG120" s="22">
        <f t="shared" si="415"/>
        <v>0</v>
      </c>
      <c r="BH120" s="40">
        <f t="shared" si="415"/>
        <v>29481</v>
      </c>
      <c r="BI120" s="22">
        <f t="shared" si="415"/>
        <v>15763</v>
      </c>
      <c r="BJ120" s="22">
        <f t="shared" si="415"/>
        <v>13718</v>
      </c>
      <c r="BK120" s="22">
        <f t="shared" si="415"/>
        <v>0</v>
      </c>
      <c r="BL120" s="22">
        <f t="shared" si="415"/>
        <v>74269</v>
      </c>
      <c r="BM120" s="22">
        <f t="shared" si="415"/>
        <v>39629</v>
      </c>
      <c r="BN120" s="22">
        <f t="shared" si="415"/>
        <v>33878</v>
      </c>
      <c r="BO120" s="22">
        <f t="shared" si="415"/>
        <v>762</v>
      </c>
      <c r="BP120" s="22">
        <f t="shared" ref="BP120:BS120" si="416">SUM(BP121:BP123)</f>
        <v>291357</v>
      </c>
      <c r="BQ120" s="22">
        <f t="shared" si="416"/>
        <v>151894</v>
      </c>
      <c r="BR120" s="22">
        <f t="shared" si="416"/>
        <v>131420</v>
      </c>
      <c r="BS120" s="22">
        <f t="shared" si="416"/>
        <v>8043</v>
      </c>
    </row>
    <row r="121" spans="1:190" ht="15" customHeight="1" x14ac:dyDescent="0.25">
      <c r="A121" s="23"/>
      <c r="C121" s="25" t="s">
        <v>108</v>
      </c>
      <c r="D121" s="42">
        <f>SUM(E121:G121)</f>
        <v>17448</v>
      </c>
      <c r="E121" s="43">
        <v>9004</v>
      </c>
      <c r="F121" s="43">
        <v>7570</v>
      </c>
      <c r="G121" s="43">
        <v>874</v>
      </c>
      <c r="H121" s="42">
        <f>SUM(I121:K121)</f>
        <v>15589</v>
      </c>
      <c r="I121" s="43">
        <v>7558</v>
      </c>
      <c r="J121" s="43">
        <v>6396</v>
      </c>
      <c r="K121" s="43">
        <v>1635</v>
      </c>
      <c r="L121" s="42">
        <f>SUM(M121:O121)</f>
        <v>18161</v>
      </c>
      <c r="M121" s="43">
        <v>9059</v>
      </c>
      <c r="N121" s="43">
        <v>7316</v>
      </c>
      <c r="O121" s="43">
        <v>1786</v>
      </c>
      <c r="P121" s="44">
        <f>SUM(Q121:S121)</f>
        <v>51198</v>
      </c>
      <c r="Q121" s="44">
        <f t="shared" ref="Q121:S124" si="417">E121+I121+M121</f>
        <v>25621</v>
      </c>
      <c r="R121" s="44">
        <f t="shared" si="417"/>
        <v>21282</v>
      </c>
      <c r="S121" s="44">
        <f t="shared" si="417"/>
        <v>4295</v>
      </c>
      <c r="T121" s="42">
        <f>SUM(U121:W121)</f>
        <v>18981</v>
      </c>
      <c r="U121" s="43">
        <v>9454</v>
      </c>
      <c r="V121" s="43">
        <v>9299</v>
      </c>
      <c r="W121" s="43">
        <v>228</v>
      </c>
      <c r="X121" s="42">
        <f t="shared" ref="X121:X124" si="418">SUM(Y121:AA121)</f>
        <v>17509</v>
      </c>
      <c r="Y121" s="43">
        <v>9271</v>
      </c>
      <c r="Z121" s="43">
        <v>7958</v>
      </c>
      <c r="AA121" s="43">
        <v>280</v>
      </c>
      <c r="AB121" s="42">
        <f t="shared" ref="AB121:AB124" si="419">SUM(AC121:AE121)</f>
        <v>12234</v>
      </c>
      <c r="AC121" s="43">
        <v>6860</v>
      </c>
      <c r="AD121" s="43">
        <v>5374</v>
      </c>
      <c r="AE121" s="43">
        <v>0</v>
      </c>
      <c r="AF121" s="44">
        <f t="shared" ref="AF121:AF124" si="420">SUM(AG121:AI121)</f>
        <v>48724</v>
      </c>
      <c r="AG121" s="44">
        <f t="shared" ref="AG121:AI124" si="421">U121+Y121+AC121</f>
        <v>25585</v>
      </c>
      <c r="AH121" s="44">
        <f t="shared" si="421"/>
        <v>22631</v>
      </c>
      <c r="AI121" s="44">
        <f t="shared" si="421"/>
        <v>508</v>
      </c>
      <c r="AJ121" s="42">
        <f t="shared" ref="AJ121:AJ124" si="422">SUM(AK121:AM121)</f>
        <v>11682</v>
      </c>
      <c r="AK121" s="43">
        <v>6415</v>
      </c>
      <c r="AL121" s="43">
        <v>5267</v>
      </c>
      <c r="AM121" s="43">
        <v>0</v>
      </c>
      <c r="AN121" s="42">
        <f t="shared" ref="AN121:AN124" si="423">SUM(AO121:AQ121)</f>
        <v>12266</v>
      </c>
      <c r="AO121" s="43">
        <v>6867</v>
      </c>
      <c r="AP121" s="43">
        <v>5399</v>
      </c>
      <c r="AQ121" s="43">
        <v>0</v>
      </c>
      <c r="AR121" s="42">
        <f t="shared" ref="AR121:AR124" si="424">SUM(AS121:AU121)</f>
        <v>10255</v>
      </c>
      <c r="AS121" s="43">
        <v>5541</v>
      </c>
      <c r="AT121" s="43">
        <v>4714</v>
      </c>
      <c r="AU121" s="43">
        <v>0</v>
      </c>
      <c r="AV121" s="44">
        <f t="shared" ref="AV121:AV124" si="425">SUM(AW121:AY121)</f>
        <v>34203</v>
      </c>
      <c r="AW121" s="44">
        <f t="shared" ref="AW121:AY124" si="426">AK121+AO121+AS121</f>
        <v>18823</v>
      </c>
      <c r="AX121" s="44">
        <f t="shared" si="426"/>
        <v>15380</v>
      </c>
      <c r="AY121" s="44">
        <f t="shared" si="426"/>
        <v>0</v>
      </c>
      <c r="AZ121" s="42">
        <f t="shared" ref="AZ121:AZ124" si="427">SUM(BA121:BC121)</f>
        <v>13088</v>
      </c>
      <c r="BA121" s="43">
        <v>6563</v>
      </c>
      <c r="BB121" s="43">
        <v>5763</v>
      </c>
      <c r="BC121" s="43">
        <v>762</v>
      </c>
      <c r="BD121" s="42">
        <f t="shared" ref="BD121:BD124" si="428">SUM(BE121:BG121)</f>
        <v>14452</v>
      </c>
      <c r="BE121" s="43">
        <v>8393</v>
      </c>
      <c r="BF121" s="43">
        <v>6059</v>
      </c>
      <c r="BG121" s="43">
        <v>0</v>
      </c>
      <c r="BH121" s="42">
        <f t="shared" ref="BH121:BH124" si="429">SUM(BI121:BK121)</f>
        <v>16681</v>
      </c>
      <c r="BI121" s="43">
        <v>8742</v>
      </c>
      <c r="BJ121" s="43">
        <v>7939</v>
      </c>
      <c r="BK121" s="43">
        <v>0</v>
      </c>
      <c r="BL121" s="44">
        <f t="shared" ref="BL121:BL124" si="430">SUM(BM121:BO121)</f>
        <v>44221</v>
      </c>
      <c r="BM121" s="44">
        <f t="shared" ref="BM121:BO124" si="431">BA121+BE121+BI121</f>
        <v>23698</v>
      </c>
      <c r="BN121" s="44">
        <f t="shared" si="431"/>
        <v>19761</v>
      </c>
      <c r="BO121" s="44">
        <f t="shared" si="431"/>
        <v>762</v>
      </c>
      <c r="BP121" s="44">
        <f t="shared" ref="BP121:BP124" si="432">SUM(BQ121:BS121)</f>
        <v>178346</v>
      </c>
      <c r="BQ121" s="44">
        <f t="shared" ref="BQ121:BS124" si="433">Q121+AG121+AW121+BM121</f>
        <v>93727</v>
      </c>
      <c r="BR121" s="44">
        <f t="shared" si="433"/>
        <v>79054</v>
      </c>
      <c r="BS121" s="44">
        <f t="shared" si="433"/>
        <v>5565</v>
      </c>
    </row>
    <row r="122" spans="1:190" ht="15" customHeight="1" x14ac:dyDescent="0.25">
      <c r="A122" s="23"/>
      <c r="C122" s="25" t="s">
        <v>109</v>
      </c>
      <c r="D122" s="42">
        <f>SUM(E122:G122)</f>
        <v>8415</v>
      </c>
      <c r="E122" s="43">
        <v>4289</v>
      </c>
      <c r="F122" s="43">
        <v>4126</v>
      </c>
      <c r="G122" s="43">
        <v>0</v>
      </c>
      <c r="H122" s="42">
        <f>SUM(I122:K122)</f>
        <v>7656</v>
      </c>
      <c r="I122" s="43">
        <v>3829</v>
      </c>
      <c r="J122" s="43">
        <v>3827</v>
      </c>
      <c r="K122" s="43">
        <v>0</v>
      </c>
      <c r="L122" s="42">
        <f>SUM(M122:O122)</f>
        <v>7163</v>
      </c>
      <c r="M122" s="43">
        <v>3648</v>
      </c>
      <c r="N122" s="43">
        <v>3515</v>
      </c>
      <c r="O122" s="43">
        <v>0</v>
      </c>
      <c r="P122" s="44">
        <f>SUM(Q122:S122)</f>
        <v>23234</v>
      </c>
      <c r="Q122" s="44">
        <f t="shared" si="417"/>
        <v>11766</v>
      </c>
      <c r="R122" s="44">
        <f t="shared" si="417"/>
        <v>11468</v>
      </c>
      <c r="S122" s="44">
        <f t="shared" si="417"/>
        <v>0</v>
      </c>
      <c r="T122" s="42">
        <f>SUM(U122:W122)</f>
        <v>13705</v>
      </c>
      <c r="U122" s="43">
        <v>7327</v>
      </c>
      <c r="V122" s="43">
        <v>6378</v>
      </c>
      <c r="W122" s="43">
        <v>0</v>
      </c>
      <c r="X122" s="42">
        <f t="shared" si="418"/>
        <v>13850</v>
      </c>
      <c r="Y122" s="43">
        <v>7295</v>
      </c>
      <c r="Z122" s="43">
        <v>6555</v>
      </c>
      <c r="AA122" s="43">
        <v>0</v>
      </c>
      <c r="AB122" s="42">
        <f t="shared" si="419"/>
        <v>10041</v>
      </c>
      <c r="AC122" s="43">
        <v>5229</v>
      </c>
      <c r="AD122" s="43">
        <v>4812</v>
      </c>
      <c r="AE122" s="43">
        <v>0</v>
      </c>
      <c r="AF122" s="44">
        <f t="shared" si="420"/>
        <v>37596</v>
      </c>
      <c r="AG122" s="44">
        <f t="shared" si="421"/>
        <v>19851</v>
      </c>
      <c r="AH122" s="44">
        <f t="shared" si="421"/>
        <v>17745</v>
      </c>
      <c r="AI122" s="44">
        <f t="shared" si="421"/>
        <v>0</v>
      </c>
      <c r="AJ122" s="42">
        <f t="shared" si="422"/>
        <v>6652</v>
      </c>
      <c r="AK122" s="43">
        <v>3620</v>
      </c>
      <c r="AL122" s="43">
        <v>3032</v>
      </c>
      <c r="AM122" s="43">
        <v>0</v>
      </c>
      <c r="AN122" s="42">
        <f t="shared" si="423"/>
        <v>6945</v>
      </c>
      <c r="AO122" s="43">
        <v>3867</v>
      </c>
      <c r="AP122" s="43">
        <v>3078</v>
      </c>
      <c r="AQ122" s="43">
        <v>0</v>
      </c>
      <c r="AR122" s="42">
        <f t="shared" si="424"/>
        <v>5408</v>
      </c>
      <c r="AS122" s="43">
        <v>2800</v>
      </c>
      <c r="AT122" s="43">
        <v>2608</v>
      </c>
      <c r="AU122" s="43">
        <v>0</v>
      </c>
      <c r="AV122" s="44">
        <f t="shared" si="425"/>
        <v>19005</v>
      </c>
      <c r="AW122" s="44">
        <f t="shared" si="426"/>
        <v>10287</v>
      </c>
      <c r="AX122" s="44">
        <f t="shared" si="426"/>
        <v>8718</v>
      </c>
      <c r="AY122" s="44">
        <f t="shared" si="426"/>
        <v>0</v>
      </c>
      <c r="AZ122" s="42">
        <f t="shared" si="427"/>
        <v>6645</v>
      </c>
      <c r="BA122" s="43">
        <v>3636</v>
      </c>
      <c r="BB122" s="43">
        <v>3009</v>
      </c>
      <c r="BC122" s="43">
        <v>0</v>
      </c>
      <c r="BD122" s="42">
        <f t="shared" si="428"/>
        <v>10603</v>
      </c>
      <c r="BE122" s="43">
        <v>5274</v>
      </c>
      <c r="BF122" s="43">
        <v>5329</v>
      </c>
      <c r="BG122" s="43">
        <v>0</v>
      </c>
      <c r="BH122" s="42">
        <f t="shared" si="429"/>
        <v>12800</v>
      </c>
      <c r="BI122" s="43">
        <v>7021</v>
      </c>
      <c r="BJ122" s="43">
        <v>5779</v>
      </c>
      <c r="BK122" s="43">
        <v>0</v>
      </c>
      <c r="BL122" s="44">
        <f t="shared" si="430"/>
        <v>30048</v>
      </c>
      <c r="BM122" s="44">
        <f t="shared" si="431"/>
        <v>15931</v>
      </c>
      <c r="BN122" s="44">
        <f t="shared" si="431"/>
        <v>14117</v>
      </c>
      <c r="BO122" s="44">
        <f t="shared" si="431"/>
        <v>0</v>
      </c>
      <c r="BP122" s="44">
        <f t="shared" si="432"/>
        <v>109883</v>
      </c>
      <c r="BQ122" s="44">
        <f t="shared" si="433"/>
        <v>57835</v>
      </c>
      <c r="BR122" s="44">
        <f t="shared" si="433"/>
        <v>52048</v>
      </c>
      <c r="BS122" s="44">
        <f t="shared" si="433"/>
        <v>0</v>
      </c>
    </row>
    <row r="123" spans="1:190" ht="15" customHeight="1" x14ac:dyDescent="0.25">
      <c r="A123" s="23"/>
      <c r="C123" s="25" t="s">
        <v>110</v>
      </c>
      <c r="D123" s="42">
        <f>SUM(E123:G123)</f>
        <v>0</v>
      </c>
      <c r="E123" s="43">
        <v>0</v>
      </c>
      <c r="F123" s="43">
        <v>0</v>
      </c>
      <c r="G123" s="43">
        <v>0</v>
      </c>
      <c r="H123" s="42">
        <f>SUM(I123:K123)</f>
        <v>1244</v>
      </c>
      <c r="I123" s="43">
        <v>129</v>
      </c>
      <c r="J123" s="43">
        <v>115</v>
      </c>
      <c r="K123" s="43">
        <v>1000</v>
      </c>
      <c r="L123" s="42">
        <f>SUM(M123:O123)</f>
        <v>1478</v>
      </c>
      <c r="M123" s="43">
        <v>0</v>
      </c>
      <c r="N123" s="43">
        <v>0</v>
      </c>
      <c r="O123" s="43">
        <v>1478</v>
      </c>
      <c r="P123" s="44">
        <f>SUM(Q123:S123)</f>
        <v>2722</v>
      </c>
      <c r="Q123" s="44">
        <f t="shared" si="417"/>
        <v>129</v>
      </c>
      <c r="R123" s="44">
        <f t="shared" si="417"/>
        <v>115</v>
      </c>
      <c r="S123" s="44">
        <f t="shared" si="417"/>
        <v>2478</v>
      </c>
      <c r="T123" s="42">
        <f>SUM(U123:W123)</f>
        <v>406</v>
      </c>
      <c r="U123" s="43">
        <v>203</v>
      </c>
      <c r="V123" s="43">
        <v>203</v>
      </c>
      <c r="W123" s="43">
        <v>0</v>
      </c>
      <c r="X123" s="42">
        <f t="shared" si="418"/>
        <v>0</v>
      </c>
      <c r="Y123" s="43">
        <v>0</v>
      </c>
      <c r="Z123" s="43">
        <v>0</v>
      </c>
      <c r="AA123" s="43">
        <v>0</v>
      </c>
      <c r="AB123" s="42">
        <f t="shared" si="419"/>
        <v>0</v>
      </c>
      <c r="AC123" s="43">
        <v>0</v>
      </c>
      <c r="AD123" s="43">
        <v>0</v>
      </c>
      <c r="AE123" s="43">
        <v>0</v>
      </c>
      <c r="AF123" s="44">
        <f t="shared" si="420"/>
        <v>406</v>
      </c>
      <c r="AG123" s="44">
        <f t="shared" si="421"/>
        <v>203</v>
      </c>
      <c r="AH123" s="44">
        <f t="shared" si="421"/>
        <v>203</v>
      </c>
      <c r="AI123" s="44">
        <f t="shared" si="421"/>
        <v>0</v>
      </c>
      <c r="AJ123" s="42">
        <f t="shared" si="422"/>
        <v>0</v>
      </c>
      <c r="AK123" s="43">
        <v>0</v>
      </c>
      <c r="AL123" s="43">
        <v>0</v>
      </c>
      <c r="AM123" s="43">
        <v>0</v>
      </c>
      <c r="AN123" s="42">
        <f t="shared" si="423"/>
        <v>0</v>
      </c>
      <c r="AO123" s="43">
        <v>0</v>
      </c>
      <c r="AP123" s="43">
        <v>0</v>
      </c>
      <c r="AQ123" s="43">
        <v>0</v>
      </c>
      <c r="AR123" s="42">
        <f t="shared" si="424"/>
        <v>0</v>
      </c>
      <c r="AS123" s="43">
        <v>0</v>
      </c>
      <c r="AT123" s="43">
        <v>0</v>
      </c>
      <c r="AU123" s="43">
        <v>0</v>
      </c>
      <c r="AV123" s="44">
        <f t="shared" si="425"/>
        <v>0</v>
      </c>
      <c r="AW123" s="44">
        <f t="shared" si="426"/>
        <v>0</v>
      </c>
      <c r="AX123" s="44">
        <f t="shared" si="426"/>
        <v>0</v>
      </c>
      <c r="AY123" s="44">
        <f t="shared" si="426"/>
        <v>0</v>
      </c>
      <c r="AZ123" s="42">
        <f t="shared" si="427"/>
        <v>0</v>
      </c>
      <c r="BA123" s="43">
        <v>0</v>
      </c>
      <c r="BB123" s="43">
        <v>0</v>
      </c>
      <c r="BC123" s="43">
        <v>0</v>
      </c>
      <c r="BD123" s="42">
        <f t="shared" si="428"/>
        <v>0</v>
      </c>
      <c r="BE123" s="43">
        <v>0</v>
      </c>
      <c r="BF123" s="43">
        <v>0</v>
      </c>
      <c r="BG123" s="43">
        <v>0</v>
      </c>
      <c r="BH123" s="42">
        <f t="shared" si="429"/>
        <v>0</v>
      </c>
      <c r="BI123" s="43">
        <v>0</v>
      </c>
      <c r="BJ123" s="43">
        <v>0</v>
      </c>
      <c r="BK123" s="43">
        <v>0</v>
      </c>
      <c r="BL123" s="44">
        <f t="shared" si="430"/>
        <v>0</v>
      </c>
      <c r="BM123" s="44">
        <f t="shared" si="431"/>
        <v>0</v>
      </c>
      <c r="BN123" s="44">
        <f t="shared" si="431"/>
        <v>0</v>
      </c>
      <c r="BO123" s="44">
        <f t="shared" si="431"/>
        <v>0</v>
      </c>
      <c r="BP123" s="44">
        <f t="shared" si="432"/>
        <v>3128</v>
      </c>
      <c r="BQ123" s="44">
        <f t="shared" si="433"/>
        <v>332</v>
      </c>
      <c r="BR123" s="44">
        <f t="shared" si="433"/>
        <v>318</v>
      </c>
      <c r="BS123" s="44">
        <f t="shared" si="433"/>
        <v>2478</v>
      </c>
    </row>
    <row r="124" spans="1:190" ht="15" customHeight="1" x14ac:dyDescent="0.25">
      <c r="A124" s="23"/>
      <c r="C124" s="21" t="s">
        <v>111</v>
      </c>
      <c r="D124" s="42">
        <f>SUM(E124:G124)</f>
        <v>3596</v>
      </c>
      <c r="E124" s="43">
        <v>1619</v>
      </c>
      <c r="F124" s="43">
        <v>1977</v>
      </c>
      <c r="G124" s="43">
        <v>0</v>
      </c>
      <c r="H124" s="42">
        <f>SUM(I124:K124)</f>
        <v>2969</v>
      </c>
      <c r="I124" s="43">
        <v>1388</v>
      </c>
      <c r="J124" s="43">
        <v>1581</v>
      </c>
      <c r="K124" s="43">
        <v>0</v>
      </c>
      <c r="L124" s="42">
        <f>SUM(M124:O124)</f>
        <v>3777</v>
      </c>
      <c r="M124" s="43">
        <v>1797</v>
      </c>
      <c r="N124" s="43">
        <v>1980</v>
      </c>
      <c r="O124" s="43">
        <v>0</v>
      </c>
      <c r="P124" s="44">
        <f>SUM(Q124:S124)</f>
        <v>10342</v>
      </c>
      <c r="Q124" s="44">
        <f t="shared" si="417"/>
        <v>4804</v>
      </c>
      <c r="R124" s="44">
        <f t="shared" si="417"/>
        <v>5538</v>
      </c>
      <c r="S124" s="44">
        <f t="shared" si="417"/>
        <v>0</v>
      </c>
      <c r="T124" s="42">
        <f>SUM(U124:W124)</f>
        <v>3499</v>
      </c>
      <c r="U124" s="43">
        <v>1668</v>
      </c>
      <c r="V124" s="43">
        <v>1831</v>
      </c>
      <c r="W124" s="43">
        <v>0</v>
      </c>
      <c r="X124" s="42">
        <f t="shared" si="418"/>
        <v>4418</v>
      </c>
      <c r="Y124" s="43">
        <v>2026</v>
      </c>
      <c r="Z124" s="43">
        <v>2392</v>
      </c>
      <c r="AA124" s="43">
        <v>0</v>
      </c>
      <c r="AB124" s="42">
        <f t="shared" si="419"/>
        <v>4207</v>
      </c>
      <c r="AC124" s="43">
        <v>2001</v>
      </c>
      <c r="AD124" s="43">
        <v>2206</v>
      </c>
      <c r="AE124" s="43">
        <v>0</v>
      </c>
      <c r="AF124" s="44">
        <f t="shared" si="420"/>
        <v>12124</v>
      </c>
      <c r="AG124" s="44">
        <f t="shared" si="421"/>
        <v>5695</v>
      </c>
      <c r="AH124" s="44">
        <f t="shared" si="421"/>
        <v>6429</v>
      </c>
      <c r="AI124" s="44">
        <f t="shared" si="421"/>
        <v>0</v>
      </c>
      <c r="AJ124" s="42">
        <f t="shared" si="422"/>
        <v>4791</v>
      </c>
      <c r="AK124" s="43">
        <v>2197</v>
      </c>
      <c r="AL124" s="43">
        <v>2594</v>
      </c>
      <c r="AM124" s="43">
        <v>0</v>
      </c>
      <c r="AN124" s="42">
        <f t="shared" si="423"/>
        <v>5184</v>
      </c>
      <c r="AO124" s="43">
        <v>2498</v>
      </c>
      <c r="AP124" s="43">
        <v>2686</v>
      </c>
      <c r="AQ124" s="43">
        <v>0</v>
      </c>
      <c r="AR124" s="42">
        <f t="shared" si="424"/>
        <v>5267</v>
      </c>
      <c r="AS124" s="43">
        <v>2585</v>
      </c>
      <c r="AT124" s="43">
        <v>2682</v>
      </c>
      <c r="AU124" s="43">
        <v>0</v>
      </c>
      <c r="AV124" s="44">
        <f t="shared" si="425"/>
        <v>15242</v>
      </c>
      <c r="AW124" s="44">
        <f t="shared" si="426"/>
        <v>7280</v>
      </c>
      <c r="AX124" s="44">
        <f t="shared" si="426"/>
        <v>7962</v>
      </c>
      <c r="AY124" s="44">
        <f t="shared" si="426"/>
        <v>0</v>
      </c>
      <c r="AZ124" s="42">
        <f t="shared" si="427"/>
        <v>5142</v>
      </c>
      <c r="BA124" s="43">
        <v>2550</v>
      </c>
      <c r="BB124" s="43">
        <v>2592</v>
      </c>
      <c r="BC124" s="43">
        <v>0</v>
      </c>
      <c r="BD124" s="42">
        <f t="shared" si="428"/>
        <v>5567</v>
      </c>
      <c r="BE124" s="43">
        <v>2598</v>
      </c>
      <c r="BF124" s="43">
        <v>2969</v>
      </c>
      <c r="BG124" s="43">
        <v>0</v>
      </c>
      <c r="BH124" s="42">
        <f t="shared" si="429"/>
        <v>5889</v>
      </c>
      <c r="BI124" s="43">
        <v>2880</v>
      </c>
      <c r="BJ124" s="43">
        <v>3009</v>
      </c>
      <c r="BK124" s="43">
        <v>0</v>
      </c>
      <c r="BL124" s="44">
        <f t="shared" si="430"/>
        <v>16598</v>
      </c>
      <c r="BM124" s="44">
        <f t="shared" si="431"/>
        <v>8028</v>
      </c>
      <c r="BN124" s="44">
        <f t="shared" si="431"/>
        <v>8570</v>
      </c>
      <c r="BO124" s="44">
        <f t="shared" si="431"/>
        <v>0</v>
      </c>
      <c r="BP124" s="44">
        <f t="shared" si="432"/>
        <v>54306</v>
      </c>
      <c r="BQ124" s="44">
        <f t="shared" si="433"/>
        <v>25807</v>
      </c>
      <c r="BR124" s="44">
        <f t="shared" si="433"/>
        <v>28499</v>
      </c>
      <c r="BS124" s="44">
        <f t="shared" si="433"/>
        <v>0</v>
      </c>
    </row>
    <row r="125" spans="1:190" ht="15" customHeight="1" x14ac:dyDescent="0.2">
      <c r="A125" s="23"/>
      <c r="C125" s="21" t="s">
        <v>112</v>
      </c>
      <c r="D125" s="40">
        <f t="shared" ref="D125:L125" si="434">D126+D127</f>
        <v>5874</v>
      </c>
      <c r="E125" s="22">
        <f t="shared" si="434"/>
        <v>2643</v>
      </c>
      <c r="F125" s="22">
        <f t="shared" si="434"/>
        <v>3231</v>
      </c>
      <c r="G125" s="22">
        <f t="shared" si="434"/>
        <v>0</v>
      </c>
      <c r="H125" s="40">
        <f t="shared" si="434"/>
        <v>4771</v>
      </c>
      <c r="I125" s="22">
        <f t="shared" si="434"/>
        <v>2339</v>
      </c>
      <c r="J125" s="22">
        <f t="shared" si="434"/>
        <v>2432</v>
      </c>
      <c r="K125" s="22">
        <f t="shared" si="434"/>
        <v>0</v>
      </c>
      <c r="L125" s="40">
        <f t="shared" si="434"/>
        <v>6462</v>
      </c>
      <c r="M125" s="22">
        <f>SUM(M126:M127)</f>
        <v>3756</v>
      </c>
      <c r="N125" s="22">
        <f>SUM(N126:N127)</f>
        <v>2706</v>
      </c>
      <c r="O125" s="22">
        <f>O126+O127</f>
        <v>0</v>
      </c>
      <c r="P125" s="22">
        <f>P126+P127</f>
        <v>17107</v>
      </c>
      <c r="Q125" s="22">
        <f>SUM(Q126:Q127)</f>
        <v>8738</v>
      </c>
      <c r="R125" s="22">
        <f>SUM(R126:R127)</f>
        <v>8369</v>
      </c>
      <c r="S125" s="22">
        <f>SUM(S126:S127)</f>
        <v>0</v>
      </c>
      <c r="T125" s="40">
        <f>T126+T127</f>
        <v>10549</v>
      </c>
      <c r="U125" s="22">
        <f>SUM(U126:U127)</f>
        <v>5632</v>
      </c>
      <c r="V125" s="22">
        <f>SUM(V126:V127)</f>
        <v>4917</v>
      </c>
      <c r="W125" s="22">
        <f>W126+W127</f>
        <v>0</v>
      </c>
      <c r="X125" s="40">
        <f>X126+X127</f>
        <v>12423</v>
      </c>
      <c r="Y125" s="22">
        <f>SUM(Y126:Y127)</f>
        <v>7111</v>
      </c>
      <c r="Z125" s="22">
        <f>SUM(Z126:Z127)</f>
        <v>5312</v>
      </c>
      <c r="AA125" s="22">
        <f>AA126+AA127</f>
        <v>0</v>
      </c>
      <c r="AB125" s="40">
        <f>AB126+AB127</f>
        <v>8451</v>
      </c>
      <c r="AC125" s="22">
        <f>SUM(AC126:AC127)</f>
        <v>4305</v>
      </c>
      <c r="AD125" s="22">
        <f>SUM(AD126:AD127)</f>
        <v>4146</v>
      </c>
      <c r="AE125" s="22">
        <f>AE126+AE127</f>
        <v>0</v>
      </c>
      <c r="AF125" s="22">
        <f>AF126+AF127</f>
        <v>31423</v>
      </c>
      <c r="AG125" s="22">
        <f>SUM(AG126:AG127)</f>
        <v>17048</v>
      </c>
      <c r="AH125" s="22">
        <f>SUM(AH126:AH127)</f>
        <v>14375</v>
      </c>
      <c r="AI125" s="22">
        <f>SUM(AI126:AI127)</f>
        <v>0</v>
      </c>
      <c r="AJ125" s="40">
        <f>AJ126+AJ127</f>
        <v>5909</v>
      </c>
      <c r="AK125" s="22">
        <f>SUM(AK126:AK127)</f>
        <v>3087</v>
      </c>
      <c r="AL125" s="22">
        <f>SUM(AL126:AL127)</f>
        <v>2822</v>
      </c>
      <c r="AM125" s="22">
        <f>AM126+AM127</f>
        <v>0</v>
      </c>
      <c r="AN125" s="40">
        <f>AN126+AN127</f>
        <v>5876</v>
      </c>
      <c r="AO125" s="22">
        <f>SUM(AO126:AO127)</f>
        <v>3246</v>
      </c>
      <c r="AP125" s="22">
        <f>SUM(AP126:AP127)</f>
        <v>2630</v>
      </c>
      <c r="AQ125" s="22">
        <f>AQ126+AQ127</f>
        <v>0</v>
      </c>
      <c r="AR125" s="40">
        <f>AR126+AR127</f>
        <v>6595</v>
      </c>
      <c r="AS125" s="22">
        <f>SUM(AS126:AS127)</f>
        <v>3311</v>
      </c>
      <c r="AT125" s="22">
        <f>SUM(AT126:AT127)</f>
        <v>3284</v>
      </c>
      <c r="AU125" s="22">
        <f>AU126+AU127</f>
        <v>0</v>
      </c>
      <c r="AV125" s="22">
        <f>AV126+AV127</f>
        <v>18380</v>
      </c>
      <c r="AW125" s="22">
        <f>SUM(AW126:AW127)</f>
        <v>9644</v>
      </c>
      <c r="AX125" s="22">
        <f>SUM(AX126:AX127)</f>
        <v>8736</v>
      </c>
      <c r="AY125" s="22">
        <f>SUM(AY126:AY127)</f>
        <v>0</v>
      </c>
      <c r="AZ125" s="40">
        <f>AZ126+AZ127</f>
        <v>7076</v>
      </c>
      <c r="BA125" s="22">
        <f>SUM(BA126:BA127)</f>
        <v>3419</v>
      </c>
      <c r="BB125" s="22">
        <f>SUM(BB126:BB127)</f>
        <v>3657</v>
      </c>
      <c r="BC125" s="22">
        <f>BC126+BC127</f>
        <v>0</v>
      </c>
      <c r="BD125" s="40">
        <f>BD126+BD127</f>
        <v>6277</v>
      </c>
      <c r="BE125" s="22">
        <f>SUM(BE126:BE127)</f>
        <v>3095</v>
      </c>
      <c r="BF125" s="22">
        <f>SUM(BF126:BF127)</f>
        <v>3182</v>
      </c>
      <c r="BG125" s="22">
        <f>BG126+BG127</f>
        <v>0</v>
      </c>
      <c r="BH125" s="40">
        <f>BH126+BH127</f>
        <v>7779</v>
      </c>
      <c r="BI125" s="22">
        <f>SUM(BI126:BI127)</f>
        <v>4299</v>
      </c>
      <c r="BJ125" s="22">
        <f>SUM(BJ126:BJ127)</f>
        <v>3480</v>
      </c>
      <c r="BK125" s="22">
        <f>BK126+BK127</f>
        <v>0</v>
      </c>
      <c r="BL125" s="22">
        <f>BL126+BL127</f>
        <v>21132</v>
      </c>
      <c r="BM125" s="22">
        <f>SUM(BM126:BM127)</f>
        <v>10813</v>
      </c>
      <c r="BN125" s="22">
        <f>SUM(BN126:BN127)</f>
        <v>10319</v>
      </c>
      <c r="BO125" s="22">
        <f>SUM(BO126:BO127)</f>
        <v>0</v>
      </c>
      <c r="BP125" s="22">
        <f>BP126+BP127</f>
        <v>88042</v>
      </c>
      <c r="BQ125" s="22">
        <f>SUM(BQ126:BQ127)</f>
        <v>46243</v>
      </c>
      <c r="BR125" s="22">
        <f>SUM(BR126:BR127)</f>
        <v>41799</v>
      </c>
      <c r="BS125" s="22">
        <f>SUM(BS126:BS127)</f>
        <v>0</v>
      </c>
    </row>
    <row r="126" spans="1:190" ht="15" customHeight="1" x14ac:dyDescent="0.25">
      <c r="A126" s="23"/>
      <c r="C126" s="25" t="s">
        <v>113</v>
      </c>
      <c r="D126" s="42">
        <f>SUM(E126:G126)</f>
        <v>3920</v>
      </c>
      <c r="E126" s="43">
        <v>1973</v>
      </c>
      <c r="F126" s="43">
        <v>1947</v>
      </c>
      <c r="G126" s="43">
        <v>0</v>
      </c>
      <c r="H126" s="42">
        <f>SUM(I126:K126)</f>
        <v>3327</v>
      </c>
      <c r="I126" s="43">
        <v>1901</v>
      </c>
      <c r="J126" s="43">
        <v>1426</v>
      </c>
      <c r="K126" s="43">
        <v>0</v>
      </c>
      <c r="L126" s="42">
        <f>SUM(M126:O126)</f>
        <v>4569</v>
      </c>
      <c r="M126" s="43">
        <v>2759</v>
      </c>
      <c r="N126" s="43">
        <v>1810</v>
      </c>
      <c r="O126" s="43">
        <v>0</v>
      </c>
      <c r="P126" s="44">
        <f>SUM(Q126:S126)</f>
        <v>11816</v>
      </c>
      <c r="Q126" s="44">
        <f t="shared" ref="Q126:S127" si="435">E126+I126+M126</f>
        <v>6633</v>
      </c>
      <c r="R126" s="44">
        <f t="shared" si="435"/>
        <v>5183</v>
      </c>
      <c r="S126" s="44">
        <f t="shared" si="435"/>
        <v>0</v>
      </c>
      <c r="T126" s="42">
        <f>SUM(U126:W126)</f>
        <v>5800</v>
      </c>
      <c r="U126" s="43">
        <v>3450</v>
      </c>
      <c r="V126" s="43">
        <v>2350</v>
      </c>
      <c r="W126" s="43">
        <v>0</v>
      </c>
      <c r="X126" s="42">
        <f t="shared" ref="X126:X127" si="436">SUM(Y126:AA126)</f>
        <v>7341</v>
      </c>
      <c r="Y126" s="43">
        <v>4579</v>
      </c>
      <c r="Z126" s="43">
        <v>2762</v>
      </c>
      <c r="AA126" s="43">
        <v>0</v>
      </c>
      <c r="AB126" s="42">
        <f t="shared" ref="AB126:AB127" si="437">SUM(AC126:AE126)</f>
        <v>3976</v>
      </c>
      <c r="AC126" s="43">
        <v>2211</v>
      </c>
      <c r="AD126" s="43">
        <v>1765</v>
      </c>
      <c r="AE126" s="43">
        <v>0</v>
      </c>
      <c r="AF126" s="44">
        <f t="shared" ref="AF126:AF127" si="438">SUM(AG126:AI126)</f>
        <v>17117</v>
      </c>
      <c r="AG126" s="44">
        <f t="shared" ref="AG126:AI127" si="439">U126+Y126+AC126</f>
        <v>10240</v>
      </c>
      <c r="AH126" s="44">
        <f t="shared" si="439"/>
        <v>6877</v>
      </c>
      <c r="AI126" s="44">
        <f t="shared" si="439"/>
        <v>0</v>
      </c>
      <c r="AJ126" s="42">
        <f t="shared" ref="AJ126:AJ127" si="440">SUM(AK126:AM126)</f>
        <v>2940</v>
      </c>
      <c r="AK126" s="43">
        <v>1804</v>
      </c>
      <c r="AL126" s="43">
        <v>1136</v>
      </c>
      <c r="AM126" s="43">
        <v>0</v>
      </c>
      <c r="AN126" s="42">
        <f t="shared" ref="AN126:AN127" si="441">SUM(AO126:AQ126)</f>
        <v>2686</v>
      </c>
      <c r="AO126" s="43">
        <v>1612</v>
      </c>
      <c r="AP126" s="43">
        <v>1074</v>
      </c>
      <c r="AQ126" s="43">
        <v>0</v>
      </c>
      <c r="AR126" s="42">
        <f t="shared" ref="AR126:AR127" si="442">SUM(AS126:AU126)</f>
        <v>3343</v>
      </c>
      <c r="AS126" s="43">
        <v>1677</v>
      </c>
      <c r="AT126" s="43">
        <v>1666</v>
      </c>
      <c r="AU126" s="43">
        <v>0</v>
      </c>
      <c r="AV126" s="44">
        <f t="shared" ref="AV126:AV127" si="443">SUM(AW126:AY126)</f>
        <v>8969</v>
      </c>
      <c r="AW126" s="44">
        <f t="shared" ref="AW126:AY127" si="444">AK126+AO126+AS126</f>
        <v>5093</v>
      </c>
      <c r="AX126" s="44">
        <f t="shared" si="444"/>
        <v>3876</v>
      </c>
      <c r="AY126" s="44">
        <f t="shared" si="444"/>
        <v>0</v>
      </c>
      <c r="AZ126" s="42">
        <f t="shared" ref="AZ126:AZ127" si="445">SUM(BA126:BC126)</f>
        <v>3939</v>
      </c>
      <c r="BA126" s="43">
        <v>1989</v>
      </c>
      <c r="BB126" s="43">
        <v>1950</v>
      </c>
      <c r="BC126" s="43">
        <v>0</v>
      </c>
      <c r="BD126" s="42">
        <f t="shared" ref="BD126:BD127" si="446">SUM(BE126:BG126)</f>
        <v>3659</v>
      </c>
      <c r="BE126" s="43">
        <v>1722</v>
      </c>
      <c r="BF126" s="43">
        <v>1937</v>
      </c>
      <c r="BG126" s="43">
        <v>0</v>
      </c>
      <c r="BH126" s="42">
        <f t="shared" ref="BH126:BH127" si="447">SUM(BI126:BK126)</f>
        <v>3508</v>
      </c>
      <c r="BI126" s="43">
        <v>1859</v>
      </c>
      <c r="BJ126" s="43">
        <v>1649</v>
      </c>
      <c r="BK126" s="43">
        <v>0</v>
      </c>
      <c r="BL126" s="44">
        <f t="shared" ref="BL126:BL127" si="448">SUM(BM126:BO126)</f>
        <v>11106</v>
      </c>
      <c r="BM126" s="44">
        <f t="shared" ref="BM126:BO127" si="449">BA126+BE126+BI126</f>
        <v>5570</v>
      </c>
      <c r="BN126" s="44">
        <f t="shared" si="449"/>
        <v>5536</v>
      </c>
      <c r="BO126" s="44">
        <f t="shared" si="449"/>
        <v>0</v>
      </c>
      <c r="BP126" s="44">
        <f t="shared" ref="BP126:BP127" si="450">SUM(BQ126:BS126)</f>
        <v>49008</v>
      </c>
      <c r="BQ126" s="44">
        <f t="shared" ref="BQ126:BS127" si="451">Q126+AG126+AW126+BM126</f>
        <v>27536</v>
      </c>
      <c r="BR126" s="44">
        <f t="shared" si="451"/>
        <v>21472</v>
      </c>
      <c r="BS126" s="44">
        <f t="shared" si="451"/>
        <v>0</v>
      </c>
    </row>
    <row r="127" spans="1:190" ht="15" customHeight="1" x14ac:dyDescent="0.25">
      <c r="A127" s="23"/>
      <c r="C127" s="25" t="s">
        <v>114</v>
      </c>
      <c r="D127" s="42">
        <f>SUM(E127:G127)</f>
        <v>1954</v>
      </c>
      <c r="E127" s="43">
        <v>670</v>
      </c>
      <c r="F127" s="43">
        <v>1284</v>
      </c>
      <c r="G127" s="43">
        <v>0</v>
      </c>
      <c r="H127" s="42">
        <f>SUM(I127:K127)</f>
        <v>1444</v>
      </c>
      <c r="I127" s="43">
        <v>438</v>
      </c>
      <c r="J127" s="43">
        <v>1006</v>
      </c>
      <c r="K127" s="43">
        <v>0</v>
      </c>
      <c r="L127" s="42">
        <f>SUM(M127:O127)</f>
        <v>1893</v>
      </c>
      <c r="M127" s="43">
        <v>997</v>
      </c>
      <c r="N127" s="43">
        <v>896</v>
      </c>
      <c r="O127" s="43">
        <v>0</v>
      </c>
      <c r="P127" s="44">
        <f>SUM(Q127:S127)</f>
        <v>5291</v>
      </c>
      <c r="Q127" s="44">
        <f t="shared" si="435"/>
        <v>2105</v>
      </c>
      <c r="R127" s="44">
        <f t="shared" si="435"/>
        <v>3186</v>
      </c>
      <c r="S127" s="44">
        <f t="shared" si="435"/>
        <v>0</v>
      </c>
      <c r="T127" s="42">
        <f>SUM(U127:W127)</f>
        <v>4749</v>
      </c>
      <c r="U127" s="43">
        <v>2182</v>
      </c>
      <c r="V127" s="43">
        <v>2567</v>
      </c>
      <c r="W127" s="43">
        <v>0</v>
      </c>
      <c r="X127" s="42">
        <f t="shared" si="436"/>
        <v>5082</v>
      </c>
      <c r="Y127" s="43">
        <v>2532</v>
      </c>
      <c r="Z127" s="43">
        <v>2550</v>
      </c>
      <c r="AA127" s="43">
        <v>0</v>
      </c>
      <c r="AB127" s="42">
        <f t="shared" si="437"/>
        <v>4475</v>
      </c>
      <c r="AC127" s="43">
        <v>2094</v>
      </c>
      <c r="AD127" s="43">
        <v>2381</v>
      </c>
      <c r="AE127" s="43">
        <v>0</v>
      </c>
      <c r="AF127" s="44">
        <f t="shared" si="438"/>
        <v>14306</v>
      </c>
      <c r="AG127" s="44">
        <f t="shared" si="439"/>
        <v>6808</v>
      </c>
      <c r="AH127" s="44">
        <f t="shared" si="439"/>
        <v>7498</v>
      </c>
      <c r="AI127" s="44">
        <f t="shared" si="439"/>
        <v>0</v>
      </c>
      <c r="AJ127" s="42">
        <f t="shared" si="440"/>
        <v>2969</v>
      </c>
      <c r="AK127" s="43">
        <v>1283</v>
      </c>
      <c r="AL127" s="43">
        <v>1686</v>
      </c>
      <c r="AM127" s="43">
        <v>0</v>
      </c>
      <c r="AN127" s="42">
        <f t="shared" si="441"/>
        <v>3190</v>
      </c>
      <c r="AO127" s="43">
        <v>1634</v>
      </c>
      <c r="AP127" s="43">
        <v>1556</v>
      </c>
      <c r="AQ127" s="43">
        <v>0</v>
      </c>
      <c r="AR127" s="42">
        <f t="shared" si="442"/>
        <v>3252</v>
      </c>
      <c r="AS127" s="43">
        <v>1634</v>
      </c>
      <c r="AT127" s="43">
        <v>1618</v>
      </c>
      <c r="AU127" s="43">
        <v>0</v>
      </c>
      <c r="AV127" s="44">
        <f t="shared" si="443"/>
        <v>9411</v>
      </c>
      <c r="AW127" s="44">
        <f t="shared" si="444"/>
        <v>4551</v>
      </c>
      <c r="AX127" s="44">
        <f t="shared" si="444"/>
        <v>4860</v>
      </c>
      <c r="AY127" s="44">
        <f t="shared" si="444"/>
        <v>0</v>
      </c>
      <c r="AZ127" s="42">
        <f t="shared" si="445"/>
        <v>3137</v>
      </c>
      <c r="BA127" s="43">
        <v>1430</v>
      </c>
      <c r="BB127" s="43">
        <v>1707</v>
      </c>
      <c r="BC127" s="43">
        <v>0</v>
      </c>
      <c r="BD127" s="42">
        <f t="shared" si="446"/>
        <v>2618</v>
      </c>
      <c r="BE127" s="43">
        <v>1373</v>
      </c>
      <c r="BF127" s="43">
        <v>1245</v>
      </c>
      <c r="BG127" s="43">
        <v>0</v>
      </c>
      <c r="BH127" s="42">
        <f t="shared" si="447"/>
        <v>4271</v>
      </c>
      <c r="BI127" s="43">
        <v>2440</v>
      </c>
      <c r="BJ127" s="43">
        <v>1831</v>
      </c>
      <c r="BK127" s="43">
        <v>0</v>
      </c>
      <c r="BL127" s="44">
        <f t="shared" si="448"/>
        <v>10026</v>
      </c>
      <c r="BM127" s="44">
        <f t="shared" si="449"/>
        <v>5243</v>
      </c>
      <c r="BN127" s="44">
        <f t="shared" si="449"/>
        <v>4783</v>
      </c>
      <c r="BO127" s="44">
        <f t="shared" si="449"/>
        <v>0</v>
      </c>
      <c r="BP127" s="44">
        <f t="shared" si="450"/>
        <v>39034</v>
      </c>
      <c r="BQ127" s="44">
        <f t="shared" si="451"/>
        <v>18707</v>
      </c>
      <c r="BR127" s="44">
        <f t="shared" si="451"/>
        <v>20327</v>
      </c>
      <c r="BS127" s="44">
        <f t="shared" si="451"/>
        <v>0</v>
      </c>
    </row>
    <row r="128" spans="1:190" ht="15" customHeight="1" x14ac:dyDescent="0.2">
      <c r="A128" s="23"/>
      <c r="C128" s="21" t="s">
        <v>115</v>
      </c>
      <c r="D128" s="40">
        <f t="shared" ref="D128:BO128" si="452">D129+D131+D130</f>
        <v>13236</v>
      </c>
      <c r="E128" s="22">
        <f t="shared" si="452"/>
        <v>6049</v>
      </c>
      <c r="F128" s="22">
        <f t="shared" si="452"/>
        <v>7187</v>
      </c>
      <c r="G128" s="22">
        <f t="shared" si="452"/>
        <v>0</v>
      </c>
      <c r="H128" s="40">
        <f t="shared" si="452"/>
        <v>11987</v>
      </c>
      <c r="I128" s="22">
        <f t="shared" si="452"/>
        <v>5551</v>
      </c>
      <c r="J128" s="22">
        <f t="shared" si="452"/>
        <v>6436</v>
      </c>
      <c r="K128" s="22">
        <f t="shared" si="452"/>
        <v>0</v>
      </c>
      <c r="L128" s="40">
        <f t="shared" si="452"/>
        <v>12222</v>
      </c>
      <c r="M128" s="22">
        <f t="shared" si="452"/>
        <v>5466</v>
      </c>
      <c r="N128" s="22">
        <f t="shared" si="452"/>
        <v>6756</v>
      </c>
      <c r="O128" s="22">
        <f t="shared" si="452"/>
        <v>0</v>
      </c>
      <c r="P128" s="22">
        <f t="shared" si="452"/>
        <v>37445</v>
      </c>
      <c r="Q128" s="22">
        <f t="shared" si="452"/>
        <v>17066</v>
      </c>
      <c r="R128" s="22">
        <f t="shared" si="452"/>
        <v>20379</v>
      </c>
      <c r="S128" s="22">
        <f t="shared" si="452"/>
        <v>0</v>
      </c>
      <c r="T128" s="40">
        <f t="shared" si="452"/>
        <v>13237</v>
      </c>
      <c r="U128" s="22">
        <f t="shared" si="452"/>
        <v>6208</v>
      </c>
      <c r="V128" s="22">
        <f t="shared" si="452"/>
        <v>7029</v>
      </c>
      <c r="W128" s="22">
        <f t="shared" si="452"/>
        <v>0</v>
      </c>
      <c r="X128" s="40">
        <f t="shared" si="452"/>
        <v>12956</v>
      </c>
      <c r="Y128" s="22">
        <f t="shared" si="452"/>
        <v>6348</v>
      </c>
      <c r="Z128" s="22">
        <f t="shared" si="452"/>
        <v>6608</v>
      </c>
      <c r="AA128" s="22">
        <f t="shared" si="452"/>
        <v>0</v>
      </c>
      <c r="AB128" s="40">
        <f t="shared" si="452"/>
        <v>7430</v>
      </c>
      <c r="AC128" s="22">
        <f t="shared" si="452"/>
        <v>3358</v>
      </c>
      <c r="AD128" s="22">
        <f t="shared" si="452"/>
        <v>4072</v>
      </c>
      <c r="AE128" s="22">
        <f t="shared" si="452"/>
        <v>0</v>
      </c>
      <c r="AF128" s="22">
        <f t="shared" si="452"/>
        <v>33623</v>
      </c>
      <c r="AG128" s="22">
        <f t="shared" si="452"/>
        <v>15914</v>
      </c>
      <c r="AH128" s="22">
        <f t="shared" si="452"/>
        <v>17709</v>
      </c>
      <c r="AI128" s="22">
        <f t="shared" si="452"/>
        <v>0</v>
      </c>
      <c r="AJ128" s="40">
        <f t="shared" si="452"/>
        <v>6879</v>
      </c>
      <c r="AK128" s="22">
        <f t="shared" si="452"/>
        <v>3157</v>
      </c>
      <c r="AL128" s="22">
        <f t="shared" si="452"/>
        <v>3722</v>
      </c>
      <c r="AM128" s="22">
        <f t="shared" si="452"/>
        <v>0</v>
      </c>
      <c r="AN128" s="40">
        <f t="shared" si="452"/>
        <v>7442</v>
      </c>
      <c r="AO128" s="22">
        <f t="shared" si="452"/>
        <v>3329</v>
      </c>
      <c r="AP128" s="22">
        <f t="shared" si="452"/>
        <v>4113</v>
      </c>
      <c r="AQ128" s="22">
        <f t="shared" si="452"/>
        <v>0</v>
      </c>
      <c r="AR128" s="40">
        <f t="shared" si="452"/>
        <v>7176</v>
      </c>
      <c r="AS128" s="22">
        <f t="shared" si="452"/>
        <v>3408</v>
      </c>
      <c r="AT128" s="22">
        <f t="shared" si="452"/>
        <v>3768</v>
      </c>
      <c r="AU128" s="22">
        <f t="shared" si="452"/>
        <v>0</v>
      </c>
      <c r="AV128" s="22">
        <f t="shared" si="452"/>
        <v>21497</v>
      </c>
      <c r="AW128" s="22">
        <f t="shared" si="452"/>
        <v>9894</v>
      </c>
      <c r="AX128" s="22">
        <f t="shared" si="452"/>
        <v>11603</v>
      </c>
      <c r="AY128" s="22">
        <f t="shared" si="452"/>
        <v>0</v>
      </c>
      <c r="AZ128" s="40">
        <f t="shared" si="452"/>
        <v>8648</v>
      </c>
      <c r="BA128" s="22">
        <f t="shared" si="452"/>
        <v>3906</v>
      </c>
      <c r="BB128" s="22">
        <f t="shared" si="452"/>
        <v>4742</v>
      </c>
      <c r="BC128" s="22">
        <f t="shared" si="452"/>
        <v>0</v>
      </c>
      <c r="BD128" s="40">
        <f t="shared" si="452"/>
        <v>10841</v>
      </c>
      <c r="BE128" s="22">
        <f t="shared" si="452"/>
        <v>4874</v>
      </c>
      <c r="BF128" s="22">
        <f t="shared" si="452"/>
        <v>5967</v>
      </c>
      <c r="BG128" s="22">
        <f t="shared" si="452"/>
        <v>0</v>
      </c>
      <c r="BH128" s="40">
        <f t="shared" si="452"/>
        <v>11421</v>
      </c>
      <c r="BI128" s="22">
        <f t="shared" si="452"/>
        <v>5458</v>
      </c>
      <c r="BJ128" s="22">
        <f t="shared" si="452"/>
        <v>5963</v>
      </c>
      <c r="BK128" s="22">
        <f t="shared" si="452"/>
        <v>0</v>
      </c>
      <c r="BL128" s="22">
        <f t="shared" si="452"/>
        <v>30910</v>
      </c>
      <c r="BM128" s="22">
        <f t="shared" si="452"/>
        <v>14238</v>
      </c>
      <c r="BN128" s="22">
        <f t="shared" si="452"/>
        <v>16672</v>
      </c>
      <c r="BO128" s="22">
        <f t="shared" si="452"/>
        <v>0</v>
      </c>
      <c r="BP128" s="22">
        <f t="shared" ref="BP128:BS128" si="453">BP129+BP131+BP130</f>
        <v>123475</v>
      </c>
      <c r="BQ128" s="22">
        <f t="shared" si="453"/>
        <v>57112</v>
      </c>
      <c r="BR128" s="22">
        <f t="shared" si="453"/>
        <v>66363</v>
      </c>
      <c r="BS128" s="22">
        <f t="shared" si="453"/>
        <v>0</v>
      </c>
    </row>
    <row r="129" spans="1:71" ht="15" customHeight="1" x14ac:dyDescent="0.25">
      <c r="A129" s="23"/>
      <c r="C129" s="25" t="s">
        <v>116</v>
      </c>
      <c r="D129" s="42">
        <f>SUM(E129:G129)</f>
        <v>13236</v>
      </c>
      <c r="E129" s="43">
        <v>6049</v>
      </c>
      <c r="F129" s="43">
        <v>7187</v>
      </c>
      <c r="G129" s="43">
        <v>0</v>
      </c>
      <c r="H129" s="42">
        <f>SUM(I129:K129)</f>
        <v>11987</v>
      </c>
      <c r="I129" s="43">
        <v>5551</v>
      </c>
      <c r="J129" s="43">
        <v>6436</v>
      </c>
      <c r="K129" s="43">
        <v>0</v>
      </c>
      <c r="L129" s="42">
        <f>SUM(M129:O129)</f>
        <v>12222</v>
      </c>
      <c r="M129" s="43">
        <v>5466</v>
      </c>
      <c r="N129" s="43">
        <v>6756</v>
      </c>
      <c r="O129" s="43">
        <v>0</v>
      </c>
      <c r="P129" s="44">
        <f>SUM(Q129:S129)</f>
        <v>37445</v>
      </c>
      <c r="Q129" s="44">
        <f t="shared" ref="Q129:S133" si="454">E129+I129+M129</f>
        <v>17066</v>
      </c>
      <c r="R129" s="44">
        <f t="shared" si="454"/>
        <v>20379</v>
      </c>
      <c r="S129" s="44">
        <f t="shared" si="454"/>
        <v>0</v>
      </c>
      <c r="T129" s="42">
        <f>SUM(U129:W129)</f>
        <v>13237</v>
      </c>
      <c r="U129" s="43">
        <v>6208</v>
      </c>
      <c r="V129" s="43">
        <v>7029</v>
      </c>
      <c r="W129" s="43">
        <v>0</v>
      </c>
      <c r="X129" s="42">
        <f t="shared" ref="X129:X133" si="455">SUM(Y129:AA129)</f>
        <v>12956</v>
      </c>
      <c r="Y129" s="43">
        <v>6348</v>
      </c>
      <c r="Z129" s="43">
        <v>6608</v>
      </c>
      <c r="AA129" s="43">
        <v>0</v>
      </c>
      <c r="AB129" s="42">
        <f t="shared" ref="AB129:AB133" si="456">SUM(AC129:AE129)</f>
        <v>7430</v>
      </c>
      <c r="AC129" s="43">
        <v>3358</v>
      </c>
      <c r="AD129" s="43">
        <v>4072</v>
      </c>
      <c r="AE129" s="43">
        <v>0</v>
      </c>
      <c r="AF129" s="44">
        <f t="shared" ref="AF129:AF133" si="457">SUM(AG129:AI129)</f>
        <v>33623</v>
      </c>
      <c r="AG129" s="44">
        <f t="shared" ref="AG129:AI133" si="458">U129+Y129+AC129</f>
        <v>15914</v>
      </c>
      <c r="AH129" s="44">
        <f t="shared" si="458"/>
        <v>17709</v>
      </c>
      <c r="AI129" s="44">
        <f t="shared" si="458"/>
        <v>0</v>
      </c>
      <c r="AJ129" s="42">
        <f t="shared" ref="AJ129:AJ133" si="459">SUM(AK129:AM129)</f>
        <v>6245</v>
      </c>
      <c r="AK129" s="43">
        <v>2808</v>
      </c>
      <c r="AL129" s="43">
        <v>3437</v>
      </c>
      <c r="AM129" s="43">
        <v>0</v>
      </c>
      <c r="AN129" s="42">
        <f t="shared" ref="AN129:AN133" si="460">SUM(AO129:AQ129)</f>
        <v>6891</v>
      </c>
      <c r="AO129" s="43">
        <v>3071</v>
      </c>
      <c r="AP129" s="43">
        <v>3820</v>
      </c>
      <c r="AQ129" s="43">
        <v>0</v>
      </c>
      <c r="AR129" s="42">
        <f t="shared" ref="AR129:AR133" si="461">SUM(AS129:AU129)</f>
        <v>6584</v>
      </c>
      <c r="AS129" s="43">
        <v>3066</v>
      </c>
      <c r="AT129" s="43">
        <v>3518</v>
      </c>
      <c r="AU129" s="43">
        <v>0</v>
      </c>
      <c r="AV129" s="44">
        <f t="shared" ref="AV129:AV133" si="462">SUM(AW129:AY129)</f>
        <v>19720</v>
      </c>
      <c r="AW129" s="44">
        <f t="shared" ref="AW129:AY133" si="463">AK129+AO129+AS129</f>
        <v>8945</v>
      </c>
      <c r="AX129" s="44">
        <f t="shared" si="463"/>
        <v>10775</v>
      </c>
      <c r="AY129" s="44">
        <f t="shared" si="463"/>
        <v>0</v>
      </c>
      <c r="AZ129" s="42">
        <f t="shared" ref="AZ129:AZ133" si="464">SUM(BA129:BC129)</f>
        <v>7826</v>
      </c>
      <c r="BA129" s="43">
        <v>3502</v>
      </c>
      <c r="BB129" s="43">
        <v>4324</v>
      </c>
      <c r="BC129" s="43">
        <v>0</v>
      </c>
      <c r="BD129" s="42">
        <f t="shared" ref="BD129:BD133" si="465">SUM(BE129:BG129)</f>
        <v>10278</v>
      </c>
      <c r="BE129" s="43">
        <v>4610</v>
      </c>
      <c r="BF129" s="43">
        <v>5668</v>
      </c>
      <c r="BG129" s="43">
        <v>0</v>
      </c>
      <c r="BH129" s="42">
        <f t="shared" ref="BH129:BH133" si="466">SUM(BI129:BK129)</f>
        <v>10733</v>
      </c>
      <c r="BI129" s="43">
        <v>5018</v>
      </c>
      <c r="BJ129" s="43">
        <v>5715</v>
      </c>
      <c r="BK129" s="43">
        <v>0</v>
      </c>
      <c r="BL129" s="44">
        <f t="shared" ref="BL129:BL133" si="467">SUM(BM129:BO129)</f>
        <v>28837</v>
      </c>
      <c r="BM129" s="44">
        <f t="shared" ref="BM129:BO133" si="468">BA129+BE129+BI129</f>
        <v>13130</v>
      </c>
      <c r="BN129" s="44">
        <f t="shared" si="468"/>
        <v>15707</v>
      </c>
      <c r="BO129" s="44">
        <f t="shared" si="468"/>
        <v>0</v>
      </c>
      <c r="BP129" s="44">
        <f t="shared" ref="BP129:BP133" si="469">SUM(BQ129:BS129)</f>
        <v>119625</v>
      </c>
      <c r="BQ129" s="44">
        <f t="shared" ref="BQ129:BS133" si="470">Q129+AG129+AW129+BM129</f>
        <v>55055</v>
      </c>
      <c r="BR129" s="44">
        <f t="shared" si="470"/>
        <v>64570</v>
      </c>
      <c r="BS129" s="44">
        <f t="shared" si="470"/>
        <v>0</v>
      </c>
    </row>
    <row r="130" spans="1:71" ht="15" customHeight="1" x14ac:dyDescent="0.25">
      <c r="A130" s="23"/>
      <c r="C130" s="25" t="s">
        <v>117</v>
      </c>
      <c r="D130" s="42">
        <f>SUM(E130:G130)</f>
        <v>0</v>
      </c>
      <c r="E130" s="43">
        <v>0</v>
      </c>
      <c r="F130" s="43">
        <v>0</v>
      </c>
      <c r="G130" s="43">
        <v>0</v>
      </c>
      <c r="H130" s="42">
        <f>SUM(I130:K130)</f>
        <v>0</v>
      </c>
      <c r="I130" s="43">
        <v>0</v>
      </c>
      <c r="J130" s="43">
        <v>0</v>
      </c>
      <c r="K130" s="43">
        <v>0</v>
      </c>
      <c r="L130" s="42">
        <f>SUM(M130:O130)</f>
        <v>0</v>
      </c>
      <c r="M130" s="43">
        <v>0</v>
      </c>
      <c r="N130" s="43">
        <v>0</v>
      </c>
      <c r="O130" s="43">
        <v>0</v>
      </c>
      <c r="P130" s="44">
        <f>SUM(Q130:S130)</f>
        <v>0</v>
      </c>
      <c r="Q130" s="44">
        <f t="shared" si="454"/>
        <v>0</v>
      </c>
      <c r="R130" s="44">
        <f t="shared" si="454"/>
        <v>0</v>
      </c>
      <c r="S130" s="44">
        <f t="shared" si="454"/>
        <v>0</v>
      </c>
      <c r="T130" s="42">
        <f>SUM(U130:W130)</f>
        <v>0</v>
      </c>
      <c r="U130" s="43">
        <v>0</v>
      </c>
      <c r="V130" s="43">
        <v>0</v>
      </c>
      <c r="W130" s="43">
        <v>0</v>
      </c>
      <c r="X130" s="42">
        <f t="shared" si="455"/>
        <v>0</v>
      </c>
      <c r="Y130" s="43">
        <v>0</v>
      </c>
      <c r="Z130" s="43">
        <v>0</v>
      </c>
      <c r="AA130" s="43">
        <v>0</v>
      </c>
      <c r="AB130" s="42">
        <f t="shared" si="456"/>
        <v>0</v>
      </c>
      <c r="AC130" s="43">
        <v>0</v>
      </c>
      <c r="AD130" s="43">
        <v>0</v>
      </c>
      <c r="AE130" s="43">
        <v>0</v>
      </c>
      <c r="AF130" s="44">
        <f t="shared" si="457"/>
        <v>0</v>
      </c>
      <c r="AG130" s="44">
        <f t="shared" si="458"/>
        <v>0</v>
      </c>
      <c r="AH130" s="44">
        <f t="shared" si="458"/>
        <v>0</v>
      </c>
      <c r="AI130" s="44">
        <f t="shared" si="458"/>
        <v>0</v>
      </c>
      <c r="AJ130" s="42">
        <f t="shared" si="459"/>
        <v>634</v>
      </c>
      <c r="AK130" s="43">
        <v>349</v>
      </c>
      <c r="AL130" s="43">
        <v>285</v>
      </c>
      <c r="AM130" s="43">
        <v>0</v>
      </c>
      <c r="AN130" s="42">
        <f t="shared" si="460"/>
        <v>551</v>
      </c>
      <c r="AO130" s="43">
        <v>258</v>
      </c>
      <c r="AP130" s="43">
        <v>293</v>
      </c>
      <c r="AQ130" s="43">
        <v>0</v>
      </c>
      <c r="AR130" s="42">
        <f t="shared" si="461"/>
        <v>592</v>
      </c>
      <c r="AS130" s="43">
        <v>342</v>
      </c>
      <c r="AT130" s="43">
        <v>250</v>
      </c>
      <c r="AU130" s="43">
        <v>0</v>
      </c>
      <c r="AV130" s="44">
        <f t="shared" si="462"/>
        <v>1777</v>
      </c>
      <c r="AW130" s="44">
        <f t="shared" si="463"/>
        <v>949</v>
      </c>
      <c r="AX130" s="44">
        <f t="shared" si="463"/>
        <v>828</v>
      </c>
      <c r="AY130" s="44">
        <f t="shared" si="463"/>
        <v>0</v>
      </c>
      <c r="AZ130" s="42">
        <f t="shared" si="464"/>
        <v>822</v>
      </c>
      <c r="BA130" s="43">
        <v>404</v>
      </c>
      <c r="BB130" s="43">
        <v>418</v>
      </c>
      <c r="BC130" s="43">
        <v>0</v>
      </c>
      <c r="BD130" s="42">
        <f t="shared" si="465"/>
        <v>563</v>
      </c>
      <c r="BE130" s="43">
        <v>264</v>
      </c>
      <c r="BF130" s="43">
        <v>299</v>
      </c>
      <c r="BG130" s="43">
        <v>0</v>
      </c>
      <c r="BH130" s="42">
        <f t="shared" si="466"/>
        <v>688</v>
      </c>
      <c r="BI130" s="43">
        <v>440</v>
      </c>
      <c r="BJ130" s="43">
        <v>248</v>
      </c>
      <c r="BK130" s="43">
        <v>0</v>
      </c>
      <c r="BL130" s="44">
        <f t="shared" si="467"/>
        <v>2073</v>
      </c>
      <c r="BM130" s="44">
        <f t="shared" si="468"/>
        <v>1108</v>
      </c>
      <c r="BN130" s="44">
        <f t="shared" si="468"/>
        <v>965</v>
      </c>
      <c r="BO130" s="44">
        <f t="shared" si="468"/>
        <v>0</v>
      </c>
      <c r="BP130" s="44">
        <f t="shared" si="469"/>
        <v>3850</v>
      </c>
      <c r="BQ130" s="44">
        <f t="shared" si="470"/>
        <v>2057</v>
      </c>
      <c r="BR130" s="44">
        <f t="shared" si="470"/>
        <v>1793</v>
      </c>
      <c r="BS130" s="44">
        <f t="shared" si="470"/>
        <v>0</v>
      </c>
    </row>
    <row r="131" spans="1:71" ht="15" customHeight="1" x14ac:dyDescent="0.25">
      <c r="A131" s="23"/>
      <c r="C131" s="25" t="s">
        <v>118</v>
      </c>
      <c r="D131" s="42">
        <f>SUM(E131:G131)</f>
        <v>0</v>
      </c>
      <c r="E131" s="43">
        <v>0</v>
      </c>
      <c r="F131" s="43">
        <v>0</v>
      </c>
      <c r="G131" s="43">
        <v>0</v>
      </c>
      <c r="H131" s="42">
        <f>SUM(I131:K131)</f>
        <v>0</v>
      </c>
      <c r="I131" s="43">
        <v>0</v>
      </c>
      <c r="J131" s="43">
        <v>0</v>
      </c>
      <c r="K131" s="43">
        <v>0</v>
      </c>
      <c r="L131" s="42">
        <f>SUM(M131:O131)</f>
        <v>0</v>
      </c>
      <c r="M131" s="43">
        <v>0</v>
      </c>
      <c r="N131" s="43">
        <v>0</v>
      </c>
      <c r="O131" s="43">
        <v>0</v>
      </c>
      <c r="P131" s="44">
        <f>SUM(Q131:S131)</f>
        <v>0</v>
      </c>
      <c r="Q131" s="44">
        <f t="shared" si="454"/>
        <v>0</v>
      </c>
      <c r="R131" s="44">
        <f t="shared" si="454"/>
        <v>0</v>
      </c>
      <c r="S131" s="44">
        <f t="shared" si="454"/>
        <v>0</v>
      </c>
      <c r="T131" s="42">
        <f>SUM(U131:W131)</f>
        <v>0</v>
      </c>
      <c r="U131" s="43">
        <v>0</v>
      </c>
      <c r="V131" s="43">
        <v>0</v>
      </c>
      <c r="W131" s="43">
        <v>0</v>
      </c>
      <c r="X131" s="42">
        <f t="shared" si="455"/>
        <v>0</v>
      </c>
      <c r="Y131" s="43">
        <v>0</v>
      </c>
      <c r="Z131" s="43">
        <v>0</v>
      </c>
      <c r="AA131" s="43">
        <v>0</v>
      </c>
      <c r="AB131" s="42">
        <f t="shared" si="456"/>
        <v>0</v>
      </c>
      <c r="AC131" s="43">
        <v>0</v>
      </c>
      <c r="AD131" s="43">
        <v>0</v>
      </c>
      <c r="AE131" s="43">
        <v>0</v>
      </c>
      <c r="AF131" s="44">
        <f t="shared" si="457"/>
        <v>0</v>
      </c>
      <c r="AG131" s="44">
        <f t="shared" si="458"/>
        <v>0</v>
      </c>
      <c r="AH131" s="44">
        <f t="shared" si="458"/>
        <v>0</v>
      </c>
      <c r="AI131" s="44">
        <f t="shared" si="458"/>
        <v>0</v>
      </c>
      <c r="AJ131" s="42">
        <f t="shared" si="459"/>
        <v>0</v>
      </c>
      <c r="AK131" s="43">
        <v>0</v>
      </c>
      <c r="AL131" s="43">
        <v>0</v>
      </c>
      <c r="AM131" s="43">
        <v>0</v>
      </c>
      <c r="AN131" s="42">
        <f t="shared" si="460"/>
        <v>0</v>
      </c>
      <c r="AO131" s="43">
        <v>0</v>
      </c>
      <c r="AP131" s="43">
        <v>0</v>
      </c>
      <c r="AQ131" s="43">
        <v>0</v>
      </c>
      <c r="AR131" s="42">
        <f t="shared" si="461"/>
        <v>0</v>
      </c>
      <c r="AS131" s="43">
        <v>0</v>
      </c>
      <c r="AT131" s="43">
        <v>0</v>
      </c>
      <c r="AU131" s="43">
        <v>0</v>
      </c>
      <c r="AV131" s="44">
        <f t="shared" si="462"/>
        <v>0</v>
      </c>
      <c r="AW131" s="44">
        <f t="shared" si="463"/>
        <v>0</v>
      </c>
      <c r="AX131" s="44">
        <f t="shared" si="463"/>
        <v>0</v>
      </c>
      <c r="AY131" s="44">
        <f t="shared" si="463"/>
        <v>0</v>
      </c>
      <c r="AZ131" s="42">
        <f t="shared" si="464"/>
        <v>0</v>
      </c>
      <c r="BA131" s="43">
        <v>0</v>
      </c>
      <c r="BB131" s="43">
        <v>0</v>
      </c>
      <c r="BC131" s="43">
        <v>0</v>
      </c>
      <c r="BD131" s="42">
        <f t="shared" si="465"/>
        <v>0</v>
      </c>
      <c r="BE131" s="43">
        <v>0</v>
      </c>
      <c r="BF131" s="43">
        <v>0</v>
      </c>
      <c r="BG131" s="43">
        <v>0</v>
      </c>
      <c r="BH131" s="42">
        <f t="shared" si="466"/>
        <v>0</v>
      </c>
      <c r="BI131" s="43">
        <v>0</v>
      </c>
      <c r="BJ131" s="43">
        <v>0</v>
      </c>
      <c r="BK131" s="43">
        <v>0</v>
      </c>
      <c r="BL131" s="44">
        <f t="shared" si="467"/>
        <v>0</v>
      </c>
      <c r="BM131" s="44">
        <f t="shared" si="468"/>
        <v>0</v>
      </c>
      <c r="BN131" s="44">
        <f t="shared" si="468"/>
        <v>0</v>
      </c>
      <c r="BO131" s="44">
        <f t="shared" si="468"/>
        <v>0</v>
      </c>
      <c r="BP131" s="44">
        <f t="shared" si="469"/>
        <v>0</v>
      </c>
      <c r="BQ131" s="44">
        <f t="shared" si="470"/>
        <v>0</v>
      </c>
      <c r="BR131" s="44">
        <f t="shared" si="470"/>
        <v>0</v>
      </c>
      <c r="BS131" s="44">
        <f t="shared" si="470"/>
        <v>0</v>
      </c>
    </row>
    <row r="132" spans="1:71" ht="15" customHeight="1" x14ac:dyDescent="0.25">
      <c r="A132" s="23"/>
      <c r="C132" s="21" t="s">
        <v>58</v>
      </c>
      <c r="D132" s="42">
        <f>SUM(E132:G132)</f>
        <v>0</v>
      </c>
      <c r="E132" s="43">
        <v>0</v>
      </c>
      <c r="F132" s="43">
        <v>0</v>
      </c>
      <c r="G132" s="43">
        <v>0</v>
      </c>
      <c r="H132" s="42">
        <f>SUM(I132:K132)</f>
        <v>161</v>
      </c>
      <c r="I132" s="43">
        <v>61</v>
      </c>
      <c r="J132" s="43">
        <v>100</v>
      </c>
      <c r="K132" s="43">
        <v>0</v>
      </c>
      <c r="L132" s="42">
        <f>SUM(M132:O132)</f>
        <v>0</v>
      </c>
      <c r="M132" s="43">
        <v>0</v>
      </c>
      <c r="N132" s="43">
        <v>0</v>
      </c>
      <c r="O132" s="43">
        <v>0</v>
      </c>
      <c r="P132" s="44">
        <f>SUM(Q132:S132)</f>
        <v>161</v>
      </c>
      <c r="Q132" s="44">
        <f t="shared" si="454"/>
        <v>61</v>
      </c>
      <c r="R132" s="44">
        <f t="shared" si="454"/>
        <v>100</v>
      </c>
      <c r="S132" s="44">
        <f t="shared" si="454"/>
        <v>0</v>
      </c>
      <c r="T132" s="42">
        <f>SUM(U132:W132)</f>
        <v>0</v>
      </c>
      <c r="U132" s="43">
        <v>0</v>
      </c>
      <c r="V132" s="43">
        <v>0</v>
      </c>
      <c r="W132" s="43">
        <v>0</v>
      </c>
      <c r="X132" s="42">
        <f t="shared" si="455"/>
        <v>0</v>
      </c>
      <c r="Y132" s="43">
        <v>0</v>
      </c>
      <c r="Z132" s="43">
        <v>0</v>
      </c>
      <c r="AA132" s="43">
        <v>0</v>
      </c>
      <c r="AB132" s="42">
        <f t="shared" si="456"/>
        <v>0</v>
      </c>
      <c r="AC132" s="43">
        <v>0</v>
      </c>
      <c r="AD132" s="43">
        <v>0</v>
      </c>
      <c r="AE132" s="43">
        <v>0</v>
      </c>
      <c r="AF132" s="44">
        <f t="shared" si="457"/>
        <v>0</v>
      </c>
      <c r="AG132" s="44">
        <f t="shared" si="458"/>
        <v>0</v>
      </c>
      <c r="AH132" s="44">
        <f t="shared" si="458"/>
        <v>0</v>
      </c>
      <c r="AI132" s="44">
        <f t="shared" si="458"/>
        <v>0</v>
      </c>
      <c r="AJ132" s="42">
        <f t="shared" si="459"/>
        <v>27</v>
      </c>
      <c r="AK132" s="43">
        <v>15</v>
      </c>
      <c r="AL132" s="43">
        <v>12</v>
      </c>
      <c r="AM132" s="43">
        <v>0</v>
      </c>
      <c r="AN132" s="42">
        <f t="shared" si="460"/>
        <v>72</v>
      </c>
      <c r="AO132" s="43">
        <v>32</v>
      </c>
      <c r="AP132" s="43">
        <v>40</v>
      </c>
      <c r="AQ132" s="43">
        <v>0</v>
      </c>
      <c r="AR132" s="42">
        <f t="shared" si="461"/>
        <v>83</v>
      </c>
      <c r="AS132" s="43">
        <v>48</v>
      </c>
      <c r="AT132" s="43">
        <v>35</v>
      </c>
      <c r="AU132" s="43">
        <v>0</v>
      </c>
      <c r="AV132" s="44">
        <f t="shared" si="462"/>
        <v>182</v>
      </c>
      <c r="AW132" s="44">
        <f t="shared" si="463"/>
        <v>95</v>
      </c>
      <c r="AX132" s="44">
        <f t="shared" si="463"/>
        <v>87</v>
      </c>
      <c r="AY132" s="44">
        <f t="shared" si="463"/>
        <v>0</v>
      </c>
      <c r="AZ132" s="42">
        <f t="shared" si="464"/>
        <v>121</v>
      </c>
      <c r="BA132" s="43">
        <v>59</v>
      </c>
      <c r="BB132" s="43">
        <v>62</v>
      </c>
      <c r="BC132" s="43">
        <v>0</v>
      </c>
      <c r="BD132" s="42">
        <f t="shared" si="465"/>
        <v>62</v>
      </c>
      <c r="BE132" s="43">
        <v>34</v>
      </c>
      <c r="BF132" s="43">
        <v>28</v>
      </c>
      <c r="BG132" s="43">
        <v>0</v>
      </c>
      <c r="BH132" s="42">
        <f t="shared" si="466"/>
        <v>43</v>
      </c>
      <c r="BI132" s="43">
        <v>9</v>
      </c>
      <c r="BJ132" s="43">
        <v>34</v>
      </c>
      <c r="BK132" s="43">
        <v>0</v>
      </c>
      <c r="BL132" s="44">
        <f t="shared" si="467"/>
        <v>226</v>
      </c>
      <c r="BM132" s="44">
        <f t="shared" si="468"/>
        <v>102</v>
      </c>
      <c r="BN132" s="44">
        <f t="shared" si="468"/>
        <v>124</v>
      </c>
      <c r="BO132" s="44">
        <f t="shared" si="468"/>
        <v>0</v>
      </c>
      <c r="BP132" s="44">
        <f t="shared" si="469"/>
        <v>569</v>
      </c>
      <c r="BQ132" s="44">
        <f t="shared" si="470"/>
        <v>258</v>
      </c>
      <c r="BR132" s="44">
        <f t="shared" si="470"/>
        <v>311</v>
      </c>
      <c r="BS132" s="44">
        <f t="shared" si="470"/>
        <v>0</v>
      </c>
    </row>
    <row r="133" spans="1:71" ht="15" customHeight="1" x14ac:dyDescent="0.25">
      <c r="A133" s="23"/>
      <c r="C133" s="21" t="s">
        <v>26</v>
      </c>
      <c r="D133" s="42">
        <f>SUM(E133:G133)</f>
        <v>0</v>
      </c>
      <c r="E133" s="43">
        <v>0</v>
      </c>
      <c r="F133" s="43">
        <v>0</v>
      </c>
      <c r="G133" s="43">
        <v>0</v>
      </c>
      <c r="H133" s="42">
        <f>SUM(I133:K133)</f>
        <v>0</v>
      </c>
      <c r="I133" s="43">
        <v>0</v>
      </c>
      <c r="J133" s="43">
        <v>0</v>
      </c>
      <c r="K133" s="43">
        <v>0</v>
      </c>
      <c r="L133" s="42">
        <f>SUM(M133:O133)</f>
        <v>0</v>
      </c>
      <c r="M133" s="43">
        <v>0</v>
      </c>
      <c r="N133" s="43">
        <v>0</v>
      </c>
      <c r="O133" s="43">
        <v>0</v>
      </c>
      <c r="P133" s="44">
        <f>SUM(Q133:S133)</f>
        <v>0</v>
      </c>
      <c r="Q133" s="44">
        <f t="shared" si="454"/>
        <v>0</v>
      </c>
      <c r="R133" s="44">
        <f t="shared" si="454"/>
        <v>0</v>
      </c>
      <c r="S133" s="44">
        <f t="shared" si="454"/>
        <v>0</v>
      </c>
      <c r="T133" s="42">
        <f>SUM(U133:W133)</f>
        <v>0</v>
      </c>
      <c r="U133" s="43">
        <v>0</v>
      </c>
      <c r="V133" s="43">
        <v>0</v>
      </c>
      <c r="W133" s="43">
        <v>0</v>
      </c>
      <c r="X133" s="42">
        <f t="shared" si="455"/>
        <v>0</v>
      </c>
      <c r="Y133" s="43">
        <v>0</v>
      </c>
      <c r="Z133" s="43">
        <v>0</v>
      </c>
      <c r="AA133" s="43">
        <v>0</v>
      </c>
      <c r="AB133" s="42">
        <f t="shared" si="456"/>
        <v>0</v>
      </c>
      <c r="AC133" s="43">
        <v>0</v>
      </c>
      <c r="AD133" s="43">
        <v>0</v>
      </c>
      <c r="AE133" s="43">
        <v>0</v>
      </c>
      <c r="AF133" s="44">
        <f t="shared" si="457"/>
        <v>0</v>
      </c>
      <c r="AG133" s="44">
        <f t="shared" si="458"/>
        <v>0</v>
      </c>
      <c r="AH133" s="44">
        <f t="shared" si="458"/>
        <v>0</v>
      </c>
      <c r="AI133" s="44">
        <f t="shared" si="458"/>
        <v>0</v>
      </c>
      <c r="AJ133" s="42">
        <f t="shared" si="459"/>
        <v>0</v>
      </c>
      <c r="AK133" s="43">
        <v>0</v>
      </c>
      <c r="AL133" s="43">
        <v>0</v>
      </c>
      <c r="AM133" s="43">
        <v>0</v>
      </c>
      <c r="AN133" s="42">
        <f t="shared" si="460"/>
        <v>0</v>
      </c>
      <c r="AO133" s="43">
        <v>0</v>
      </c>
      <c r="AP133" s="43">
        <v>0</v>
      </c>
      <c r="AQ133" s="43">
        <v>0</v>
      </c>
      <c r="AR133" s="42">
        <f t="shared" si="461"/>
        <v>0</v>
      </c>
      <c r="AS133" s="43">
        <v>0</v>
      </c>
      <c r="AT133" s="43">
        <v>0</v>
      </c>
      <c r="AU133" s="43">
        <v>0</v>
      </c>
      <c r="AV133" s="44">
        <f t="shared" si="462"/>
        <v>0</v>
      </c>
      <c r="AW133" s="44">
        <f t="shared" si="463"/>
        <v>0</v>
      </c>
      <c r="AX133" s="44">
        <f t="shared" si="463"/>
        <v>0</v>
      </c>
      <c r="AY133" s="44">
        <f t="shared" si="463"/>
        <v>0</v>
      </c>
      <c r="AZ133" s="42">
        <f t="shared" si="464"/>
        <v>0</v>
      </c>
      <c r="BA133" s="43">
        <v>0</v>
      </c>
      <c r="BB133" s="43">
        <v>0</v>
      </c>
      <c r="BC133" s="43">
        <v>0</v>
      </c>
      <c r="BD133" s="42">
        <f t="shared" si="465"/>
        <v>0</v>
      </c>
      <c r="BE133" s="43">
        <v>0</v>
      </c>
      <c r="BF133" s="43">
        <v>0</v>
      </c>
      <c r="BG133" s="43">
        <v>0</v>
      </c>
      <c r="BH133" s="42">
        <f t="shared" si="466"/>
        <v>0</v>
      </c>
      <c r="BI133" s="43">
        <v>0</v>
      </c>
      <c r="BJ133" s="43">
        <v>0</v>
      </c>
      <c r="BK133" s="43">
        <v>0</v>
      </c>
      <c r="BL133" s="44">
        <f t="shared" si="467"/>
        <v>0</v>
      </c>
      <c r="BM133" s="44">
        <f t="shared" si="468"/>
        <v>0</v>
      </c>
      <c r="BN133" s="44">
        <f t="shared" si="468"/>
        <v>0</v>
      </c>
      <c r="BO133" s="44">
        <f t="shared" si="468"/>
        <v>0</v>
      </c>
      <c r="BP133" s="44">
        <f t="shared" si="469"/>
        <v>0</v>
      </c>
      <c r="BQ133" s="44">
        <f t="shared" si="470"/>
        <v>0</v>
      </c>
      <c r="BR133" s="44">
        <f t="shared" si="470"/>
        <v>0</v>
      </c>
      <c r="BS133" s="44">
        <f t="shared" si="470"/>
        <v>0</v>
      </c>
    </row>
    <row r="134" spans="1:71" ht="15" customHeight="1" x14ac:dyDescent="0.2">
      <c r="A134" s="23"/>
      <c r="C134" s="25"/>
      <c r="D134" s="40"/>
      <c r="E134" s="22"/>
      <c r="F134" s="22"/>
      <c r="G134" s="22"/>
      <c r="H134" s="40"/>
      <c r="I134" s="22"/>
      <c r="J134" s="22"/>
      <c r="K134" s="22"/>
      <c r="L134" s="40"/>
      <c r="M134" s="22"/>
      <c r="N134" s="22"/>
      <c r="O134" s="22"/>
      <c r="P134" s="22"/>
      <c r="Q134" s="22"/>
      <c r="R134" s="22"/>
      <c r="S134" s="22"/>
      <c r="T134" s="40"/>
      <c r="U134" s="22"/>
      <c r="V134" s="22"/>
      <c r="W134" s="22"/>
      <c r="X134" s="40"/>
      <c r="Y134" s="22"/>
      <c r="Z134" s="22"/>
      <c r="AA134" s="22"/>
      <c r="AB134" s="40"/>
      <c r="AC134" s="22"/>
      <c r="AD134" s="22"/>
      <c r="AE134" s="22"/>
      <c r="AF134" s="22"/>
      <c r="AG134" s="22"/>
      <c r="AH134" s="22"/>
      <c r="AI134" s="22"/>
      <c r="AJ134" s="40"/>
      <c r="AK134" s="22"/>
      <c r="AL134" s="22"/>
      <c r="AM134" s="22"/>
      <c r="AN134" s="40"/>
      <c r="AO134" s="22"/>
      <c r="AP134" s="22"/>
      <c r="AQ134" s="22"/>
      <c r="AR134" s="40"/>
      <c r="AS134" s="22"/>
      <c r="AT134" s="22"/>
      <c r="AU134" s="22"/>
      <c r="AV134" s="22"/>
      <c r="AW134" s="22"/>
      <c r="AX134" s="22"/>
      <c r="AY134" s="22"/>
      <c r="AZ134" s="40"/>
      <c r="BA134" s="22"/>
      <c r="BB134" s="22"/>
      <c r="BC134" s="22"/>
      <c r="BD134" s="40"/>
      <c r="BE134" s="22"/>
      <c r="BF134" s="22"/>
      <c r="BG134" s="22"/>
      <c r="BH134" s="40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1:71" ht="15" customHeight="1" x14ac:dyDescent="0.2">
      <c r="A135" s="20"/>
      <c r="B135" s="1" t="s">
        <v>119</v>
      </c>
      <c r="C135" s="21"/>
      <c r="D135" s="40">
        <f t="shared" ref="D135:BO135" si="471">D136+D140+D143+D146+D149+D155+D156</f>
        <v>691927</v>
      </c>
      <c r="E135" s="22">
        <f t="shared" si="471"/>
        <v>345295</v>
      </c>
      <c r="F135" s="22">
        <f t="shared" si="471"/>
        <v>346632</v>
      </c>
      <c r="G135" s="22">
        <f t="shared" si="471"/>
        <v>0</v>
      </c>
      <c r="H135" s="40">
        <f t="shared" si="471"/>
        <v>457047</v>
      </c>
      <c r="I135" s="22">
        <f t="shared" si="471"/>
        <v>240233</v>
      </c>
      <c r="J135" s="22">
        <f t="shared" si="471"/>
        <v>216814</v>
      </c>
      <c r="K135" s="22">
        <f t="shared" si="471"/>
        <v>0</v>
      </c>
      <c r="L135" s="40">
        <f t="shared" si="471"/>
        <v>550332</v>
      </c>
      <c r="M135" s="22">
        <f t="shared" si="471"/>
        <v>285308</v>
      </c>
      <c r="N135" s="22">
        <f t="shared" si="471"/>
        <v>265024</v>
      </c>
      <c r="O135" s="22">
        <f t="shared" si="471"/>
        <v>0</v>
      </c>
      <c r="P135" s="22">
        <f t="shared" si="471"/>
        <v>1699306</v>
      </c>
      <c r="Q135" s="22">
        <f t="shared" si="471"/>
        <v>870836</v>
      </c>
      <c r="R135" s="22">
        <f t="shared" si="471"/>
        <v>828470</v>
      </c>
      <c r="S135" s="22">
        <f t="shared" si="471"/>
        <v>0</v>
      </c>
      <c r="T135" s="40">
        <f t="shared" si="471"/>
        <v>984005</v>
      </c>
      <c r="U135" s="22">
        <f t="shared" si="471"/>
        <v>531291</v>
      </c>
      <c r="V135" s="22">
        <f t="shared" si="471"/>
        <v>452714</v>
      </c>
      <c r="W135" s="22">
        <f t="shared" si="471"/>
        <v>0</v>
      </c>
      <c r="X135" s="40">
        <f t="shared" si="471"/>
        <v>1060847</v>
      </c>
      <c r="Y135" s="22">
        <f t="shared" si="471"/>
        <v>543551</v>
      </c>
      <c r="Z135" s="22">
        <f t="shared" si="471"/>
        <v>517296</v>
      </c>
      <c r="AA135" s="22">
        <f t="shared" si="471"/>
        <v>0</v>
      </c>
      <c r="AB135" s="40">
        <f t="shared" si="471"/>
        <v>632970</v>
      </c>
      <c r="AC135" s="22">
        <f t="shared" si="471"/>
        <v>330262</v>
      </c>
      <c r="AD135" s="22">
        <f t="shared" si="471"/>
        <v>302708</v>
      </c>
      <c r="AE135" s="22">
        <f t="shared" si="471"/>
        <v>0</v>
      </c>
      <c r="AF135" s="22">
        <f t="shared" si="471"/>
        <v>2677822</v>
      </c>
      <c r="AG135" s="22">
        <f t="shared" si="471"/>
        <v>1405104</v>
      </c>
      <c r="AH135" s="22">
        <f t="shared" si="471"/>
        <v>1272718</v>
      </c>
      <c r="AI135" s="22">
        <f t="shared" si="471"/>
        <v>0</v>
      </c>
      <c r="AJ135" s="40">
        <f t="shared" si="471"/>
        <v>473872</v>
      </c>
      <c r="AK135" s="22">
        <f t="shared" si="471"/>
        <v>248577</v>
      </c>
      <c r="AL135" s="22">
        <f t="shared" si="471"/>
        <v>225295</v>
      </c>
      <c r="AM135" s="22">
        <f t="shared" si="471"/>
        <v>0</v>
      </c>
      <c r="AN135" s="40">
        <f t="shared" si="471"/>
        <v>480565</v>
      </c>
      <c r="AO135" s="22">
        <f t="shared" si="471"/>
        <v>250749</v>
      </c>
      <c r="AP135" s="22">
        <f t="shared" si="471"/>
        <v>229816</v>
      </c>
      <c r="AQ135" s="22">
        <f t="shared" si="471"/>
        <v>0</v>
      </c>
      <c r="AR135" s="40">
        <f t="shared" si="471"/>
        <v>523283</v>
      </c>
      <c r="AS135" s="22">
        <f t="shared" si="471"/>
        <v>262344</v>
      </c>
      <c r="AT135" s="22">
        <f t="shared" si="471"/>
        <v>260939</v>
      </c>
      <c r="AU135" s="22">
        <f t="shared" si="471"/>
        <v>0</v>
      </c>
      <c r="AV135" s="22">
        <f t="shared" si="471"/>
        <v>1477720</v>
      </c>
      <c r="AW135" s="22">
        <f t="shared" si="471"/>
        <v>761670</v>
      </c>
      <c r="AX135" s="22">
        <f t="shared" si="471"/>
        <v>716050</v>
      </c>
      <c r="AY135" s="22">
        <f t="shared" si="471"/>
        <v>0</v>
      </c>
      <c r="AZ135" s="40">
        <f t="shared" si="471"/>
        <v>669256</v>
      </c>
      <c r="BA135" s="22">
        <f t="shared" si="471"/>
        <v>324244</v>
      </c>
      <c r="BB135" s="22">
        <f t="shared" si="471"/>
        <v>345012</v>
      </c>
      <c r="BC135" s="22">
        <f t="shared" si="471"/>
        <v>0</v>
      </c>
      <c r="BD135" s="40">
        <f t="shared" si="471"/>
        <v>625995.12</v>
      </c>
      <c r="BE135" s="22">
        <f t="shared" si="471"/>
        <v>274247.12</v>
      </c>
      <c r="BF135" s="22">
        <f t="shared" si="471"/>
        <v>351748</v>
      </c>
      <c r="BG135" s="22">
        <f t="shared" si="471"/>
        <v>0</v>
      </c>
      <c r="BH135" s="40">
        <f t="shared" si="471"/>
        <v>863584</v>
      </c>
      <c r="BI135" s="22">
        <f t="shared" si="471"/>
        <v>435519</v>
      </c>
      <c r="BJ135" s="22">
        <f t="shared" si="471"/>
        <v>428065</v>
      </c>
      <c r="BK135" s="22">
        <f t="shared" si="471"/>
        <v>0</v>
      </c>
      <c r="BL135" s="22">
        <f t="shared" si="471"/>
        <v>2158835.12</v>
      </c>
      <c r="BM135" s="22">
        <f t="shared" si="471"/>
        <v>1034010.12</v>
      </c>
      <c r="BN135" s="22">
        <f t="shared" si="471"/>
        <v>1124825</v>
      </c>
      <c r="BO135" s="22">
        <f t="shared" si="471"/>
        <v>0</v>
      </c>
      <c r="BP135" s="22">
        <f t="shared" ref="BP135:BS135" si="472">BP136+BP140+BP143+BP146+BP149+BP155+BP156</f>
        <v>8013683.1200000001</v>
      </c>
      <c r="BQ135" s="22">
        <f t="shared" si="472"/>
        <v>4071620.12</v>
      </c>
      <c r="BR135" s="22">
        <f t="shared" si="472"/>
        <v>3942063</v>
      </c>
      <c r="BS135" s="22">
        <f t="shared" si="472"/>
        <v>0</v>
      </c>
    </row>
    <row r="136" spans="1:71" ht="15" customHeight="1" x14ac:dyDescent="0.2">
      <c r="A136" s="23"/>
      <c r="C136" s="21" t="s">
        <v>120</v>
      </c>
      <c r="D136" s="40">
        <f t="shared" ref="D136:AI136" si="473">SUM(D137:D139)</f>
        <v>455859</v>
      </c>
      <c r="E136" s="22">
        <f t="shared" si="473"/>
        <v>227566</v>
      </c>
      <c r="F136" s="22">
        <f t="shared" si="473"/>
        <v>228293</v>
      </c>
      <c r="G136" s="22">
        <f t="shared" si="473"/>
        <v>0</v>
      </c>
      <c r="H136" s="40">
        <f t="shared" si="473"/>
        <v>303003</v>
      </c>
      <c r="I136" s="22">
        <f t="shared" si="473"/>
        <v>162427</v>
      </c>
      <c r="J136" s="22">
        <f t="shared" si="473"/>
        <v>140576</v>
      </c>
      <c r="K136" s="22">
        <f t="shared" si="473"/>
        <v>0</v>
      </c>
      <c r="L136" s="40">
        <f t="shared" si="473"/>
        <v>368293</v>
      </c>
      <c r="M136" s="22">
        <f t="shared" si="473"/>
        <v>198318</v>
      </c>
      <c r="N136" s="22">
        <f t="shared" si="473"/>
        <v>169975</v>
      </c>
      <c r="O136" s="22">
        <f t="shared" si="473"/>
        <v>0</v>
      </c>
      <c r="P136" s="22">
        <f t="shared" si="473"/>
        <v>1127155</v>
      </c>
      <c r="Q136" s="22">
        <f t="shared" si="473"/>
        <v>588311</v>
      </c>
      <c r="R136" s="22">
        <f t="shared" si="473"/>
        <v>538844</v>
      </c>
      <c r="S136" s="22">
        <f t="shared" si="473"/>
        <v>0</v>
      </c>
      <c r="T136" s="40">
        <f t="shared" si="473"/>
        <v>617414</v>
      </c>
      <c r="U136" s="22">
        <f t="shared" si="473"/>
        <v>339185</v>
      </c>
      <c r="V136" s="22">
        <f t="shared" si="473"/>
        <v>278229</v>
      </c>
      <c r="W136" s="22">
        <f t="shared" si="473"/>
        <v>0</v>
      </c>
      <c r="X136" s="40">
        <f t="shared" si="473"/>
        <v>650190</v>
      </c>
      <c r="Y136" s="22">
        <f t="shared" si="473"/>
        <v>342780</v>
      </c>
      <c r="Z136" s="22">
        <f t="shared" si="473"/>
        <v>307410</v>
      </c>
      <c r="AA136" s="22">
        <f t="shared" si="473"/>
        <v>0</v>
      </c>
      <c r="AB136" s="40">
        <f t="shared" si="473"/>
        <v>412977</v>
      </c>
      <c r="AC136" s="22">
        <f t="shared" si="473"/>
        <v>221333</v>
      </c>
      <c r="AD136" s="22">
        <f t="shared" si="473"/>
        <v>191644</v>
      </c>
      <c r="AE136" s="22">
        <f t="shared" si="473"/>
        <v>0</v>
      </c>
      <c r="AF136" s="22">
        <f t="shared" si="473"/>
        <v>1680581</v>
      </c>
      <c r="AG136" s="22">
        <f t="shared" si="473"/>
        <v>903298</v>
      </c>
      <c r="AH136" s="22">
        <f t="shared" si="473"/>
        <v>777283</v>
      </c>
      <c r="AI136" s="22">
        <f t="shared" si="473"/>
        <v>0</v>
      </c>
      <c r="AJ136" s="40">
        <f t="shared" ref="AJ136:BS136" si="474">SUM(AJ137:AJ139)</f>
        <v>320433</v>
      </c>
      <c r="AK136" s="22">
        <f t="shared" si="474"/>
        <v>170561</v>
      </c>
      <c r="AL136" s="22">
        <f t="shared" si="474"/>
        <v>149872</v>
      </c>
      <c r="AM136" s="22">
        <f t="shared" si="474"/>
        <v>0</v>
      </c>
      <c r="AN136" s="40">
        <f t="shared" si="474"/>
        <v>333581</v>
      </c>
      <c r="AO136" s="22">
        <f t="shared" si="474"/>
        <v>178312</v>
      </c>
      <c r="AP136" s="22">
        <f t="shared" si="474"/>
        <v>155269</v>
      </c>
      <c r="AQ136" s="22">
        <f t="shared" si="474"/>
        <v>0</v>
      </c>
      <c r="AR136" s="40">
        <f t="shared" si="474"/>
        <v>375014</v>
      </c>
      <c r="AS136" s="22">
        <f t="shared" si="474"/>
        <v>188187</v>
      </c>
      <c r="AT136" s="22">
        <f t="shared" si="474"/>
        <v>186827</v>
      </c>
      <c r="AU136" s="22">
        <f t="shared" si="474"/>
        <v>0</v>
      </c>
      <c r="AV136" s="22">
        <f t="shared" si="474"/>
        <v>1029028</v>
      </c>
      <c r="AW136" s="22">
        <f t="shared" si="474"/>
        <v>537060</v>
      </c>
      <c r="AX136" s="22">
        <f t="shared" si="474"/>
        <v>491968</v>
      </c>
      <c r="AY136" s="22">
        <f t="shared" si="474"/>
        <v>0</v>
      </c>
      <c r="AZ136" s="40">
        <f t="shared" si="474"/>
        <v>498796</v>
      </c>
      <c r="BA136" s="22">
        <f t="shared" si="474"/>
        <v>237033</v>
      </c>
      <c r="BB136" s="22">
        <f t="shared" si="474"/>
        <v>261763</v>
      </c>
      <c r="BC136" s="22">
        <f t="shared" si="474"/>
        <v>0</v>
      </c>
      <c r="BD136" s="40">
        <f t="shared" si="474"/>
        <v>449627</v>
      </c>
      <c r="BE136" s="22">
        <f t="shared" si="474"/>
        <v>190553</v>
      </c>
      <c r="BF136" s="22">
        <f t="shared" si="474"/>
        <v>259074</v>
      </c>
      <c r="BG136" s="22">
        <f t="shared" si="474"/>
        <v>0</v>
      </c>
      <c r="BH136" s="40">
        <f t="shared" si="474"/>
        <v>610359</v>
      </c>
      <c r="BI136" s="22">
        <f t="shared" si="474"/>
        <v>314408</v>
      </c>
      <c r="BJ136" s="22">
        <f t="shared" si="474"/>
        <v>295951</v>
      </c>
      <c r="BK136" s="22">
        <f t="shared" si="474"/>
        <v>0</v>
      </c>
      <c r="BL136" s="22">
        <f t="shared" si="474"/>
        <v>1558782</v>
      </c>
      <c r="BM136" s="22">
        <f t="shared" si="474"/>
        <v>741994</v>
      </c>
      <c r="BN136" s="22">
        <f t="shared" si="474"/>
        <v>816788</v>
      </c>
      <c r="BO136" s="22">
        <f t="shared" si="474"/>
        <v>0</v>
      </c>
      <c r="BP136" s="22">
        <f t="shared" si="474"/>
        <v>5395546</v>
      </c>
      <c r="BQ136" s="22">
        <f t="shared" si="474"/>
        <v>2770663</v>
      </c>
      <c r="BR136" s="22">
        <f t="shared" si="474"/>
        <v>2624883</v>
      </c>
      <c r="BS136" s="22">
        <f t="shared" si="474"/>
        <v>0</v>
      </c>
    </row>
    <row r="137" spans="1:71" ht="15" customHeight="1" x14ac:dyDescent="0.25">
      <c r="A137" s="23"/>
      <c r="C137" s="25" t="s">
        <v>121</v>
      </c>
      <c r="D137" s="42">
        <f>SUM(E137:G137)</f>
        <v>295974</v>
      </c>
      <c r="E137" s="43">
        <v>152830</v>
      </c>
      <c r="F137" s="43">
        <v>143144</v>
      </c>
      <c r="G137" s="43">
        <v>0</v>
      </c>
      <c r="H137" s="42">
        <f>SUM(I137:K137)</f>
        <v>189300</v>
      </c>
      <c r="I137" s="43">
        <v>106255</v>
      </c>
      <c r="J137" s="43">
        <v>83045</v>
      </c>
      <c r="K137" s="43">
        <v>0</v>
      </c>
      <c r="L137" s="42">
        <f>SUM(M137:O137)</f>
        <v>214792</v>
      </c>
      <c r="M137" s="43">
        <v>122255</v>
      </c>
      <c r="N137" s="43">
        <v>92537</v>
      </c>
      <c r="O137" s="43">
        <v>0</v>
      </c>
      <c r="P137" s="44">
        <f>SUM(Q137:S137)</f>
        <v>700066</v>
      </c>
      <c r="Q137" s="44">
        <f t="shared" ref="Q137:S139" si="475">E137+I137+M137</f>
        <v>381340</v>
      </c>
      <c r="R137" s="44">
        <f t="shared" si="475"/>
        <v>318726</v>
      </c>
      <c r="S137" s="44">
        <f t="shared" si="475"/>
        <v>0</v>
      </c>
      <c r="T137" s="42">
        <f>SUM(U137:W137)</f>
        <v>400059</v>
      </c>
      <c r="U137" s="43">
        <v>232067</v>
      </c>
      <c r="V137" s="43">
        <v>167992</v>
      </c>
      <c r="W137" s="43">
        <v>0</v>
      </c>
      <c r="X137" s="42">
        <f t="shared" ref="X137:X138" si="476">SUM(Y137:AA137)</f>
        <v>409060</v>
      </c>
      <c r="Y137" s="43">
        <v>222961</v>
      </c>
      <c r="Z137" s="43">
        <v>186099</v>
      </c>
      <c r="AA137" s="43">
        <v>0</v>
      </c>
      <c r="AB137" s="42">
        <f t="shared" ref="AB137:AB138" si="477">SUM(AC137:AE137)</f>
        <v>240919</v>
      </c>
      <c r="AC137" s="43">
        <v>134781</v>
      </c>
      <c r="AD137" s="43">
        <v>106138</v>
      </c>
      <c r="AE137" s="43">
        <v>0</v>
      </c>
      <c r="AF137" s="44">
        <f t="shared" ref="AF137:AF138" si="478">SUM(AG137:AI137)</f>
        <v>1050038</v>
      </c>
      <c r="AG137" s="44">
        <f t="shared" ref="AG137:AI139" si="479">U137+Y137+AC137</f>
        <v>589809</v>
      </c>
      <c r="AH137" s="44">
        <f t="shared" si="479"/>
        <v>460229</v>
      </c>
      <c r="AI137" s="44">
        <f t="shared" si="479"/>
        <v>0</v>
      </c>
      <c r="AJ137" s="42">
        <f t="shared" ref="AJ137:AJ138" si="480">SUM(AK137:AM137)</f>
        <v>181697</v>
      </c>
      <c r="AK137" s="43">
        <v>103938</v>
      </c>
      <c r="AL137" s="43">
        <v>77759</v>
      </c>
      <c r="AM137" s="43">
        <v>0</v>
      </c>
      <c r="AN137" s="42">
        <f t="shared" ref="AN137:AN138" si="481">SUM(AO137:AQ137)</f>
        <v>187331</v>
      </c>
      <c r="AO137" s="43">
        <v>106708</v>
      </c>
      <c r="AP137" s="43">
        <v>80623</v>
      </c>
      <c r="AQ137" s="43">
        <v>0</v>
      </c>
      <c r="AR137" s="42">
        <f t="shared" ref="AR137:AR138" si="482">SUM(AS137:AU137)</f>
        <v>217571</v>
      </c>
      <c r="AS137" s="43">
        <v>109485</v>
      </c>
      <c r="AT137" s="43">
        <v>108086</v>
      </c>
      <c r="AU137" s="43">
        <v>0</v>
      </c>
      <c r="AV137" s="44">
        <f t="shared" ref="AV137:AV138" si="483">SUM(AW137:AY137)</f>
        <v>586599</v>
      </c>
      <c r="AW137" s="44">
        <f t="shared" ref="AW137:AY139" si="484">AK137+AO137+AS137</f>
        <v>320131</v>
      </c>
      <c r="AX137" s="44">
        <f t="shared" si="484"/>
        <v>266468</v>
      </c>
      <c r="AY137" s="44">
        <f t="shared" si="484"/>
        <v>0</v>
      </c>
      <c r="AZ137" s="42">
        <f t="shared" ref="AZ137:AZ138" si="485">SUM(BA137:BC137)</f>
        <v>314317</v>
      </c>
      <c r="BA137" s="43">
        <v>143926</v>
      </c>
      <c r="BB137" s="43">
        <v>170391</v>
      </c>
      <c r="BC137" s="43">
        <v>0</v>
      </c>
      <c r="BD137" s="42">
        <f t="shared" ref="BD137:BD138" si="486">SUM(BE137:BG137)</f>
        <v>280493</v>
      </c>
      <c r="BE137" s="43">
        <v>110393</v>
      </c>
      <c r="BF137" s="43">
        <v>170100</v>
      </c>
      <c r="BG137" s="43">
        <v>0</v>
      </c>
      <c r="BH137" s="42">
        <f t="shared" ref="BH137:BH138" si="487">SUM(BI137:BK137)</f>
        <v>395016</v>
      </c>
      <c r="BI137" s="43">
        <v>204514</v>
      </c>
      <c r="BJ137" s="43">
        <v>190502</v>
      </c>
      <c r="BK137" s="43">
        <v>0</v>
      </c>
      <c r="BL137" s="44">
        <f t="shared" ref="BL137:BL138" si="488">SUM(BM137:BO137)</f>
        <v>989826</v>
      </c>
      <c r="BM137" s="44">
        <f t="shared" ref="BM137:BO139" si="489">BA137+BE137+BI137</f>
        <v>458833</v>
      </c>
      <c r="BN137" s="44">
        <f t="shared" si="489"/>
        <v>530993</v>
      </c>
      <c r="BO137" s="44">
        <f t="shared" si="489"/>
        <v>0</v>
      </c>
      <c r="BP137" s="44">
        <f t="shared" ref="BP137:BP138" si="490">SUM(BQ137:BS137)</f>
        <v>3326529</v>
      </c>
      <c r="BQ137" s="44">
        <f t="shared" ref="BQ137:BS139" si="491">Q137+AG137+AW137+BM137</f>
        <v>1750113</v>
      </c>
      <c r="BR137" s="44">
        <f t="shared" si="491"/>
        <v>1576416</v>
      </c>
      <c r="BS137" s="44">
        <f t="shared" si="491"/>
        <v>0</v>
      </c>
    </row>
    <row r="138" spans="1:71" ht="15" customHeight="1" x14ac:dyDescent="0.25">
      <c r="A138" s="23"/>
      <c r="C138" s="25" t="s">
        <v>122</v>
      </c>
      <c r="D138" s="42">
        <f>SUM(E138:G138)</f>
        <v>159885</v>
      </c>
      <c r="E138" s="43">
        <v>74736</v>
      </c>
      <c r="F138" s="43">
        <v>85149</v>
      </c>
      <c r="G138" s="43">
        <v>0</v>
      </c>
      <c r="H138" s="42">
        <f>SUM(I138:K138)</f>
        <v>113703</v>
      </c>
      <c r="I138" s="43">
        <v>56172</v>
      </c>
      <c r="J138" s="43">
        <v>57531</v>
      </c>
      <c r="K138" s="43">
        <v>0</v>
      </c>
      <c r="L138" s="42">
        <f>SUM(M138:O138)</f>
        <v>153501</v>
      </c>
      <c r="M138" s="43">
        <v>76063</v>
      </c>
      <c r="N138" s="43">
        <v>77438</v>
      </c>
      <c r="O138" s="43">
        <v>0</v>
      </c>
      <c r="P138" s="44">
        <f>SUM(Q138:S138)</f>
        <v>427089</v>
      </c>
      <c r="Q138" s="44">
        <f t="shared" si="475"/>
        <v>206971</v>
      </c>
      <c r="R138" s="44">
        <f t="shared" si="475"/>
        <v>220118</v>
      </c>
      <c r="S138" s="44">
        <f t="shared" si="475"/>
        <v>0</v>
      </c>
      <c r="T138" s="42">
        <f>SUM(U138:W138)</f>
        <v>217355</v>
      </c>
      <c r="U138" s="43">
        <v>107118</v>
      </c>
      <c r="V138" s="43">
        <v>110237</v>
      </c>
      <c r="W138" s="43">
        <v>0</v>
      </c>
      <c r="X138" s="42">
        <f t="shared" si="476"/>
        <v>241130</v>
      </c>
      <c r="Y138" s="43">
        <v>119819</v>
      </c>
      <c r="Z138" s="43">
        <v>121311</v>
      </c>
      <c r="AA138" s="43">
        <v>0</v>
      </c>
      <c r="AB138" s="42">
        <f t="shared" si="477"/>
        <v>172058</v>
      </c>
      <c r="AC138" s="43">
        <v>86552</v>
      </c>
      <c r="AD138" s="43">
        <v>85506</v>
      </c>
      <c r="AE138" s="43">
        <v>0</v>
      </c>
      <c r="AF138" s="44">
        <f t="shared" si="478"/>
        <v>630543</v>
      </c>
      <c r="AG138" s="44">
        <f t="shared" si="479"/>
        <v>313489</v>
      </c>
      <c r="AH138" s="44">
        <f t="shared" si="479"/>
        <v>317054</v>
      </c>
      <c r="AI138" s="44">
        <f t="shared" si="479"/>
        <v>0</v>
      </c>
      <c r="AJ138" s="42">
        <f t="shared" si="480"/>
        <v>138736</v>
      </c>
      <c r="AK138" s="43">
        <v>66623</v>
      </c>
      <c r="AL138" s="43">
        <v>72113</v>
      </c>
      <c r="AM138" s="43">
        <v>0</v>
      </c>
      <c r="AN138" s="42">
        <f t="shared" si="481"/>
        <v>146250</v>
      </c>
      <c r="AO138" s="43">
        <v>71604</v>
      </c>
      <c r="AP138" s="43">
        <v>74646</v>
      </c>
      <c r="AQ138" s="43">
        <v>0</v>
      </c>
      <c r="AR138" s="42">
        <f t="shared" si="482"/>
        <v>157443</v>
      </c>
      <c r="AS138" s="43">
        <v>78702</v>
      </c>
      <c r="AT138" s="43">
        <v>78741</v>
      </c>
      <c r="AU138" s="43">
        <v>0</v>
      </c>
      <c r="AV138" s="44">
        <f t="shared" si="483"/>
        <v>442429</v>
      </c>
      <c r="AW138" s="44">
        <f t="shared" si="484"/>
        <v>216929</v>
      </c>
      <c r="AX138" s="44">
        <f t="shared" si="484"/>
        <v>225500</v>
      </c>
      <c r="AY138" s="44">
        <f t="shared" si="484"/>
        <v>0</v>
      </c>
      <c r="AZ138" s="42">
        <f t="shared" si="485"/>
        <v>184479</v>
      </c>
      <c r="BA138" s="43">
        <v>93107</v>
      </c>
      <c r="BB138" s="43">
        <v>91372</v>
      </c>
      <c r="BC138" s="43">
        <v>0</v>
      </c>
      <c r="BD138" s="42">
        <f t="shared" si="486"/>
        <v>169134</v>
      </c>
      <c r="BE138" s="43">
        <v>80160</v>
      </c>
      <c r="BF138" s="43">
        <v>88974</v>
      </c>
      <c r="BG138" s="43">
        <v>0</v>
      </c>
      <c r="BH138" s="42">
        <f t="shared" si="487"/>
        <v>215343</v>
      </c>
      <c r="BI138" s="43">
        <v>109894</v>
      </c>
      <c r="BJ138" s="43">
        <v>105449</v>
      </c>
      <c r="BK138" s="43">
        <v>0</v>
      </c>
      <c r="BL138" s="44">
        <f t="shared" si="488"/>
        <v>568956</v>
      </c>
      <c r="BM138" s="44">
        <f t="shared" si="489"/>
        <v>283161</v>
      </c>
      <c r="BN138" s="44">
        <f t="shared" si="489"/>
        <v>285795</v>
      </c>
      <c r="BO138" s="44">
        <f t="shared" si="489"/>
        <v>0</v>
      </c>
      <c r="BP138" s="44">
        <f t="shared" si="490"/>
        <v>2069017</v>
      </c>
      <c r="BQ138" s="44">
        <f t="shared" si="491"/>
        <v>1020550</v>
      </c>
      <c r="BR138" s="44">
        <f t="shared" si="491"/>
        <v>1048467</v>
      </c>
      <c r="BS138" s="44">
        <f t="shared" si="491"/>
        <v>0</v>
      </c>
    </row>
    <row r="139" spans="1:71" ht="15" customHeight="1" x14ac:dyDescent="0.2">
      <c r="A139" s="23"/>
      <c r="C139" s="25" t="s">
        <v>123</v>
      </c>
      <c r="D139" s="40">
        <f>SUM(E139:G139)</f>
        <v>0</v>
      </c>
      <c r="E139" s="22">
        <v>0</v>
      </c>
      <c r="F139" s="22">
        <v>0</v>
      </c>
      <c r="G139" s="22">
        <v>0</v>
      </c>
      <c r="H139" s="40">
        <f>SUM(I139:K139)</f>
        <v>0</v>
      </c>
      <c r="I139" s="22">
        <v>0</v>
      </c>
      <c r="J139" s="22">
        <v>0</v>
      </c>
      <c r="K139" s="22">
        <v>0</v>
      </c>
      <c r="L139" s="40">
        <f>SUM(M139:O139)</f>
        <v>0</v>
      </c>
      <c r="M139" s="22">
        <v>0</v>
      </c>
      <c r="N139" s="22">
        <v>0</v>
      </c>
      <c r="O139" s="22">
        <v>0</v>
      </c>
      <c r="P139" s="22">
        <f>SUM(Q139:S139)</f>
        <v>0</v>
      </c>
      <c r="Q139" s="22">
        <f t="shared" si="475"/>
        <v>0</v>
      </c>
      <c r="R139" s="22">
        <f t="shared" si="475"/>
        <v>0</v>
      </c>
      <c r="S139" s="22">
        <f t="shared" si="475"/>
        <v>0</v>
      </c>
      <c r="T139" s="40">
        <f>SUM(U139:W139)</f>
        <v>0</v>
      </c>
      <c r="U139" s="22">
        <v>0</v>
      </c>
      <c r="V139" s="22">
        <v>0</v>
      </c>
      <c r="W139" s="22">
        <v>0</v>
      </c>
      <c r="X139" s="40">
        <f>SUM(Y139:AA139)</f>
        <v>0</v>
      </c>
      <c r="Y139" s="22">
        <v>0</v>
      </c>
      <c r="Z139" s="22">
        <v>0</v>
      </c>
      <c r="AA139" s="22">
        <v>0</v>
      </c>
      <c r="AB139" s="40">
        <f>SUM(AC139:AE139)</f>
        <v>0</v>
      </c>
      <c r="AC139" s="22">
        <v>0</v>
      </c>
      <c r="AD139" s="22">
        <v>0</v>
      </c>
      <c r="AE139" s="22">
        <v>0</v>
      </c>
      <c r="AF139" s="22">
        <f>SUM(AG139:AI139)</f>
        <v>0</v>
      </c>
      <c r="AG139" s="22">
        <f t="shared" si="479"/>
        <v>0</v>
      </c>
      <c r="AH139" s="22">
        <f t="shared" si="479"/>
        <v>0</v>
      </c>
      <c r="AI139" s="22">
        <f t="shared" si="479"/>
        <v>0</v>
      </c>
      <c r="AJ139" s="40">
        <f>SUM(AK139:AM139)</f>
        <v>0</v>
      </c>
      <c r="AK139" s="22">
        <v>0</v>
      </c>
      <c r="AL139" s="22">
        <v>0</v>
      </c>
      <c r="AM139" s="22">
        <v>0</v>
      </c>
      <c r="AN139" s="40">
        <f>SUM(AO139:AQ139)</f>
        <v>0</v>
      </c>
      <c r="AO139" s="22">
        <v>0</v>
      </c>
      <c r="AP139" s="22">
        <v>0</v>
      </c>
      <c r="AQ139" s="22">
        <v>0</v>
      </c>
      <c r="AR139" s="40">
        <f>SUM(AS139:AU139)</f>
        <v>0</v>
      </c>
      <c r="AS139" s="22">
        <v>0</v>
      </c>
      <c r="AT139" s="22">
        <v>0</v>
      </c>
      <c r="AU139" s="22">
        <v>0</v>
      </c>
      <c r="AV139" s="22">
        <f>SUM(AW139:AY139)</f>
        <v>0</v>
      </c>
      <c r="AW139" s="22">
        <f t="shared" si="484"/>
        <v>0</v>
      </c>
      <c r="AX139" s="22">
        <f t="shared" si="484"/>
        <v>0</v>
      </c>
      <c r="AY139" s="22">
        <f t="shared" si="484"/>
        <v>0</v>
      </c>
      <c r="AZ139" s="40">
        <f>SUM(BA139:BC139)</f>
        <v>0</v>
      </c>
      <c r="BA139" s="22">
        <v>0</v>
      </c>
      <c r="BB139" s="22">
        <v>0</v>
      </c>
      <c r="BC139" s="22">
        <v>0</v>
      </c>
      <c r="BD139" s="40">
        <f>SUM(BE139:BG139)</f>
        <v>0</v>
      </c>
      <c r="BE139" s="22">
        <v>0</v>
      </c>
      <c r="BF139" s="22">
        <v>0</v>
      </c>
      <c r="BG139" s="22">
        <v>0</v>
      </c>
      <c r="BH139" s="40">
        <f>SUM(BI139:BK139)</f>
        <v>0</v>
      </c>
      <c r="BI139" s="22">
        <v>0</v>
      </c>
      <c r="BJ139" s="22">
        <v>0</v>
      </c>
      <c r="BK139" s="22">
        <v>0</v>
      </c>
      <c r="BL139" s="22">
        <f>SUM(BM139:BO139)</f>
        <v>0</v>
      </c>
      <c r="BM139" s="22">
        <f t="shared" si="489"/>
        <v>0</v>
      </c>
      <c r="BN139" s="22">
        <f t="shared" si="489"/>
        <v>0</v>
      </c>
      <c r="BO139" s="22">
        <f t="shared" si="489"/>
        <v>0</v>
      </c>
      <c r="BP139" s="22">
        <f>SUM(BQ139:BS139)</f>
        <v>0</v>
      </c>
      <c r="BQ139" s="22">
        <f t="shared" si="491"/>
        <v>0</v>
      </c>
      <c r="BR139" s="22">
        <f t="shared" si="491"/>
        <v>0</v>
      </c>
      <c r="BS139" s="22">
        <f t="shared" si="491"/>
        <v>0</v>
      </c>
    </row>
    <row r="140" spans="1:71" ht="15" customHeight="1" x14ac:dyDescent="0.2">
      <c r="A140" s="23"/>
      <c r="C140" s="21" t="s">
        <v>124</v>
      </c>
      <c r="D140" s="40">
        <f t="shared" ref="D140:BO140" si="492">SUM(D141:D142)</f>
        <v>5044</v>
      </c>
      <c r="E140" s="22">
        <f t="shared" si="492"/>
        <v>2798</v>
      </c>
      <c r="F140" s="22">
        <f t="shared" si="492"/>
        <v>2246</v>
      </c>
      <c r="G140" s="22">
        <f t="shared" si="492"/>
        <v>0</v>
      </c>
      <c r="H140" s="40">
        <f t="shared" si="492"/>
        <v>3518</v>
      </c>
      <c r="I140" s="22">
        <f t="shared" si="492"/>
        <v>2043</v>
      </c>
      <c r="J140" s="22">
        <f t="shared" si="492"/>
        <v>1475</v>
      </c>
      <c r="K140" s="22">
        <f t="shared" si="492"/>
        <v>0</v>
      </c>
      <c r="L140" s="40">
        <f t="shared" si="492"/>
        <v>4708</v>
      </c>
      <c r="M140" s="22">
        <f t="shared" si="492"/>
        <v>2712</v>
      </c>
      <c r="N140" s="22">
        <f t="shared" si="492"/>
        <v>1996</v>
      </c>
      <c r="O140" s="22">
        <f t="shared" si="492"/>
        <v>0</v>
      </c>
      <c r="P140" s="22">
        <f t="shared" si="492"/>
        <v>13270</v>
      </c>
      <c r="Q140" s="22">
        <f t="shared" si="492"/>
        <v>7553</v>
      </c>
      <c r="R140" s="22">
        <f t="shared" si="492"/>
        <v>5717</v>
      </c>
      <c r="S140" s="22">
        <f t="shared" si="492"/>
        <v>0</v>
      </c>
      <c r="T140" s="40">
        <f t="shared" si="492"/>
        <v>12827</v>
      </c>
      <c r="U140" s="22">
        <f t="shared" si="492"/>
        <v>5503</v>
      </c>
      <c r="V140" s="22">
        <f t="shared" si="492"/>
        <v>7324</v>
      </c>
      <c r="W140" s="22">
        <f t="shared" si="492"/>
        <v>0</v>
      </c>
      <c r="X140" s="40">
        <f t="shared" si="492"/>
        <v>18120</v>
      </c>
      <c r="Y140" s="22">
        <f t="shared" si="492"/>
        <v>9024</v>
      </c>
      <c r="Z140" s="22">
        <f t="shared" si="492"/>
        <v>9096</v>
      </c>
      <c r="AA140" s="22">
        <f t="shared" si="492"/>
        <v>0</v>
      </c>
      <c r="AB140" s="40">
        <f t="shared" si="492"/>
        <v>5498</v>
      </c>
      <c r="AC140" s="22">
        <f t="shared" si="492"/>
        <v>2884</v>
      </c>
      <c r="AD140" s="22">
        <f t="shared" si="492"/>
        <v>2614</v>
      </c>
      <c r="AE140" s="22">
        <f t="shared" si="492"/>
        <v>0</v>
      </c>
      <c r="AF140" s="22">
        <f t="shared" si="492"/>
        <v>36445</v>
      </c>
      <c r="AG140" s="22">
        <f t="shared" si="492"/>
        <v>17411</v>
      </c>
      <c r="AH140" s="22">
        <f t="shared" si="492"/>
        <v>19034</v>
      </c>
      <c r="AI140" s="22">
        <f t="shared" si="492"/>
        <v>0</v>
      </c>
      <c r="AJ140" s="40">
        <f t="shared" si="492"/>
        <v>3655</v>
      </c>
      <c r="AK140" s="22">
        <f t="shared" si="492"/>
        <v>1927</v>
      </c>
      <c r="AL140" s="22">
        <f t="shared" si="492"/>
        <v>1728</v>
      </c>
      <c r="AM140" s="22">
        <f t="shared" si="492"/>
        <v>0</v>
      </c>
      <c r="AN140" s="40">
        <f t="shared" si="492"/>
        <v>4876</v>
      </c>
      <c r="AO140" s="22">
        <f t="shared" si="492"/>
        <v>2426</v>
      </c>
      <c r="AP140" s="22">
        <f t="shared" si="492"/>
        <v>2450</v>
      </c>
      <c r="AQ140" s="22">
        <f t="shared" si="492"/>
        <v>0</v>
      </c>
      <c r="AR140" s="40">
        <f t="shared" si="492"/>
        <v>3481</v>
      </c>
      <c r="AS140" s="22">
        <f t="shared" si="492"/>
        <v>1818</v>
      </c>
      <c r="AT140" s="22">
        <f t="shared" si="492"/>
        <v>1663</v>
      </c>
      <c r="AU140" s="22">
        <f t="shared" si="492"/>
        <v>0</v>
      </c>
      <c r="AV140" s="22">
        <f t="shared" si="492"/>
        <v>12012</v>
      </c>
      <c r="AW140" s="22">
        <f t="shared" si="492"/>
        <v>6171</v>
      </c>
      <c r="AX140" s="22">
        <f t="shared" si="492"/>
        <v>5841</v>
      </c>
      <c r="AY140" s="22">
        <f t="shared" si="492"/>
        <v>0</v>
      </c>
      <c r="AZ140" s="40">
        <f t="shared" si="492"/>
        <v>5290</v>
      </c>
      <c r="BA140" s="22">
        <f t="shared" si="492"/>
        <v>2870</v>
      </c>
      <c r="BB140" s="22">
        <f t="shared" si="492"/>
        <v>2420</v>
      </c>
      <c r="BC140" s="22">
        <f t="shared" si="492"/>
        <v>0</v>
      </c>
      <c r="BD140" s="40">
        <f t="shared" si="492"/>
        <v>5610.12</v>
      </c>
      <c r="BE140" s="22">
        <f t="shared" si="492"/>
        <v>2375.12</v>
      </c>
      <c r="BF140" s="22">
        <f t="shared" si="492"/>
        <v>3235</v>
      </c>
      <c r="BG140" s="22">
        <f t="shared" si="492"/>
        <v>0</v>
      </c>
      <c r="BH140" s="40">
        <f t="shared" si="492"/>
        <v>6644</v>
      </c>
      <c r="BI140" s="22">
        <f t="shared" si="492"/>
        <v>2876</v>
      </c>
      <c r="BJ140" s="22">
        <f t="shared" si="492"/>
        <v>3768</v>
      </c>
      <c r="BK140" s="22">
        <f t="shared" si="492"/>
        <v>0</v>
      </c>
      <c r="BL140" s="22">
        <f t="shared" si="492"/>
        <v>17544.12</v>
      </c>
      <c r="BM140" s="22">
        <f t="shared" si="492"/>
        <v>8121.12</v>
      </c>
      <c r="BN140" s="22">
        <f t="shared" si="492"/>
        <v>9423</v>
      </c>
      <c r="BO140" s="22">
        <f t="shared" si="492"/>
        <v>0</v>
      </c>
      <c r="BP140" s="22">
        <f t="shared" ref="BP140:BS140" si="493">SUM(BP141:BP142)</f>
        <v>79271.12</v>
      </c>
      <c r="BQ140" s="22">
        <f t="shared" si="493"/>
        <v>39256.120000000003</v>
      </c>
      <c r="BR140" s="22">
        <f t="shared" si="493"/>
        <v>40015</v>
      </c>
      <c r="BS140" s="22">
        <f t="shared" si="493"/>
        <v>0</v>
      </c>
    </row>
    <row r="141" spans="1:71" ht="15" customHeight="1" x14ac:dyDescent="0.25">
      <c r="A141" s="23"/>
      <c r="C141" s="25" t="s">
        <v>125</v>
      </c>
      <c r="D141" s="42">
        <f>SUM(E141:G141)</f>
        <v>289</v>
      </c>
      <c r="E141" s="43">
        <v>63</v>
      </c>
      <c r="F141" s="43">
        <v>226</v>
      </c>
      <c r="G141" s="43">
        <v>0</v>
      </c>
      <c r="H141" s="42">
        <f>SUM(I141:K141)</f>
        <v>750</v>
      </c>
      <c r="I141" s="43">
        <v>387</v>
      </c>
      <c r="J141" s="43">
        <v>363</v>
      </c>
      <c r="K141" s="43">
        <v>0</v>
      </c>
      <c r="L141" s="42">
        <f>SUM(M141:O141)</f>
        <v>542</v>
      </c>
      <c r="M141" s="43">
        <v>365</v>
      </c>
      <c r="N141" s="43">
        <v>177</v>
      </c>
      <c r="O141" s="43">
        <v>0</v>
      </c>
      <c r="P141" s="44">
        <f>SUM(Q141:S141)</f>
        <v>1581</v>
      </c>
      <c r="Q141" s="44">
        <f t="shared" ref="Q141:S142" si="494">E141+I141+M141</f>
        <v>815</v>
      </c>
      <c r="R141" s="44">
        <f t="shared" si="494"/>
        <v>766</v>
      </c>
      <c r="S141" s="44">
        <f t="shared" si="494"/>
        <v>0</v>
      </c>
      <c r="T141" s="42">
        <f>SUM(U141:W141)</f>
        <v>1906</v>
      </c>
      <c r="U141" s="43">
        <v>786</v>
      </c>
      <c r="V141" s="43">
        <v>1120</v>
      </c>
      <c r="W141" s="43">
        <v>0</v>
      </c>
      <c r="X141" s="42">
        <f t="shared" ref="X141:X142" si="495">SUM(Y141:AA141)</f>
        <v>1539</v>
      </c>
      <c r="Y141" s="43">
        <v>953</v>
      </c>
      <c r="Z141" s="43">
        <v>586</v>
      </c>
      <c r="AA141" s="43">
        <v>0</v>
      </c>
      <c r="AB141" s="42">
        <f t="shared" ref="AB141:AB142" si="496">SUM(AC141:AE141)</f>
        <v>380</v>
      </c>
      <c r="AC141" s="43">
        <v>279</v>
      </c>
      <c r="AD141" s="43">
        <v>101</v>
      </c>
      <c r="AE141" s="43">
        <v>0</v>
      </c>
      <c r="AF141" s="44">
        <f t="shared" ref="AF141:AF142" si="497">SUM(AG141:AI141)</f>
        <v>3825</v>
      </c>
      <c r="AG141" s="44">
        <f t="shared" ref="AG141:AI142" si="498">U141+Y141+AC141</f>
        <v>2018</v>
      </c>
      <c r="AH141" s="44">
        <f t="shared" si="498"/>
        <v>1807</v>
      </c>
      <c r="AI141" s="44">
        <f t="shared" si="498"/>
        <v>0</v>
      </c>
      <c r="AJ141" s="42">
        <f t="shared" ref="AJ141:AJ142" si="499">SUM(AK141:AM141)</f>
        <v>56</v>
      </c>
      <c r="AK141" s="43">
        <v>41</v>
      </c>
      <c r="AL141" s="43">
        <v>15</v>
      </c>
      <c r="AM141" s="43">
        <v>0</v>
      </c>
      <c r="AN141" s="42">
        <f t="shared" ref="AN141:AN142" si="500">SUM(AO141:AQ141)</f>
        <v>126</v>
      </c>
      <c r="AO141" s="43">
        <v>69</v>
      </c>
      <c r="AP141" s="43">
        <v>57</v>
      </c>
      <c r="AQ141" s="43">
        <v>0</v>
      </c>
      <c r="AR141" s="42">
        <f t="shared" ref="AR141:AR142" si="501">SUM(AS141:AU141)</f>
        <v>238</v>
      </c>
      <c r="AS141" s="43">
        <v>131</v>
      </c>
      <c r="AT141" s="43">
        <v>107</v>
      </c>
      <c r="AU141" s="43">
        <v>0</v>
      </c>
      <c r="AV141" s="44">
        <f t="shared" ref="AV141:AV142" si="502">SUM(AW141:AY141)</f>
        <v>420</v>
      </c>
      <c r="AW141" s="44">
        <f t="shared" ref="AW141:AY142" si="503">AK141+AO141+AS141</f>
        <v>241</v>
      </c>
      <c r="AX141" s="44">
        <f t="shared" si="503"/>
        <v>179</v>
      </c>
      <c r="AY141" s="44">
        <f t="shared" si="503"/>
        <v>0</v>
      </c>
      <c r="AZ141" s="42">
        <f t="shared" ref="AZ141:AZ142" si="504">SUM(BA141:BC141)</f>
        <v>202</v>
      </c>
      <c r="BA141" s="43">
        <v>81</v>
      </c>
      <c r="BB141" s="43">
        <v>121</v>
      </c>
      <c r="BC141" s="43">
        <v>0</v>
      </c>
      <c r="BD141" s="42">
        <f t="shared" ref="BD141:BD142" si="505">SUM(BE141:BG141)</f>
        <v>731</v>
      </c>
      <c r="BE141" s="43">
        <v>256</v>
      </c>
      <c r="BF141" s="43">
        <v>475</v>
      </c>
      <c r="BG141" s="43">
        <v>0</v>
      </c>
      <c r="BH141" s="42">
        <f t="shared" ref="BH141:BH142" si="506">SUM(BI141:BK141)</f>
        <v>1471</v>
      </c>
      <c r="BI141" s="43">
        <v>506</v>
      </c>
      <c r="BJ141" s="43">
        <v>965</v>
      </c>
      <c r="BK141" s="43">
        <v>0</v>
      </c>
      <c r="BL141" s="44">
        <f t="shared" ref="BL141:BL142" si="507">SUM(BM141:BO141)</f>
        <v>2404</v>
      </c>
      <c r="BM141" s="44">
        <f t="shared" ref="BM141:BO142" si="508">BA141+BE141+BI141</f>
        <v>843</v>
      </c>
      <c r="BN141" s="44">
        <f t="shared" si="508"/>
        <v>1561</v>
      </c>
      <c r="BO141" s="44">
        <f t="shared" si="508"/>
        <v>0</v>
      </c>
      <c r="BP141" s="44">
        <f t="shared" ref="BP141:BP142" si="509">SUM(BQ141:BS141)</f>
        <v>8230</v>
      </c>
      <c r="BQ141" s="44">
        <f t="shared" ref="BQ141:BS142" si="510">Q141+AG141+AW141+BM141</f>
        <v>3917</v>
      </c>
      <c r="BR141" s="44">
        <f t="shared" si="510"/>
        <v>4313</v>
      </c>
      <c r="BS141" s="44">
        <f t="shared" si="510"/>
        <v>0</v>
      </c>
    </row>
    <row r="142" spans="1:71" ht="15" customHeight="1" x14ac:dyDescent="0.25">
      <c r="A142" s="23"/>
      <c r="C142" s="25" t="s">
        <v>126</v>
      </c>
      <c r="D142" s="42">
        <f>SUM(E142:G142)</f>
        <v>4755</v>
      </c>
      <c r="E142" s="43">
        <v>2735</v>
      </c>
      <c r="F142" s="43">
        <v>2020</v>
      </c>
      <c r="G142" s="43">
        <v>0</v>
      </c>
      <c r="H142" s="42">
        <f>SUM(I142:K142)</f>
        <v>2768</v>
      </c>
      <c r="I142" s="43">
        <v>1656</v>
      </c>
      <c r="J142" s="43">
        <v>1112</v>
      </c>
      <c r="K142" s="43">
        <v>0</v>
      </c>
      <c r="L142" s="42">
        <f>SUM(M142:O142)</f>
        <v>4166</v>
      </c>
      <c r="M142" s="43">
        <v>2347</v>
      </c>
      <c r="N142" s="43">
        <v>1819</v>
      </c>
      <c r="O142" s="43">
        <v>0</v>
      </c>
      <c r="P142" s="44">
        <f>SUM(Q142:S142)</f>
        <v>11689</v>
      </c>
      <c r="Q142" s="44">
        <f t="shared" si="494"/>
        <v>6738</v>
      </c>
      <c r="R142" s="44">
        <f t="shared" si="494"/>
        <v>4951</v>
      </c>
      <c r="S142" s="44">
        <f t="shared" si="494"/>
        <v>0</v>
      </c>
      <c r="T142" s="42">
        <f>SUM(U142:W142)</f>
        <v>10921</v>
      </c>
      <c r="U142" s="43">
        <v>4717</v>
      </c>
      <c r="V142" s="43">
        <v>6204</v>
      </c>
      <c r="W142" s="43">
        <v>0</v>
      </c>
      <c r="X142" s="42">
        <f t="shared" si="495"/>
        <v>16581</v>
      </c>
      <c r="Y142" s="43">
        <v>8071</v>
      </c>
      <c r="Z142" s="43">
        <v>8510</v>
      </c>
      <c r="AA142" s="43">
        <v>0</v>
      </c>
      <c r="AB142" s="42">
        <f t="shared" si="496"/>
        <v>5118</v>
      </c>
      <c r="AC142" s="43">
        <v>2605</v>
      </c>
      <c r="AD142" s="43">
        <v>2513</v>
      </c>
      <c r="AE142" s="43">
        <v>0</v>
      </c>
      <c r="AF142" s="44">
        <f t="shared" si="497"/>
        <v>32620</v>
      </c>
      <c r="AG142" s="44">
        <f t="shared" si="498"/>
        <v>15393</v>
      </c>
      <c r="AH142" s="44">
        <f t="shared" si="498"/>
        <v>17227</v>
      </c>
      <c r="AI142" s="44">
        <f t="shared" si="498"/>
        <v>0</v>
      </c>
      <c r="AJ142" s="42">
        <f t="shared" si="499"/>
        <v>3599</v>
      </c>
      <c r="AK142" s="43">
        <v>1886</v>
      </c>
      <c r="AL142" s="43">
        <v>1713</v>
      </c>
      <c r="AM142" s="43">
        <v>0</v>
      </c>
      <c r="AN142" s="42">
        <f t="shared" si="500"/>
        <v>4750</v>
      </c>
      <c r="AO142" s="43">
        <v>2357</v>
      </c>
      <c r="AP142" s="43">
        <v>2393</v>
      </c>
      <c r="AQ142" s="43">
        <v>0</v>
      </c>
      <c r="AR142" s="42">
        <f t="shared" si="501"/>
        <v>3243</v>
      </c>
      <c r="AS142" s="43">
        <v>1687</v>
      </c>
      <c r="AT142" s="43">
        <v>1556</v>
      </c>
      <c r="AU142" s="43">
        <v>0</v>
      </c>
      <c r="AV142" s="44">
        <f t="shared" si="502"/>
        <v>11592</v>
      </c>
      <c r="AW142" s="44">
        <f t="shared" si="503"/>
        <v>5930</v>
      </c>
      <c r="AX142" s="44">
        <f t="shared" si="503"/>
        <v>5662</v>
      </c>
      <c r="AY142" s="44">
        <f t="shared" si="503"/>
        <v>0</v>
      </c>
      <c r="AZ142" s="42">
        <f t="shared" si="504"/>
        <v>5088</v>
      </c>
      <c r="BA142" s="43">
        <v>2789</v>
      </c>
      <c r="BB142" s="43">
        <v>2299</v>
      </c>
      <c r="BC142" s="43">
        <v>0</v>
      </c>
      <c r="BD142" s="42">
        <f t="shared" si="505"/>
        <v>4879.12</v>
      </c>
      <c r="BE142" s="43">
        <v>2119.12</v>
      </c>
      <c r="BF142" s="43">
        <v>2760</v>
      </c>
      <c r="BG142" s="43">
        <v>0</v>
      </c>
      <c r="BH142" s="42">
        <f t="shared" si="506"/>
        <v>5173</v>
      </c>
      <c r="BI142" s="43">
        <v>2370</v>
      </c>
      <c r="BJ142" s="43">
        <v>2803</v>
      </c>
      <c r="BK142" s="43">
        <v>0</v>
      </c>
      <c r="BL142" s="44">
        <f t="shared" si="507"/>
        <v>15140.119999999999</v>
      </c>
      <c r="BM142" s="44">
        <f t="shared" si="508"/>
        <v>7278.12</v>
      </c>
      <c r="BN142" s="44">
        <f t="shared" si="508"/>
        <v>7862</v>
      </c>
      <c r="BO142" s="44">
        <f t="shared" si="508"/>
        <v>0</v>
      </c>
      <c r="BP142" s="44">
        <f t="shared" si="509"/>
        <v>71041.119999999995</v>
      </c>
      <c r="BQ142" s="44">
        <f t="shared" si="510"/>
        <v>35339.120000000003</v>
      </c>
      <c r="BR142" s="44">
        <f t="shared" si="510"/>
        <v>35702</v>
      </c>
      <c r="BS142" s="44">
        <f t="shared" si="510"/>
        <v>0</v>
      </c>
    </row>
    <row r="143" spans="1:71" ht="15" customHeight="1" x14ac:dyDescent="0.2">
      <c r="A143" s="23"/>
      <c r="C143" s="21" t="s">
        <v>127</v>
      </c>
      <c r="D143" s="40">
        <f t="shared" ref="D143:BO143" si="511">SUM(D144:D145)</f>
        <v>1886</v>
      </c>
      <c r="E143" s="22">
        <f t="shared" si="511"/>
        <v>962</v>
      </c>
      <c r="F143" s="22">
        <f t="shared" si="511"/>
        <v>924</v>
      </c>
      <c r="G143" s="22">
        <f t="shared" si="511"/>
        <v>0</v>
      </c>
      <c r="H143" s="40">
        <f t="shared" si="511"/>
        <v>1649</v>
      </c>
      <c r="I143" s="22">
        <f t="shared" si="511"/>
        <v>839</v>
      </c>
      <c r="J143" s="22">
        <f t="shared" si="511"/>
        <v>810</v>
      </c>
      <c r="K143" s="22">
        <f t="shared" si="511"/>
        <v>0</v>
      </c>
      <c r="L143" s="40">
        <f t="shared" si="511"/>
        <v>2751</v>
      </c>
      <c r="M143" s="22">
        <f t="shared" si="511"/>
        <v>1452</v>
      </c>
      <c r="N143" s="22">
        <f t="shared" si="511"/>
        <v>1299</v>
      </c>
      <c r="O143" s="22">
        <f t="shared" si="511"/>
        <v>0</v>
      </c>
      <c r="P143" s="22">
        <f t="shared" si="511"/>
        <v>6286</v>
      </c>
      <c r="Q143" s="22">
        <f t="shared" si="511"/>
        <v>3253</v>
      </c>
      <c r="R143" s="22">
        <f t="shared" si="511"/>
        <v>3033</v>
      </c>
      <c r="S143" s="22">
        <f t="shared" si="511"/>
        <v>0</v>
      </c>
      <c r="T143" s="40">
        <f t="shared" si="511"/>
        <v>7103</v>
      </c>
      <c r="U143" s="22">
        <f t="shared" si="511"/>
        <v>3307</v>
      </c>
      <c r="V143" s="22">
        <f t="shared" si="511"/>
        <v>3796</v>
      </c>
      <c r="W143" s="22">
        <f t="shared" si="511"/>
        <v>0</v>
      </c>
      <c r="X143" s="40">
        <f t="shared" si="511"/>
        <v>9815</v>
      </c>
      <c r="Y143" s="22">
        <f t="shared" si="511"/>
        <v>4291</v>
      </c>
      <c r="Z143" s="22">
        <f t="shared" si="511"/>
        <v>5524</v>
      </c>
      <c r="AA143" s="22">
        <f t="shared" si="511"/>
        <v>0</v>
      </c>
      <c r="AB143" s="40">
        <f t="shared" si="511"/>
        <v>5352</v>
      </c>
      <c r="AC143" s="22">
        <f t="shared" si="511"/>
        <v>2383</v>
      </c>
      <c r="AD143" s="22">
        <f t="shared" si="511"/>
        <v>2969</v>
      </c>
      <c r="AE143" s="22">
        <f t="shared" si="511"/>
        <v>0</v>
      </c>
      <c r="AF143" s="22">
        <f t="shared" si="511"/>
        <v>22270</v>
      </c>
      <c r="AG143" s="22">
        <f t="shared" si="511"/>
        <v>9981</v>
      </c>
      <c r="AH143" s="22">
        <f t="shared" si="511"/>
        <v>12289</v>
      </c>
      <c r="AI143" s="22">
        <f t="shared" si="511"/>
        <v>0</v>
      </c>
      <c r="AJ143" s="40">
        <f t="shared" si="511"/>
        <v>3599</v>
      </c>
      <c r="AK143" s="22">
        <f t="shared" si="511"/>
        <v>1650</v>
      </c>
      <c r="AL143" s="22">
        <f t="shared" si="511"/>
        <v>1949</v>
      </c>
      <c r="AM143" s="22">
        <f t="shared" si="511"/>
        <v>0</v>
      </c>
      <c r="AN143" s="40">
        <f t="shared" si="511"/>
        <v>2064</v>
      </c>
      <c r="AO143" s="22">
        <f t="shared" si="511"/>
        <v>910</v>
      </c>
      <c r="AP143" s="22">
        <f t="shared" si="511"/>
        <v>1154</v>
      </c>
      <c r="AQ143" s="22">
        <f t="shared" si="511"/>
        <v>0</v>
      </c>
      <c r="AR143" s="40">
        <f t="shared" si="511"/>
        <v>1789</v>
      </c>
      <c r="AS143" s="22">
        <f t="shared" si="511"/>
        <v>926</v>
      </c>
      <c r="AT143" s="22">
        <f t="shared" si="511"/>
        <v>863</v>
      </c>
      <c r="AU143" s="22">
        <f t="shared" si="511"/>
        <v>0</v>
      </c>
      <c r="AV143" s="22">
        <f t="shared" si="511"/>
        <v>7452</v>
      </c>
      <c r="AW143" s="22">
        <f t="shared" si="511"/>
        <v>3486</v>
      </c>
      <c r="AX143" s="22">
        <f t="shared" si="511"/>
        <v>3966</v>
      </c>
      <c r="AY143" s="22">
        <f t="shared" si="511"/>
        <v>0</v>
      </c>
      <c r="AZ143" s="40">
        <f t="shared" si="511"/>
        <v>2191</v>
      </c>
      <c r="BA143" s="22">
        <f t="shared" si="511"/>
        <v>1088</v>
      </c>
      <c r="BB143" s="22">
        <f t="shared" si="511"/>
        <v>1103</v>
      </c>
      <c r="BC143" s="22">
        <f t="shared" si="511"/>
        <v>0</v>
      </c>
      <c r="BD143" s="40">
        <f t="shared" si="511"/>
        <v>2729</v>
      </c>
      <c r="BE143" s="22">
        <f t="shared" si="511"/>
        <v>1470</v>
      </c>
      <c r="BF143" s="22">
        <f t="shared" si="511"/>
        <v>1259</v>
      </c>
      <c r="BG143" s="22">
        <f t="shared" si="511"/>
        <v>0</v>
      </c>
      <c r="BH143" s="40">
        <f t="shared" si="511"/>
        <v>5065</v>
      </c>
      <c r="BI143" s="22">
        <f t="shared" si="511"/>
        <v>2316</v>
      </c>
      <c r="BJ143" s="22">
        <f t="shared" si="511"/>
        <v>2749</v>
      </c>
      <c r="BK143" s="22">
        <f t="shared" si="511"/>
        <v>0</v>
      </c>
      <c r="BL143" s="22">
        <f t="shared" si="511"/>
        <v>9985</v>
      </c>
      <c r="BM143" s="22">
        <f t="shared" si="511"/>
        <v>4874</v>
      </c>
      <c r="BN143" s="22">
        <f t="shared" si="511"/>
        <v>5111</v>
      </c>
      <c r="BO143" s="22">
        <f t="shared" si="511"/>
        <v>0</v>
      </c>
      <c r="BP143" s="22">
        <f t="shared" ref="BP143:BS143" si="512">SUM(BP144:BP145)</f>
        <v>45993</v>
      </c>
      <c r="BQ143" s="22">
        <f t="shared" si="512"/>
        <v>21594</v>
      </c>
      <c r="BR143" s="22">
        <f t="shared" si="512"/>
        <v>24399</v>
      </c>
      <c r="BS143" s="22">
        <f t="shared" si="512"/>
        <v>0</v>
      </c>
    </row>
    <row r="144" spans="1:71" ht="15" customHeight="1" x14ac:dyDescent="0.25">
      <c r="A144" s="23"/>
      <c r="C144" s="25" t="s">
        <v>128</v>
      </c>
      <c r="D144" s="42">
        <f>SUM(E144:G144)</f>
        <v>0</v>
      </c>
      <c r="E144" s="43">
        <v>0</v>
      </c>
      <c r="F144" s="43">
        <v>0</v>
      </c>
      <c r="G144" s="43">
        <v>0</v>
      </c>
      <c r="H144" s="42">
        <f>SUM(I144:K144)</f>
        <v>0</v>
      </c>
      <c r="I144" s="43">
        <v>0</v>
      </c>
      <c r="J144" s="43">
        <v>0</v>
      </c>
      <c r="K144" s="43">
        <v>0</v>
      </c>
      <c r="L144" s="42">
        <f>SUM(M144:O144)</f>
        <v>0</v>
      </c>
      <c r="M144" s="43">
        <v>0</v>
      </c>
      <c r="N144" s="43">
        <v>0</v>
      </c>
      <c r="O144" s="43">
        <v>0</v>
      </c>
      <c r="P144" s="44">
        <f>SUM(Q144:S144)</f>
        <v>0</v>
      </c>
      <c r="Q144" s="44">
        <f t="shared" ref="Q144:S145" si="513">E144+I144+M144</f>
        <v>0</v>
      </c>
      <c r="R144" s="44">
        <f t="shared" si="513"/>
        <v>0</v>
      </c>
      <c r="S144" s="44">
        <f t="shared" si="513"/>
        <v>0</v>
      </c>
      <c r="T144" s="42">
        <f>SUM(U144:W144)</f>
        <v>3526</v>
      </c>
      <c r="U144" s="43">
        <v>1412</v>
      </c>
      <c r="V144" s="43">
        <v>2114</v>
      </c>
      <c r="W144" s="43">
        <v>0</v>
      </c>
      <c r="X144" s="42">
        <f t="shared" ref="X144:X145" si="514">SUM(Y144:AA144)</f>
        <v>5299</v>
      </c>
      <c r="Y144" s="43">
        <v>2040</v>
      </c>
      <c r="Z144" s="43">
        <v>3259</v>
      </c>
      <c r="AA144" s="43">
        <v>0</v>
      </c>
      <c r="AB144" s="42">
        <f t="shared" ref="AB144:AB145" si="515">SUM(AC144:AE144)</f>
        <v>2955</v>
      </c>
      <c r="AC144" s="43">
        <v>1157</v>
      </c>
      <c r="AD144" s="43">
        <v>1798</v>
      </c>
      <c r="AE144" s="43">
        <v>0</v>
      </c>
      <c r="AF144" s="44">
        <f t="shared" ref="AF144:AF145" si="516">SUM(AG144:AI144)</f>
        <v>11780</v>
      </c>
      <c r="AG144" s="44">
        <f t="shared" ref="AG144:AI145" si="517">U144+Y144+AC144</f>
        <v>4609</v>
      </c>
      <c r="AH144" s="44">
        <f t="shared" si="517"/>
        <v>7171</v>
      </c>
      <c r="AI144" s="44">
        <f t="shared" si="517"/>
        <v>0</v>
      </c>
      <c r="AJ144" s="42">
        <f t="shared" ref="AJ144:AJ145" si="518">SUM(AK144:AM144)</f>
        <v>2031</v>
      </c>
      <c r="AK144" s="43">
        <v>895</v>
      </c>
      <c r="AL144" s="43">
        <v>1136</v>
      </c>
      <c r="AM144" s="43">
        <v>0</v>
      </c>
      <c r="AN144" s="42">
        <f t="shared" ref="AN144:AN145" si="519">SUM(AO144:AQ144)</f>
        <v>1105</v>
      </c>
      <c r="AO144" s="43">
        <v>436</v>
      </c>
      <c r="AP144" s="43">
        <v>669</v>
      </c>
      <c r="AQ144" s="43">
        <v>0</v>
      </c>
      <c r="AR144" s="42">
        <f t="shared" ref="AR144:AR145" si="520">SUM(AS144:AU144)</f>
        <v>116</v>
      </c>
      <c r="AS144" s="43">
        <v>54</v>
      </c>
      <c r="AT144" s="43">
        <v>62</v>
      </c>
      <c r="AU144" s="43">
        <v>0</v>
      </c>
      <c r="AV144" s="44">
        <f t="shared" ref="AV144:AV145" si="521">SUM(AW144:AY144)</f>
        <v>3252</v>
      </c>
      <c r="AW144" s="44">
        <f t="shared" ref="AW144:AY145" si="522">AK144+AO144+AS144</f>
        <v>1385</v>
      </c>
      <c r="AX144" s="44">
        <f t="shared" si="522"/>
        <v>1867</v>
      </c>
      <c r="AY144" s="44">
        <f t="shared" si="522"/>
        <v>0</v>
      </c>
      <c r="AZ144" s="42">
        <f t="shared" ref="AZ144:AZ145" si="523">SUM(BA144:BC144)</f>
        <v>0</v>
      </c>
      <c r="BA144" s="43">
        <v>0</v>
      </c>
      <c r="BB144" s="43">
        <v>0</v>
      </c>
      <c r="BC144" s="43">
        <v>0</v>
      </c>
      <c r="BD144" s="42">
        <f t="shared" ref="BD144:BD145" si="524">SUM(BE144:BG144)</f>
        <v>208</v>
      </c>
      <c r="BE144" s="43">
        <v>93</v>
      </c>
      <c r="BF144" s="43">
        <v>115</v>
      </c>
      <c r="BG144" s="43">
        <v>0</v>
      </c>
      <c r="BH144" s="42">
        <f t="shared" ref="BH144:BH145" si="525">SUM(BI144:BK144)</f>
        <v>2740</v>
      </c>
      <c r="BI144" s="43">
        <v>1152</v>
      </c>
      <c r="BJ144" s="43">
        <v>1588</v>
      </c>
      <c r="BK144" s="43">
        <v>0</v>
      </c>
      <c r="BL144" s="44">
        <f t="shared" ref="BL144:BL145" si="526">SUM(BM144:BO144)</f>
        <v>2948</v>
      </c>
      <c r="BM144" s="44">
        <f t="shared" ref="BM144:BO145" si="527">BA144+BE144+BI144</f>
        <v>1245</v>
      </c>
      <c r="BN144" s="44">
        <f t="shared" si="527"/>
        <v>1703</v>
      </c>
      <c r="BO144" s="44">
        <f t="shared" si="527"/>
        <v>0</v>
      </c>
      <c r="BP144" s="44">
        <f t="shared" ref="BP144:BP145" si="528">SUM(BQ144:BS144)</f>
        <v>17980</v>
      </c>
      <c r="BQ144" s="44">
        <f t="shared" ref="BQ144:BS145" si="529">Q144+AG144+AW144+BM144</f>
        <v>7239</v>
      </c>
      <c r="BR144" s="44">
        <f t="shared" si="529"/>
        <v>10741</v>
      </c>
      <c r="BS144" s="44">
        <f t="shared" si="529"/>
        <v>0</v>
      </c>
    </row>
    <row r="145" spans="1:71" ht="15" customHeight="1" x14ac:dyDescent="0.25">
      <c r="A145" s="23"/>
      <c r="C145" s="25" t="s">
        <v>129</v>
      </c>
      <c r="D145" s="42">
        <f>SUM(E145:G145)</f>
        <v>1886</v>
      </c>
      <c r="E145" s="43">
        <v>962</v>
      </c>
      <c r="F145" s="43">
        <v>924</v>
      </c>
      <c r="G145" s="43">
        <v>0</v>
      </c>
      <c r="H145" s="42">
        <f>SUM(I145:K145)</f>
        <v>1649</v>
      </c>
      <c r="I145" s="43">
        <v>839</v>
      </c>
      <c r="J145" s="43">
        <v>810</v>
      </c>
      <c r="K145" s="43">
        <v>0</v>
      </c>
      <c r="L145" s="42">
        <f>SUM(M145:O145)</f>
        <v>2751</v>
      </c>
      <c r="M145" s="43">
        <v>1452</v>
      </c>
      <c r="N145" s="43">
        <v>1299</v>
      </c>
      <c r="O145" s="43">
        <v>0</v>
      </c>
      <c r="P145" s="44">
        <f>SUM(Q145:S145)</f>
        <v>6286</v>
      </c>
      <c r="Q145" s="44">
        <f t="shared" si="513"/>
        <v>3253</v>
      </c>
      <c r="R145" s="44">
        <f t="shared" si="513"/>
        <v>3033</v>
      </c>
      <c r="S145" s="44">
        <f t="shared" si="513"/>
        <v>0</v>
      </c>
      <c r="T145" s="42">
        <f>SUM(U145:W145)</f>
        <v>3577</v>
      </c>
      <c r="U145" s="43">
        <v>1895</v>
      </c>
      <c r="V145" s="43">
        <v>1682</v>
      </c>
      <c r="W145" s="43">
        <v>0</v>
      </c>
      <c r="X145" s="42">
        <f t="shared" si="514"/>
        <v>4516</v>
      </c>
      <c r="Y145" s="43">
        <v>2251</v>
      </c>
      <c r="Z145" s="43">
        <v>2265</v>
      </c>
      <c r="AA145" s="43">
        <v>0</v>
      </c>
      <c r="AB145" s="42">
        <f t="shared" si="515"/>
        <v>2397</v>
      </c>
      <c r="AC145" s="43">
        <v>1226</v>
      </c>
      <c r="AD145" s="43">
        <v>1171</v>
      </c>
      <c r="AE145" s="43">
        <v>0</v>
      </c>
      <c r="AF145" s="44">
        <f t="shared" si="516"/>
        <v>10490</v>
      </c>
      <c r="AG145" s="44">
        <f t="shared" si="517"/>
        <v>5372</v>
      </c>
      <c r="AH145" s="44">
        <f t="shared" si="517"/>
        <v>5118</v>
      </c>
      <c r="AI145" s="44">
        <f t="shared" si="517"/>
        <v>0</v>
      </c>
      <c r="AJ145" s="42">
        <f t="shared" si="518"/>
        <v>1568</v>
      </c>
      <c r="AK145" s="43">
        <v>755</v>
      </c>
      <c r="AL145" s="43">
        <v>813</v>
      </c>
      <c r="AM145" s="43">
        <v>0</v>
      </c>
      <c r="AN145" s="42">
        <f t="shared" si="519"/>
        <v>959</v>
      </c>
      <c r="AO145" s="43">
        <v>474</v>
      </c>
      <c r="AP145" s="43">
        <v>485</v>
      </c>
      <c r="AQ145" s="43">
        <v>0</v>
      </c>
      <c r="AR145" s="42">
        <f t="shared" si="520"/>
        <v>1673</v>
      </c>
      <c r="AS145" s="43">
        <v>872</v>
      </c>
      <c r="AT145" s="43">
        <v>801</v>
      </c>
      <c r="AU145" s="43">
        <v>0</v>
      </c>
      <c r="AV145" s="44">
        <f t="shared" si="521"/>
        <v>4200</v>
      </c>
      <c r="AW145" s="44">
        <f t="shared" si="522"/>
        <v>2101</v>
      </c>
      <c r="AX145" s="44">
        <f t="shared" si="522"/>
        <v>2099</v>
      </c>
      <c r="AY145" s="44">
        <f t="shared" si="522"/>
        <v>0</v>
      </c>
      <c r="AZ145" s="42">
        <f t="shared" si="523"/>
        <v>2191</v>
      </c>
      <c r="BA145" s="43">
        <v>1088</v>
      </c>
      <c r="BB145" s="43">
        <v>1103</v>
      </c>
      <c r="BC145" s="43">
        <v>0</v>
      </c>
      <c r="BD145" s="42">
        <f t="shared" si="524"/>
        <v>2521</v>
      </c>
      <c r="BE145" s="43">
        <v>1377</v>
      </c>
      <c r="BF145" s="43">
        <v>1144</v>
      </c>
      <c r="BG145" s="43">
        <v>0</v>
      </c>
      <c r="BH145" s="42">
        <f t="shared" si="525"/>
        <v>2325</v>
      </c>
      <c r="BI145" s="43">
        <v>1164</v>
      </c>
      <c r="BJ145" s="43">
        <v>1161</v>
      </c>
      <c r="BK145" s="43">
        <v>0</v>
      </c>
      <c r="BL145" s="44">
        <f t="shared" si="526"/>
        <v>7037</v>
      </c>
      <c r="BM145" s="44">
        <f t="shared" si="527"/>
        <v>3629</v>
      </c>
      <c r="BN145" s="44">
        <f t="shared" si="527"/>
        <v>3408</v>
      </c>
      <c r="BO145" s="44">
        <f t="shared" si="527"/>
        <v>0</v>
      </c>
      <c r="BP145" s="44">
        <f t="shared" si="528"/>
        <v>28013</v>
      </c>
      <c r="BQ145" s="44">
        <f t="shared" si="529"/>
        <v>14355</v>
      </c>
      <c r="BR145" s="44">
        <f t="shared" si="529"/>
        <v>13658</v>
      </c>
      <c r="BS145" s="44">
        <f t="shared" si="529"/>
        <v>0</v>
      </c>
    </row>
    <row r="146" spans="1:71" ht="15" customHeight="1" x14ac:dyDescent="0.2">
      <c r="A146" s="23"/>
      <c r="C146" s="21" t="s">
        <v>130</v>
      </c>
      <c r="D146" s="40">
        <f t="shared" ref="D146:BO146" si="530">SUM(D147:D148)</f>
        <v>127593</v>
      </c>
      <c r="E146" s="22">
        <f t="shared" si="530"/>
        <v>64714</v>
      </c>
      <c r="F146" s="22">
        <f t="shared" si="530"/>
        <v>62879</v>
      </c>
      <c r="G146" s="22">
        <f t="shared" si="530"/>
        <v>0</v>
      </c>
      <c r="H146" s="40">
        <f t="shared" si="530"/>
        <v>73795</v>
      </c>
      <c r="I146" s="22">
        <f t="shared" si="530"/>
        <v>36429</v>
      </c>
      <c r="J146" s="22">
        <f t="shared" si="530"/>
        <v>37366</v>
      </c>
      <c r="K146" s="22">
        <f t="shared" si="530"/>
        <v>0</v>
      </c>
      <c r="L146" s="40">
        <f t="shared" si="530"/>
        <v>85094</v>
      </c>
      <c r="M146" s="22">
        <f t="shared" si="530"/>
        <v>37280</v>
      </c>
      <c r="N146" s="22">
        <f t="shared" si="530"/>
        <v>47814</v>
      </c>
      <c r="O146" s="22">
        <f t="shared" si="530"/>
        <v>0</v>
      </c>
      <c r="P146" s="22">
        <f t="shared" si="530"/>
        <v>286482</v>
      </c>
      <c r="Q146" s="22">
        <f t="shared" si="530"/>
        <v>138423</v>
      </c>
      <c r="R146" s="22">
        <f t="shared" si="530"/>
        <v>148059</v>
      </c>
      <c r="S146" s="22">
        <f t="shared" si="530"/>
        <v>0</v>
      </c>
      <c r="T146" s="40">
        <f t="shared" si="530"/>
        <v>193218</v>
      </c>
      <c r="U146" s="22">
        <f t="shared" si="530"/>
        <v>104443</v>
      </c>
      <c r="V146" s="22">
        <f t="shared" si="530"/>
        <v>88775</v>
      </c>
      <c r="W146" s="22">
        <f t="shared" si="530"/>
        <v>0</v>
      </c>
      <c r="X146" s="40">
        <f t="shared" si="530"/>
        <v>226116</v>
      </c>
      <c r="Y146" s="22">
        <f t="shared" si="530"/>
        <v>107567</v>
      </c>
      <c r="Z146" s="22">
        <f t="shared" si="530"/>
        <v>118549</v>
      </c>
      <c r="AA146" s="22">
        <f t="shared" si="530"/>
        <v>0</v>
      </c>
      <c r="AB146" s="40">
        <f t="shared" si="530"/>
        <v>110758</v>
      </c>
      <c r="AC146" s="22">
        <f t="shared" si="530"/>
        <v>51901</v>
      </c>
      <c r="AD146" s="22">
        <f t="shared" si="530"/>
        <v>58857</v>
      </c>
      <c r="AE146" s="22">
        <f t="shared" si="530"/>
        <v>0</v>
      </c>
      <c r="AF146" s="22">
        <f t="shared" si="530"/>
        <v>530092</v>
      </c>
      <c r="AG146" s="22">
        <f t="shared" si="530"/>
        <v>263911</v>
      </c>
      <c r="AH146" s="22">
        <f t="shared" si="530"/>
        <v>266181</v>
      </c>
      <c r="AI146" s="22">
        <f t="shared" si="530"/>
        <v>0</v>
      </c>
      <c r="AJ146" s="40">
        <f t="shared" si="530"/>
        <v>73475</v>
      </c>
      <c r="AK146" s="22">
        <f t="shared" si="530"/>
        <v>37105</v>
      </c>
      <c r="AL146" s="22">
        <f t="shared" si="530"/>
        <v>36370</v>
      </c>
      <c r="AM146" s="22">
        <f t="shared" si="530"/>
        <v>0</v>
      </c>
      <c r="AN146" s="40">
        <f t="shared" si="530"/>
        <v>67920</v>
      </c>
      <c r="AO146" s="22">
        <f t="shared" si="530"/>
        <v>33448</v>
      </c>
      <c r="AP146" s="22">
        <f t="shared" si="530"/>
        <v>34472</v>
      </c>
      <c r="AQ146" s="22">
        <f t="shared" si="530"/>
        <v>0</v>
      </c>
      <c r="AR146" s="40">
        <f t="shared" si="530"/>
        <v>70876</v>
      </c>
      <c r="AS146" s="22">
        <f t="shared" si="530"/>
        <v>35743</v>
      </c>
      <c r="AT146" s="22">
        <f t="shared" si="530"/>
        <v>35133</v>
      </c>
      <c r="AU146" s="22">
        <f t="shared" si="530"/>
        <v>0</v>
      </c>
      <c r="AV146" s="22">
        <f t="shared" si="530"/>
        <v>212271</v>
      </c>
      <c r="AW146" s="22">
        <f t="shared" si="530"/>
        <v>106296</v>
      </c>
      <c r="AX146" s="22">
        <f t="shared" si="530"/>
        <v>105975</v>
      </c>
      <c r="AY146" s="22">
        <f t="shared" si="530"/>
        <v>0</v>
      </c>
      <c r="AZ146" s="40">
        <f t="shared" si="530"/>
        <v>77099</v>
      </c>
      <c r="BA146" s="22">
        <f t="shared" si="530"/>
        <v>36670</v>
      </c>
      <c r="BB146" s="22">
        <f t="shared" si="530"/>
        <v>40429</v>
      </c>
      <c r="BC146" s="22">
        <f t="shared" si="530"/>
        <v>0</v>
      </c>
      <c r="BD146" s="40">
        <f t="shared" si="530"/>
        <v>78817</v>
      </c>
      <c r="BE146" s="22">
        <f t="shared" si="530"/>
        <v>37302</v>
      </c>
      <c r="BF146" s="22">
        <f t="shared" si="530"/>
        <v>41515</v>
      </c>
      <c r="BG146" s="22">
        <f t="shared" si="530"/>
        <v>0</v>
      </c>
      <c r="BH146" s="40">
        <f t="shared" si="530"/>
        <v>123879</v>
      </c>
      <c r="BI146" s="22">
        <f t="shared" si="530"/>
        <v>50379</v>
      </c>
      <c r="BJ146" s="22">
        <f t="shared" si="530"/>
        <v>73500</v>
      </c>
      <c r="BK146" s="22">
        <f t="shared" si="530"/>
        <v>0</v>
      </c>
      <c r="BL146" s="22">
        <f t="shared" si="530"/>
        <v>279795</v>
      </c>
      <c r="BM146" s="22">
        <f t="shared" si="530"/>
        <v>124351</v>
      </c>
      <c r="BN146" s="22">
        <f t="shared" si="530"/>
        <v>155444</v>
      </c>
      <c r="BO146" s="22">
        <f t="shared" si="530"/>
        <v>0</v>
      </c>
      <c r="BP146" s="22">
        <f t="shared" ref="BP146:BS146" si="531">SUM(BP147:BP148)</f>
        <v>1308640</v>
      </c>
      <c r="BQ146" s="22">
        <f t="shared" si="531"/>
        <v>632981</v>
      </c>
      <c r="BR146" s="22">
        <f t="shared" si="531"/>
        <v>675659</v>
      </c>
      <c r="BS146" s="22">
        <f t="shared" si="531"/>
        <v>0</v>
      </c>
    </row>
    <row r="147" spans="1:71" ht="15" customHeight="1" x14ac:dyDescent="0.25">
      <c r="A147" s="23"/>
      <c r="C147" s="25" t="s">
        <v>131</v>
      </c>
      <c r="D147" s="42">
        <f>SUM(E147:G147)</f>
        <v>127593</v>
      </c>
      <c r="E147" s="43">
        <v>64714</v>
      </c>
      <c r="F147" s="43">
        <v>62879</v>
      </c>
      <c r="G147" s="43">
        <v>0</v>
      </c>
      <c r="H147" s="42">
        <f>SUM(I147:K147)</f>
        <v>73795</v>
      </c>
      <c r="I147" s="43">
        <v>36429</v>
      </c>
      <c r="J147" s="43">
        <v>37366</v>
      </c>
      <c r="K147" s="43">
        <v>0</v>
      </c>
      <c r="L147" s="42">
        <f>SUM(M147:O147)</f>
        <v>85094</v>
      </c>
      <c r="M147" s="43">
        <v>37280</v>
      </c>
      <c r="N147" s="43">
        <v>47814</v>
      </c>
      <c r="O147" s="43">
        <v>0</v>
      </c>
      <c r="P147" s="44">
        <f>SUM(Q147:S147)</f>
        <v>286482</v>
      </c>
      <c r="Q147" s="44">
        <f t="shared" ref="Q147:S148" si="532">E147+I147+M147</f>
        <v>138423</v>
      </c>
      <c r="R147" s="44">
        <f t="shared" si="532"/>
        <v>148059</v>
      </c>
      <c r="S147" s="44">
        <f t="shared" si="532"/>
        <v>0</v>
      </c>
      <c r="T147" s="42">
        <f>SUM(U147:W147)</f>
        <v>193044</v>
      </c>
      <c r="U147" s="43">
        <v>104370</v>
      </c>
      <c r="V147" s="43">
        <v>88674</v>
      </c>
      <c r="W147" s="43">
        <v>0</v>
      </c>
      <c r="X147" s="42">
        <f t="shared" ref="X147:X148" si="533">SUM(Y147:AA147)</f>
        <v>225644</v>
      </c>
      <c r="Y147" s="43">
        <v>107309</v>
      </c>
      <c r="Z147" s="43">
        <v>118335</v>
      </c>
      <c r="AA147" s="43">
        <v>0</v>
      </c>
      <c r="AB147" s="42">
        <f t="shared" ref="AB147:AB148" si="534">SUM(AC147:AE147)</f>
        <v>110758</v>
      </c>
      <c r="AC147" s="43">
        <v>51901</v>
      </c>
      <c r="AD147" s="43">
        <v>58857</v>
      </c>
      <c r="AE147" s="43">
        <v>0</v>
      </c>
      <c r="AF147" s="44">
        <f t="shared" ref="AF147:AF148" si="535">SUM(AG147:AI147)</f>
        <v>529446</v>
      </c>
      <c r="AG147" s="44">
        <f t="shared" ref="AG147:AI148" si="536">U147+Y147+AC147</f>
        <v>263580</v>
      </c>
      <c r="AH147" s="44">
        <f t="shared" si="536"/>
        <v>265866</v>
      </c>
      <c r="AI147" s="44">
        <f t="shared" si="536"/>
        <v>0</v>
      </c>
      <c r="AJ147" s="42">
        <f t="shared" ref="AJ147:AJ148" si="537">SUM(AK147:AM147)</f>
        <v>73475</v>
      </c>
      <c r="AK147" s="43">
        <v>37105</v>
      </c>
      <c r="AL147" s="43">
        <v>36370</v>
      </c>
      <c r="AM147" s="43">
        <v>0</v>
      </c>
      <c r="AN147" s="42">
        <f t="shared" ref="AN147:AN148" si="538">SUM(AO147:AQ147)</f>
        <v>67920</v>
      </c>
      <c r="AO147" s="43">
        <v>33448</v>
      </c>
      <c r="AP147" s="43">
        <v>34472</v>
      </c>
      <c r="AQ147" s="43">
        <v>0</v>
      </c>
      <c r="AR147" s="42">
        <f t="shared" ref="AR147:AR148" si="539">SUM(AS147:AU147)</f>
        <v>70876</v>
      </c>
      <c r="AS147" s="43">
        <v>35743</v>
      </c>
      <c r="AT147" s="43">
        <v>35133</v>
      </c>
      <c r="AU147" s="43">
        <v>0</v>
      </c>
      <c r="AV147" s="44">
        <f t="shared" ref="AV147:AV148" si="540">SUM(AW147:AY147)</f>
        <v>212271</v>
      </c>
      <c r="AW147" s="44">
        <f t="shared" ref="AW147:AY148" si="541">AK147+AO147+AS147</f>
        <v>106296</v>
      </c>
      <c r="AX147" s="44">
        <f t="shared" si="541"/>
        <v>105975</v>
      </c>
      <c r="AY147" s="44">
        <f t="shared" si="541"/>
        <v>0</v>
      </c>
      <c r="AZ147" s="42">
        <f t="shared" ref="AZ147:AZ148" si="542">SUM(BA147:BC147)</f>
        <v>77099</v>
      </c>
      <c r="BA147" s="43">
        <v>36670</v>
      </c>
      <c r="BB147" s="43">
        <v>40429</v>
      </c>
      <c r="BC147" s="43">
        <v>0</v>
      </c>
      <c r="BD147" s="42">
        <f t="shared" ref="BD147:BD148" si="543">SUM(BE147:BG147)</f>
        <v>78817</v>
      </c>
      <c r="BE147" s="43">
        <v>37302</v>
      </c>
      <c r="BF147" s="43">
        <v>41515</v>
      </c>
      <c r="BG147" s="43">
        <v>0</v>
      </c>
      <c r="BH147" s="42">
        <f t="shared" ref="BH147:BH148" si="544">SUM(BI147:BK147)</f>
        <v>123879</v>
      </c>
      <c r="BI147" s="43">
        <v>50379</v>
      </c>
      <c r="BJ147" s="43">
        <v>73500</v>
      </c>
      <c r="BK147" s="43">
        <v>0</v>
      </c>
      <c r="BL147" s="44">
        <f t="shared" ref="BL147:BL148" si="545">SUM(BM147:BO147)</f>
        <v>279795</v>
      </c>
      <c r="BM147" s="44">
        <f t="shared" ref="BM147:BO148" si="546">BA147+BE147+BI147</f>
        <v>124351</v>
      </c>
      <c r="BN147" s="44">
        <f t="shared" si="546"/>
        <v>155444</v>
      </c>
      <c r="BO147" s="44">
        <f t="shared" si="546"/>
        <v>0</v>
      </c>
      <c r="BP147" s="44">
        <f t="shared" ref="BP147:BP148" si="547">SUM(BQ147:BS147)</f>
        <v>1307994</v>
      </c>
      <c r="BQ147" s="44">
        <f t="shared" ref="BQ147:BS148" si="548">Q147+AG147+AW147+BM147</f>
        <v>632650</v>
      </c>
      <c r="BR147" s="44">
        <f t="shared" si="548"/>
        <v>675344</v>
      </c>
      <c r="BS147" s="44">
        <f t="shared" si="548"/>
        <v>0</v>
      </c>
    </row>
    <row r="148" spans="1:71" ht="15" customHeight="1" x14ac:dyDescent="0.25">
      <c r="A148" s="23"/>
      <c r="C148" s="25" t="s">
        <v>132</v>
      </c>
      <c r="D148" s="42">
        <f>SUM(E148:G148)</f>
        <v>0</v>
      </c>
      <c r="E148" s="43">
        <v>0</v>
      </c>
      <c r="F148" s="43">
        <v>0</v>
      </c>
      <c r="G148" s="43">
        <v>0</v>
      </c>
      <c r="H148" s="42">
        <f>SUM(I148:K148)</f>
        <v>0</v>
      </c>
      <c r="I148" s="43">
        <v>0</v>
      </c>
      <c r="J148" s="43">
        <v>0</v>
      </c>
      <c r="K148" s="43">
        <v>0</v>
      </c>
      <c r="L148" s="42">
        <f>SUM(M148:O148)</f>
        <v>0</v>
      </c>
      <c r="M148" s="43">
        <v>0</v>
      </c>
      <c r="N148" s="43">
        <v>0</v>
      </c>
      <c r="O148" s="43">
        <v>0</v>
      </c>
      <c r="P148" s="44">
        <f>SUM(Q148:S148)</f>
        <v>0</v>
      </c>
      <c r="Q148" s="44">
        <f t="shared" si="532"/>
        <v>0</v>
      </c>
      <c r="R148" s="44">
        <f t="shared" si="532"/>
        <v>0</v>
      </c>
      <c r="S148" s="44">
        <f t="shared" si="532"/>
        <v>0</v>
      </c>
      <c r="T148" s="42">
        <f>SUM(U148:W148)</f>
        <v>174</v>
      </c>
      <c r="U148" s="43">
        <v>73</v>
      </c>
      <c r="V148" s="43">
        <v>101</v>
      </c>
      <c r="W148" s="43">
        <v>0</v>
      </c>
      <c r="X148" s="42">
        <f t="shared" si="533"/>
        <v>472</v>
      </c>
      <c r="Y148" s="43">
        <v>258</v>
      </c>
      <c r="Z148" s="43">
        <v>214</v>
      </c>
      <c r="AA148" s="43">
        <v>0</v>
      </c>
      <c r="AB148" s="42">
        <f t="shared" si="534"/>
        <v>0</v>
      </c>
      <c r="AC148" s="43">
        <v>0</v>
      </c>
      <c r="AD148" s="43">
        <v>0</v>
      </c>
      <c r="AE148" s="43">
        <v>0</v>
      </c>
      <c r="AF148" s="44">
        <f t="shared" si="535"/>
        <v>646</v>
      </c>
      <c r="AG148" s="44">
        <f t="shared" si="536"/>
        <v>331</v>
      </c>
      <c r="AH148" s="44">
        <f t="shared" si="536"/>
        <v>315</v>
      </c>
      <c r="AI148" s="44">
        <f t="shared" si="536"/>
        <v>0</v>
      </c>
      <c r="AJ148" s="42">
        <f t="shared" si="537"/>
        <v>0</v>
      </c>
      <c r="AK148" s="43">
        <v>0</v>
      </c>
      <c r="AL148" s="43">
        <v>0</v>
      </c>
      <c r="AM148" s="43">
        <v>0</v>
      </c>
      <c r="AN148" s="42">
        <f t="shared" si="538"/>
        <v>0</v>
      </c>
      <c r="AO148" s="43">
        <v>0</v>
      </c>
      <c r="AP148" s="43">
        <v>0</v>
      </c>
      <c r="AQ148" s="43">
        <v>0</v>
      </c>
      <c r="AR148" s="42">
        <f t="shared" si="539"/>
        <v>0</v>
      </c>
      <c r="AS148" s="43">
        <v>0</v>
      </c>
      <c r="AT148" s="43">
        <v>0</v>
      </c>
      <c r="AU148" s="43">
        <v>0</v>
      </c>
      <c r="AV148" s="44">
        <f t="shared" si="540"/>
        <v>0</v>
      </c>
      <c r="AW148" s="44">
        <f t="shared" si="541"/>
        <v>0</v>
      </c>
      <c r="AX148" s="44">
        <f t="shared" si="541"/>
        <v>0</v>
      </c>
      <c r="AY148" s="44">
        <f t="shared" si="541"/>
        <v>0</v>
      </c>
      <c r="AZ148" s="42">
        <f t="shared" si="542"/>
        <v>0</v>
      </c>
      <c r="BA148" s="43">
        <v>0</v>
      </c>
      <c r="BB148" s="43">
        <v>0</v>
      </c>
      <c r="BC148" s="43">
        <v>0</v>
      </c>
      <c r="BD148" s="42">
        <f t="shared" si="543"/>
        <v>0</v>
      </c>
      <c r="BE148" s="43">
        <v>0</v>
      </c>
      <c r="BF148" s="43">
        <v>0</v>
      </c>
      <c r="BG148" s="43">
        <v>0</v>
      </c>
      <c r="BH148" s="42">
        <f t="shared" si="544"/>
        <v>0</v>
      </c>
      <c r="BI148" s="43">
        <v>0</v>
      </c>
      <c r="BJ148" s="43">
        <v>0</v>
      </c>
      <c r="BK148" s="43">
        <v>0</v>
      </c>
      <c r="BL148" s="44">
        <f t="shared" si="545"/>
        <v>0</v>
      </c>
      <c r="BM148" s="44">
        <f t="shared" si="546"/>
        <v>0</v>
      </c>
      <c r="BN148" s="44">
        <f t="shared" si="546"/>
        <v>0</v>
      </c>
      <c r="BO148" s="44">
        <f t="shared" si="546"/>
        <v>0</v>
      </c>
      <c r="BP148" s="44">
        <f t="shared" si="547"/>
        <v>646</v>
      </c>
      <c r="BQ148" s="44">
        <f t="shared" si="548"/>
        <v>331</v>
      </c>
      <c r="BR148" s="44">
        <f t="shared" si="548"/>
        <v>315</v>
      </c>
      <c r="BS148" s="44">
        <f t="shared" si="548"/>
        <v>0</v>
      </c>
    </row>
    <row r="149" spans="1:71" ht="15" customHeight="1" x14ac:dyDescent="0.2">
      <c r="A149" s="23"/>
      <c r="C149" s="21" t="s">
        <v>133</v>
      </c>
      <c r="D149" s="40">
        <f t="shared" ref="D149:BO149" si="549">SUM(D150:D154)</f>
        <v>77506</v>
      </c>
      <c r="E149" s="22">
        <f t="shared" si="549"/>
        <v>36735</v>
      </c>
      <c r="F149" s="22">
        <f t="shared" si="549"/>
        <v>40771</v>
      </c>
      <c r="G149" s="22">
        <f t="shared" si="549"/>
        <v>0</v>
      </c>
      <c r="H149" s="40">
        <f t="shared" si="549"/>
        <v>55984</v>
      </c>
      <c r="I149" s="22">
        <f t="shared" si="549"/>
        <v>28725</v>
      </c>
      <c r="J149" s="22">
        <f t="shared" si="549"/>
        <v>27259</v>
      </c>
      <c r="K149" s="22">
        <f t="shared" si="549"/>
        <v>0</v>
      </c>
      <c r="L149" s="40">
        <f t="shared" si="549"/>
        <v>67554</v>
      </c>
      <c r="M149" s="22">
        <f t="shared" si="549"/>
        <v>34854</v>
      </c>
      <c r="N149" s="22">
        <f t="shared" si="549"/>
        <v>32700</v>
      </c>
      <c r="O149" s="22">
        <f t="shared" si="549"/>
        <v>0</v>
      </c>
      <c r="P149" s="22">
        <f t="shared" si="549"/>
        <v>201044</v>
      </c>
      <c r="Q149" s="22">
        <f t="shared" si="549"/>
        <v>100314</v>
      </c>
      <c r="R149" s="22">
        <f t="shared" si="549"/>
        <v>100730</v>
      </c>
      <c r="S149" s="22">
        <f t="shared" si="549"/>
        <v>0</v>
      </c>
      <c r="T149" s="40">
        <f t="shared" si="549"/>
        <v>111314</v>
      </c>
      <c r="U149" s="22">
        <f t="shared" si="549"/>
        <v>57971</v>
      </c>
      <c r="V149" s="22">
        <f t="shared" si="549"/>
        <v>53343</v>
      </c>
      <c r="W149" s="22">
        <f t="shared" si="549"/>
        <v>0</v>
      </c>
      <c r="X149" s="40">
        <f t="shared" si="549"/>
        <v>115055</v>
      </c>
      <c r="Y149" s="22">
        <f t="shared" si="549"/>
        <v>57723</v>
      </c>
      <c r="Z149" s="22">
        <f t="shared" si="549"/>
        <v>57332</v>
      </c>
      <c r="AA149" s="22">
        <f t="shared" si="549"/>
        <v>0</v>
      </c>
      <c r="AB149" s="40">
        <f t="shared" si="549"/>
        <v>77656</v>
      </c>
      <c r="AC149" s="22">
        <f t="shared" si="549"/>
        <v>41005</v>
      </c>
      <c r="AD149" s="22">
        <f t="shared" si="549"/>
        <v>36651</v>
      </c>
      <c r="AE149" s="22">
        <f t="shared" si="549"/>
        <v>0</v>
      </c>
      <c r="AF149" s="22">
        <f t="shared" si="549"/>
        <v>304025</v>
      </c>
      <c r="AG149" s="22">
        <f t="shared" si="549"/>
        <v>156699</v>
      </c>
      <c r="AH149" s="22">
        <f t="shared" si="549"/>
        <v>147326</v>
      </c>
      <c r="AI149" s="22">
        <f t="shared" si="549"/>
        <v>0</v>
      </c>
      <c r="AJ149" s="40">
        <f t="shared" si="549"/>
        <v>58325</v>
      </c>
      <c r="AK149" s="22">
        <f t="shared" si="549"/>
        <v>30551</v>
      </c>
      <c r="AL149" s="22">
        <f t="shared" si="549"/>
        <v>27774</v>
      </c>
      <c r="AM149" s="22">
        <f t="shared" si="549"/>
        <v>0</v>
      </c>
      <c r="AN149" s="40">
        <f t="shared" si="549"/>
        <v>59758</v>
      </c>
      <c r="AO149" s="22">
        <f t="shared" si="549"/>
        <v>30455</v>
      </c>
      <c r="AP149" s="22">
        <f t="shared" si="549"/>
        <v>29303</v>
      </c>
      <c r="AQ149" s="22">
        <f t="shared" si="549"/>
        <v>0</v>
      </c>
      <c r="AR149" s="40">
        <f t="shared" si="549"/>
        <v>58939</v>
      </c>
      <c r="AS149" s="22">
        <f t="shared" si="549"/>
        <v>29793</v>
      </c>
      <c r="AT149" s="22">
        <f t="shared" si="549"/>
        <v>29146</v>
      </c>
      <c r="AU149" s="22">
        <f t="shared" si="549"/>
        <v>0</v>
      </c>
      <c r="AV149" s="22">
        <f t="shared" si="549"/>
        <v>177022</v>
      </c>
      <c r="AW149" s="22">
        <f t="shared" si="549"/>
        <v>90799</v>
      </c>
      <c r="AX149" s="22">
        <f t="shared" si="549"/>
        <v>86223</v>
      </c>
      <c r="AY149" s="22">
        <f t="shared" si="549"/>
        <v>0</v>
      </c>
      <c r="AZ149" s="40">
        <f t="shared" si="549"/>
        <v>69892</v>
      </c>
      <c r="BA149" s="22">
        <f t="shared" si="549"/>
        <v>39121</v>
      </c>
      <c r="BB149" s="22">
        <f t="shared" si="549"/>
        <v>30771</v>
      </c>
      <c r="BC149" s="22">
        <f t="shared" si="549"/>
        <v>0</v>
      </c>
      <c r="BD149" s="40">
        <f t="shared" si="549"/>
        <v>74072</v>
      </c>
      <c r="BE149" s="22">
        <f t="shared" si="549"/>
        <v>35207</v>
      </c>
      <c r="BF149" s="22">
        <f t="shared" si="549"/>
        <v>38865</v>
      </c>
      <c r="BG149" s="22">
        <f t="shared" si="549"/>
        <v>0</v>
      </c>
      <c r="BH149" s="40">
        <f t="shared" si="549"/>
        <v>97412</v>
      </c>
      <c r="BI149" s="22">
        <f t="shared" si="549"/>
        <v>56524</v>
      </c>
      <c r="BJ149" s="22">
        <f t="shared" si="549"/>
        <v>40888</v>
      </c>
      <c r="BK149" s="22">
        <f t="shared" si="549"/>
        <v>0</v>
      </c>
      <c r="BL149" s="22">
        <f t="shared" si="549"/>
        <v>241376</v>
      </c>
      <c r="BM149" s="22">
        <f t="shared" si="549"/>
        <v>130852</v>
      </c>
      <c r="BN149" s="22">
        <f t="shared" si="549"/>
        <v>110524</v>
      </c>
      <c r="BO149" s="22">
        <f t="shared" si="549"/>
        <v>0</v>
      </c>
      <c r="BP149" s="22">
        <f t="shared" ref="BP149:BS149" si="550">SUM(BP150:BP154)</f>
        <v>923467</v>
      </c>
      <c r="BQ149" s="22">
        <f t="shared" si="550"/>
        <v>478664</v>
      </c>
      <c r="BR149" s="22">
        <f t="shared" si="550"/>
        <v>444803</v>
      </c>
      <c r="BS149" s="22">
        <f t="shared" si="550"/>
        <v>0</v>
      </c>
    </row>
    <row r="150" spans="1:71" ht="15" customHeight="1" x14ac:dyDescent="0.25">
      <c r="A150" s="23"/>
      <c r="C150" s="25" t="s">
        <v>134</v>
      </c>
      <c r="D150" s="42">
        <f t="shared" ref="D150:D156" si="551">SUM(E150:G150)</f>
        <v>71657</v>
      </c>
      <c r="E150" s="43">
        <v>33583</v>
      </c>
      <c r="F150" s="43">
        <v>38074</v>
      </c>
      <c r="G150" s="43">
        <v>0</v>
      </c>
      <c r="H150" s="42">
        <f t="shared" ref="H150:H156" si="552">SUM(I150:K150)</f>
        <v>51299</v>
      </c>
      <c r="I150" s="43">
        <v>26278</v>
      </c>
      <c r="J150" s="43">
        <v>25021</v>
      </c>
      <c r="K150" s="43">
        <v>0</v>
      </c>
      <c r="L150" s="42">
        <f t="shared" ref="L150:L156" si="553">SUM(M150:O150)</f>
        <v>62076</v>
      </c>
      <c r="M150" s="43">
        <v>31989</v>
      </c>
      <c r="N150" s="43">
        <v>30087</v>
      </c>
      <c r="O150" s="43">
        <v>0</v>
      </c>
      <c r="P150" s="44">
        <f t="shared" ref="P150:P156" si="554">SUM(Q150:S150)</f>
        <v>185032</v>
      </c>
      <c r="Q150" s="44">
        <f t="shared" ref="Q150:S156" si="555">E150+I150+M150</f>
        <v>91850</v>
      </c>
      <c r="R150" s="44">
        <f t="shared" si="555"/>
        <v>93182</v>
      </c>
      <c r="S150" s="44">
        <f t="shared" si="555"/>
        <v>0</v>
      </c>
      <c r="T150" s="42">
        <f t="shared" ref="T150:T156" si="556">SUM(U150:W150)</f>
        <v>102134</v>
      </c>
      <c r="U150" s="43">
        <v>53012</v>
      </c>
      <c r="V150" s="43">
        <v>49122</v>
      </c>
      <c r="W150" s="43">
        <v>0</v>
      </c>
      <c r="X150" s="42">
        <f t="shared" ref="X150:X156" si="557">SUM(Y150:AA150)</f>
        <v>103893</v>
      </c>
      <c r="Y150" s="43">
        <v>51629</v>
      </c>
      <c r="Z150" s="43">
        <v>52264</v>
      </c>
      <c r="AA150" s="43">
        <v>0</v>
      </c>
      <c r="AB150" s="42">
        <f t="shared" ref="AB150:AB156" si="558">SUM(AC150:AE150)</f>
        <v>70795</v>
      </c>
      <c r="AC150" s="43">
        <v>37160</v>
      </c>
      <c r="AD150" s="43">
        <v>33635</v>
      </c>
      <c r="AE150" s="43">
        <v>0</v>
      </c>
      <c r="AF150" s="44">
        <f t="shared" ref="AF150:AF156" si="559">SUM(AG150:AI150)</f>
        <v>276822</v>
      </c>
      <c r="AG150" s="44">
        <f t="shared" ref="AG150:AI156" si="560">U150+Y150+AC150</f>
        <v>141801</v>
      </c>
      <c r="AH150" s="44">
        <f t="shared" si="560"/>
        <v>135021</v>
      </c>
      <c r="AI150" s="44">
        <f t="shared" si="560"/>
        <v>0</v>
      </c>
      <c r="AJ150" s="42">
        <f t="shared" ref="AJ150:AJ156" si="561">SUM(AK150:AM150)</f>
        <v>53697</v>
      </c>
      <c r="AK150" s="43">
        <v>27863</v>
      </c>
      <c r="AL150" s="43">
        <v>25834</v>
      </c>
      <c r="AM150" s="43">
        <v>0</v>
      </c>
      <c r="AN150" s="42">
        <f t="shared" ref="AN150:AN156" si="562">SUM(AO150:AQ150)</f>
        <v>55504</v>
      </c>
      <c r="AO150" s="43">
        <v>28012</v>
      </c>
      <c r="AP150" s="43">
        <v>27492</v>
      </c>
      <c r="AQ150" s="43">
        <v>0</v>
      </c>
      <c r="AR150" s="42">
        <f t="shared" ref="AR150:AR156" si="563">SUM(AS150:AU150)</f>
        <v>53822</v>
      </c>
      <c r="AS150" s="43">
        <v>27077</v>
      </c>
      <c r="AT150" s="43">
        <v>26745</v>
      </c>
      <c r="AU150" s="43">
        <v>0</v>
      </c>
      <c r="AV150" s="44">
        <f t="shared" ref="AV150:AV156" si="564">SUM(AW150:AY150)</f>
        <v>163023</v>
      </c>
      <c r="AW150" s="44">
        <f t="shared" ref="AW150:AY156" si="565">AK150+AO150+AS150</f>
        <v>82952</v>
      </c>
      <c r="AX150" s="44">
        <f t="shared" si="565"/>
        <v>80071</v>
      </c>
      <c r="AY150" s="44">
        <f t="shared" si="565"/>
        <v>0</v>
      </c>
      <c r="AZ150" s="42">
        <f t="shared" ref="AZ150:AZ156" si="566">SUM(BA150:BC150)</f>
        <v>64575</v>
      </c>
      <c r="BA150" s="43">
        <v>36093</v>
      </c>
      <c r="BB150" s="43">
        <v>28482</v>
      </c>
      <c r="BC150" s="43">
        <v>0</v>
      </c>
      <c r="BD150" s="42">
        <f t="shared" ref="BD150:BD156" si="567">SUM(BE150:BG150)</f>
        <v>67469</v>
      </c>
      <c r="BE150" s="43">
        <v>31589</v>
      </c>
      <c r="BF150" s="43">
        <v>35880</v>
      </c>
      <c r="BG150" s="43">
        <v>0</v>
      </c>
      <c r="BH150" s="42">
        <f t="shared" ref="BH150:BH156" si="568">SUM(BI150:BK150)</f>
        <v>90067</v>
      </c>
      <c r="BI150" s="43">
        <v>52528</v>
      </c>
      <c r="BJ150" s="43">
        <v>37539</v>
      </c>
      <c r="BK150" s="43">
        <v>0</v>
      </c>
      <c r="BL150" s="44">
        <f t="shared" ref="BL150:BL156" si="569">SUM(BM150:BO150)</f>
        <v>222111</v>
      </c>
      <c r="BM150" s="44">
        <f t="shared" ref="BM150:BO156" si="570">BA150+BE150+BI150</f>
        <v>120210</v>
      </c>
      <c r="BN150" s="44">
        <f t="shared" si="570"/>
        <v>101901</v>
      </c>
      <c r="BO150" s="44">
        <f t="shared" si="570"/>
        <v>0</v>
      </c>
      <c r="BP150" s="44">
        <f t="shared" ref="BP150:BP156" si="571">SUM(BQ150:BS150)</f>
        <v>846988</v>
      </c>
      <c r="BQ150" s="44">
        <f t="shared" ref="BQ150:BS156" si="572">Q150+AG150+AW150+BM150</f>
        <v>436813</v>
      </c>
      <c r="BR150" s="44">
        <f t="shared" si="572"/>
        <v>410175</v>
      </c>
      <c r="BS150" s="44">
        <f t="shared" si="572"/>
        <v>0</v>
      </c>
    </row>
    <row r="151" spans="1:71" ht="15" customHeight="1" x14ac:dyDescent="0.25">
      <c r="A151" s="23"/>
      <c r="C151" s="25" t="s">
        <v>135</v>
      </c>
      <c r="D151" s="42">
        <f t="shared" si="551"/>
        <v>1302</v>
      </c>
      <c r="E151" s="43">
        <v>701</v>
      </c>
      <c r="F151" s="43">
        <v>601</v>
      </c>
      <c r="G151" s="43">
        <v>0</v>
      </c>
      <c r="H151" s="42">
        <f t="shared" si="552"/>
        <v>1172</v>
      </c>
      <c r="I151" s="43">
        <v>611</v>
      </c>
      <c r="J151" s="43">
        <v>561</v>
      </c>
      <c r="K151" s="43">
        <v>0</v>
      </c>
      <c r="L151" s="42">
        <f t="shared" si="553"/>
        <v>1727</v>
      </c>
      <c r="M151" s="43">
        <v>862</v>
      </c>
      <c r="N151" s="43">
        <v>865</v>
      </c>
      <c r="O151" s="43">
        <v>0</v>
      </c>
      <c r="P151" s="44">
        <f t="shared" si="554"/>
        <v>4201</v>
      </c>
      <c r="Q151" s="44">
        <f t="shared" si="555"/>
        <v>2174</v>
      </c>
      <c r="R151" s="44">
        <f t="shared" si="555"/>
        <v>2027</v>
      </c>
      <c r="S151" s="44">
        <f t="shared" si="555"/>
        <v>0</v>
      </c>
      <c r="T151" s="42">
        <f t="shared" si="556"/>
        <v>2406</v>
      </c>
      <c r="U151" s="43">
        <v>1193</v>
      </c>
      <c r="V151" s="43">
        <v>1213</v>
      </c>
      <c r="W151" s="43">
        <v>0</v>
      </c>
      <c r="X151" s="42">
        <f t="shared" si="557"/>
        <v>2818</v>
      </c>
      <c r="Y151" s="43">
        <v>1418</v>
      </c>
      <c r="Z151" s="43">
        <v>1400</v>
      </c>
      <c r="AA151" s="43">
        <v>0</v>
      </c>
      <c r="AB151" s="42">
        <f t="shared" si="558"/>
        <v>1556</v>
      </c>
      <c r="AC151" s="43">
        <v>794</v>
      </c>
      <c r="AD151" s="43">
        <v>762</v>
      </c>
      <c r="AE151" s="43">
        <v>0</v>
      </c>
      <c r="AF151" s="44">
        <f t="shared" si="559"/>
        <v>6780</v>
      </c>
      <c r="AG151" s="44">
        <f t="shared" si="560"/>
        <v>3405</v>
      </c>
      <c r="AH151" s="44">
        <f t="shared" si="560"/>
        <v>3375</v>
      </c>
      <c r="AI151" s="44">
        <f t="shared" si="560"/>
        <v>0</v>
      </c>
      <c r="AJ151" s="42">
        <f t="shared" si="561"/>
        <v>1087</v>
      </c>
      <c r="AK151" s="43">
        <v>580</v>
      </c>
      <c r="AL151" s="43">
        <v>507</v>
      </c>
      <c r="AM151" s="43">
        <v>0</v>
      </c>
      <c r="AN151" s="42">
        <f t="shared" si="562"/>
        <v>442</v>
      </c>
      <c r="AO151" s="43">
        <v>231</v>
      </c>
      <c r="AP151" s="43">
        <v>211</v>
      </c>
      <c r="AQ151" s="43">
        <v>0</v>
      </c>
      <c r="AR151" s="42">
        <f t="shared" si="563"/>
        <v>1112</v>
      </c>
      <c r="AS151" s="43">
        <v>554</v>
      </c>
      <c r="AT151" s="43">
        <v>558</v>
      </c>
      <c r="AU151" s="43">
        <v>0</v>
      </c>
      <c r="AV151" s="44">
        <f t="shared" si="564"/>
        <v>2641</v>
      </c>
      <c r="AW151" s="44">
        <f t="shared" si="565"/>
        <v>1365</v>
      </c>
      <c r="AX151" s="44">
        <f t="shared" si="565"/>
        <v>1276</v>
      </c>
      <c r="AY151" s="44">
        <f t="shared" si="565"/>
        <v>0</v>
      </c>
      <c r="AZ151" s="42">
        <f t="shared" si="566"/>
        <v>1429</v>
      </c>
      <c r="BA151" s="43">
        <v>761</v>
      </c>
      <c r="BB151" s="43">
        <v>668</v>
      </c>
      <c r="BC151" s="43">
        <v>0</v>
      </c>
      <c r="BD151" s="42">
        <f t="shared" si="567"/>
        <v>1659</v>
      </c>
      <c r="BE151" s="43">
        <v>846</v>
      </c>
      <c r="BF151" s="43">
        <v>813</v>
      </c>
      <c r="BG151" s="43">
        <v>0</v>
      </c>
      <c r="BH151" s="42">
        <f t="shared" si="568"/>
        <v>1699</v>
      </c>
      <c r="BI151" s="43">
        <v>893</v>
      </c>
      <c r="BJ151" s="43">
        <v>806</v>
      </c>
      <c r="BK151" s="43">
        <v>0</v>
      </c>
      <c r="BL151" s="44">
        <f t="shared" si="569"/>
        <v>4787</v>
      </c>
      <c r="BM151" s="44">
        <f t="shared" si="570"/>
        <v>2500</v>
      </c>
      <c r="BN151" s="44">
        <f t="shared" si="570"/>
        <v>2287</v>
      </c>
      <c r="BO151" s="44">
        <f t="shared" si="570"/>
        <v>0</v>
      </c>
      <c r="BP151" s="44">
        <f t="shared" si="571"/>
        <v>18409</v>
      </c>
      <c r="BQ151" s="44">
        <f t="shared" si="572"/>
        <v>9444</v>
      </c>
      <c r="BR151" s="44">
        <f t="shared" si="572"/>
        <v>8965</v>
      </c>
      <c r="BS151" s="44">
        <f t="shared" si="572"/>
        <v>0</v>
      </c>
    </row>
    <row r="152" spans="1:71" ht="15" customHeight="1" x14ac:dyDescent="0.2">
      <c r="A152" s="23"/>
      <c r="C152" s="25" t="s">
        <v>136</v>
      </c>
      <c r="D152" s="40">
        <f t="shared" si="551"/>
        <v>0</v>
      </c>
      <c r="E152" s="22">
        <v>0</v>
      </c>
      <c r="F152" s="22">
        <v>0</v>
      </c>
      <c r="G152" s="22">
        <v>0</v>
      </c>
      <c r="H152" s="40">
        <f t="shared" si="552"/>
        <v>0</v>
      </c>
      <c r="I152" s="22">
        <v>0</v>
      </c>
      <c r="J152" s="22">
        <v>0</v>
      </c>
      <c r="K152" s="22">
        <v>0</v>
      </c>
      <c r="L152" s="40">
        <f t="shared" si="553"/>
        <v>0</v>
      </c>
      <c r="M152" s="22">
        <v>0</v>
      </c>
      <c r="N152" s="22">
        <v>0</v>
      </c>
      <c r="O152" s="22">
        <v>0</v>
      </c>
      <c r="P152" s="22">
        <f t="shared" si="554"/>
        <v>0</v>
      </c>
      <c r="Q152" s="22">
        <f t="shared" si="555"/>
        <v>0</v>
      </c>
      <c r="R152" s="22">
        <f t="shared" si="555"/>
        <v>0</v>
      </c>
      <c r="S152" s="22">
        <f t="shared" si="555"/>
        <v>0</v>
      </c>
      <c r="T152" s="40">
        <f t="shared" si="556"/>
        <v>0</v>
      </c>
      <c r="U152" s="22">
        <v>0</v>
      </c>
      <c r="V152" s="22">
        <v>0</v>
      </c>
      <c r="W152" s="22">
        <v>0</v>
      </c>
      <c r="X152" s="40">
        <f t="shared" si="557"/>
        <v>0</v>
      </c>
      <c r="Y152" s="22">
        <v>0</v>
      </c>
      <c r="Z152" s="22">
        <v>0</v>
      </c>
      <c r="AA152" s="22">
        <v>0</v>
      </c>
      <c r="AB152" s="40">
        <f t="shared" si="558"/>
        <v>0</v>
      </c>
      <c r="AC152" s="22">
        <v>0</v>
      </c>
      <c r="AD152" s="22">
        <v>0</v>
      </c>
      <c r="AE152" s="22">
        <v>0</v>
      </c>
      <c r="AF152" s="22">
        <f t="shared" si="559"/>
        <v>0</v>
      </c>
      <c r="AG152" s="22">
        <f t="shared" si="560"/>
        <v>0</v>
      </c>
      <c r="AH152" s="22">
        <f t="shared" si="560"/>
        <v>0</v>
      </c>
      <c r="AI152" s="22">
        <f t="shared" si="560"/>
        <v>0</v>
      </c>
      <c r="AJ152" s="40">
        <f t="shared" si="561"/>
        <v>0</v>
      </c>
      <c r="AK152" s="22">
        <v>0</v>
      </c>
      <c r="AL152" s="22">
        <v>0</v>
      </c>
      <c r="AM152" s="22">
        <v>0</v>
      </c>
      <c r="AN152" s="40">
        <f t="shared" si="562"/>
        <v>0</v>
      </c>
      <c r="AO152" s="22">
        <v>0</v>
      </c>
      <c r="AP152" s="22">
        <v>0</v>
      </c>
      <c r="AQ152" s="22">
        <v>0</v>
      </c>
      <c r="AR152" s="40">
        <f t="shared" si="563"/>
        <v>0</v>
      </c>
      <c r="AS152" s="22">
        <v>0</v>
      </c>
      <c r="AT152" s="22">
        <v>0</v>
      </c>
      <c r="AU152" s="22">
        <v>0</v>
      </c>
      <c r="AV152" s="22">
        <f t="shared" si="564"/>
        <v>0</v>
      </c>
      <c r="AW152" s="22">
        <f t="shared" si="565"/>
        <v>0</v>
      </c>
      <c r="AX152" s="22">
        <f t="shared" si="565"/>
        <v>0</v>
      </c>
      <c r="AY152" s="22">
        <f t="shared" si="565"/>
        <v>0</v>
      </c>
      <c r="AZ152" s="40">
        <f>SUM(BA152:BC152)</f>
        <v>0</v>
      </c>
      <c r="BA152" s="22">
        <v>0</v>
      </c>
      <c r="BB152" s="22">
        <v>0</v>
      </c>
      <c r="BC152" s="22">
        <v>0</v>
      </c>
      <c r="BD152" s="40">
        <f>SUM(BE152:BG152)</f>
        <v>0</v>
      </c>
      <c r="BE152" s="22">
        <v>0</v>
      </c>
      <c r="BF152" s="22">
        <v>0</v>
      </c>
      <c r="BG152" s="22">
        <v>0</v>
      </c>
      <c r="BH152" s="40">
        <f>SUM(BI152:BK152)</f>
        <v>0</v>
      </c>
      <c r="BI152" s="22">
        <v>0</v>
      </c>
      <c r="BJ152" s="22">
        <v>0</v>
      </c>
      <c r="BK152" s="22">
        <v>0</v>
      </c>
      <c r="BL152" s="22">
        <f t="shared" si="569"/>
        <v>0</v>
      </c>
      <c r="BM152" s="22">
        <f t="shared" si="570"/>
        <v>0</v>
      </c>
      <c r="BN152" s="22">
        <f t="shared" si="570"/>
        <v>0</v>
      </c>
      <c r="BO152" s="22">
        <f t="shared" si="570"/>
        <v>0</v>
      </c>
      <c r="BP152" s="22">
        <f t="shared" si="571"/>
        <v>0</v>
      </c>
      <c r="BQ152" s="22">
        <f t="shared" si="572"/>
        <v>0</v>
      </c>
      <c r="BR152" s="22">
        <f t="shared" si="572"/>
        <v>0</v>
      </c>
      <c r="BS152" s="22">
        <f t="shared" si="572"/>
        <v>0</v>
      </c>
    </row>
    <row r="153" spans="1:71" ht="15" customHeight="1" x14ac:dyDescent="0.25">
      <c r="A153" s="23"/>
      <c r="C153" s="25" t="s">
        <v>137</v>
      </c>
      <c r="D153" s="42">
        <f t="shared" si="551"/>
        <v>1706</v>
      </c>
      <c r="E153" s="43">
        <v>804</v>
      </c>
      <c r="F153" s="43">
        <v>902</v>
      </c>
      <c r="G153" s="43">
        <v>0</v>
      </c>
      <c r="H153" s="42">
        <f t="shared" si="552"/>
        <v>1304</v>
      </c>
      <c r="I153" s="43">
        <v>710</v>
      </c>
      <c r="J153" s="43">
        <v>594</v>
      </c>
      <c r="K153" s="43">
        <v>0</v>
      </c>
      <c r="L153" s="42">
        <f t="shared" si="553"/>
        <v>1496</v>
      </c>
      <c r="M153" s="43">
        <v>799</v>
      </c>
      <c r="N153" s="43">
        <v>697</v>
      </c>
      <c r="O153" s="43">
        <v>0</v>
      </c>
      <c r="P153" s="44">
        <f t="shared" si="554"/>
        <v>4506</v>
      </c>
      <c r="Q153" s="44">
        <f t="shared" si="555"/>
        <v>2313</v>
      </c>
      <c r="R153" s="44">
        <f t="shared" si="555"/>
        <v>2193</v>
      </c>
      <c r="S153" s="44">
        <f t="shared" si="555"/>
        <v>0</v>
      </c>
      <c r="T153" s="42">
        <f t="shared" si="556"/>
        <v>1837</v>
      </c>
      <c r="U153" s="43">
        <v>950</v>
      </c>
      <c r="V153" s="43">
        <v>887</v>
      </c>
      <c r="W153" s="43">
        <v>0</v>
      </c>
      <c r="X153" s="42">
        <f t="shared" si="557"/>
        <v>2236</v>
      </c>
      <c r="Y153" s="43">
        <v>1116</v>
      </c>
      <c r="Z153" s="43">
        <v>1120</v>
      </c>
      <c r="AA153" s="43">
        <v>0</v>
      </c>
      <c r="AB153" s="42">
        <f t="shared" si="558"/>
        <v>1564</v>
      </c>
      <c r="AC153" s="43">
        <v>809</v>
      </c>
      <c r="AD153" s="43">
        <v>755</v>
      </c>
      <c r="AE153" s="43">
        <v>0</v>
      </c>
      <c r="AF153" s="44">
        <f t="shared" si="559"/>
        <v>5637</v>
      </c>
      <c r="AG153" s="44">
        <f t="shared" si="560"/>
        <v>2875</v>
      </c>
      <c r="AH153" s="44">
        <f t="shared" si="560"/>
        <v>2762</v>
      </c>
      <c r="AI153" s="44">
        <f t="shared" si="560"/>
        <v>0</v>
      </c>
      <c r="AJ153" s="42">
        <f t="shared" si="561"/>
        <v>900</v>
      </c>
      <c r="AK153" s="43">
        <v>513</v>
      </c>
      <c r="AL153" s="43">
        <v>387</v>
      </c>
      <c r="AM153" s="43">
        <v>0</v>
      </c>
      <c r="AN153" s="42">
        <f t="shared" si="562"/>
        <v>806</v>
      </c>
      <c r="AO153" s="43">
        <v>456</v>
      </c>
      <c r="AP153" s="43">
        <v>350</v>
      </c>
      <c r="AQ153" s="43">
        <v>0</v>
      </c>
      <c r="AR153" s="42">
        <f t="shared" si="563"/>
        <v>239</v>
      </c>
      <c r="AS153" s="43">
        <v>132</v>
      </c>
      <c r="AT153" s="43">
        <v>107</v>
      </c>
      <c r="AU153" s="43">
        <v>0</v>
      </c>
      <c r="AV153" s="44">
        <f t="shared" si="564"/>
        <v>1945</v>
      </c>
      <c r="AW153" s="44">
        <f t="shared" si="565"/>
        <v>1101</v>
      </c>
      <c r="AX153" s="44">
        <f t="shared" si="565"/>
        <v>844</v>
      </c>
      <c r="AY153" s="44">
        <f t="shared" si="565"/>
        <v>0</v>
      </c>
      <c r="AZ153" s="42">
        <f t="shared" si="566"/>
        <v>570</v>
      </c>
      <c r="BA153" s="43">
        <v>303</v>
      </c>
      <c r="BB153" s="43">
        <v>267</v>
      </c>
      <c r="BC153" s="43">
        <v>0</v>
      </c>
      <c r="BD153" s="42">
        <f t="shared" si="567"/>
        <v>1797</v>
      </c>
      <c r="BE153" s="43">
        <v>916</v>
      </c>
      <c r="BF153" s="43">
        <v>881</v>
      </c>
      <c r="BG153" s="43">
        <v>0</v>
      </c>
      <c r="BH153" s="42">
        <f t="shared" si="568"/>
        <v>2293</v>
      </c>
      <c r="BI153" s="43">
        <v>1408</v>
      </c>
      <c r="BJ153" s="43">
        <v>885</v>
      </c>
      <c r="BK153" s="43">
        <v>0</v>
      </c>
      <c r="BL153" s="44">
        <f t="shared" si="569"/>
        <v>4660</v>
      </c>
      <c r="BM153" s="44">
        <f t="shared" si="570"/>
        <v>2627</v>
      </c>
      <c r="BN153" s="44">
        <f t="shared" si="570"/>
        <v>2033</v>
      </c>
      <c r="BO153" s="44">
        <f t="shared" si="570"/>
        <v>0</v>
      </c>
      <c r="BP153" s="44">
        <f t="shared" si="571"/>
        <v>16748</v>
      </c>
      <c r="BQ153" s="44">
        <f t="shared" si="572"/>
        <v>8916</v>
      </c>
      <c r="BR153" s="44">
        <f t="shared" si="572"/>
        <v>7832</v>
      </c>
      <c r="BS153" s="44">
        <f t="shared" si="572"/>
        <v>0</v>
      </c>
    </row>
    <row r="154" spans="1:71" ht="15" customHeight="1" x14ac:dyDescent="0.25">
      <c r="A154" s="23"/>
      <c r="C154" s="25" t="s">
        <v>138</v>
      </c>
      <c r="D154" s="42">
        <f t="shared" si="551"/>
        <v>2841</v>
      </c>
      <c r="E154" s="43">
        <v>1647</v>
      </c>
      <c r="F154" s="43">
        <v>1194</v>
      </c>
      <c r="G154" s="43">
        <v>0</v>
      </c>
      <c r="H154" s="42">
        <f t="shared" si="552"/>
        <v>2209</v>
      </c>
      <c r="I154" s="43">
        <v>1126</v>
      </c>
      <c r="J154" s="43">
        <v>1083</v>
      </c>
      <c r="K154" s="43">
        <v>0</v>
      </c>
      <c r="L154" s="42">
        <f t="shared" si="553"/>
        <v>2255</v>
      </c>
      <c r="M154" s="43">
        <v>1204</v>
      </c>
      <c r="N154" s="43">
        <v>1051</v>
      </c>
      <c r="O154" s="43">
        <v>0</v>
      </c>
      <c r="P154" s="44">
        <f t="shared" si="554"/>
        <v>7305</v>
      </c>
      <c r="Q154" s="44">
        <f t="shared" si="555"/>
        <v>3977</v>
      </c>
      <c r="R154" s="44">
        <f t="shared" si="555"/>
        <v>3328</v>
      </c>
      <c r="S154" s="44">
        <f t="shared" si="555"/>
        <v>0</v>
      </c>
      <c r="T154" s="42">
        <f t="shared" si="556"/>
        <v>4937</v>
      </c>
      <c r="U154" s="43">
        <v>2816</v>
      </c>
      <c r="V154" s="43">
        <v>2121</v>
      </c>
      <c r="W154" s="43">
        <v>0</v>
      </c>
      <c r="X154" s="42">
        <f t="shared" si="557"/>
        <v>6108</v>
      </c>
      <c r="Y154" s="43">
        <v>3560</v>
      </c>
      <c r="Z154" s="43">
        <v>2548</v>
      </c>
      <c r="AA154" s="43">
        <v>0</v>
      </c>
      <c r="AB154" s="42">
        <f t="shared" si="558"/>
        <v>3741</v>
      </c>
      <c r="AC154" s="43">
        <v>2242</v>
      </c>
      <c r="AD154" s="43">
        <v>1499</v>
      </c>
      <c r="AE154" s="43">
        <v>0</v>
      </c>
      <c r="AF154" s="44">
        <f t="shared" si="559"/>
        <v>14786</v>
      </c>
      <c r="AG154" s="44">
        <f t="shared" si="560"/>
        <v>8618</v>
      </c>
      <c r="AH154" s="44">
        <f t="shared" si="560"/>
        <v>6168</v>
      </c>
      <c r="AI154" s="44">
        <f t="shared" si="560"/>
        <v>0</v>
      </c>
      <c r="AJ154" s="42">
        <f t="shared" si="561"/>
        <v>2641</v>
      </c>
      <c r="AK154" s="43">
        <v>1595</v>
      </c>
      <c r="AL154" s="43">
        <v>1046</v>
      </c>
      <c r="AM154" s="43">
        <v>0</v>
      </c>
      <c r="AN154" s="42">
        <f t="shared" si="562"/>
        <v>3006</v>
      </c>
      <c r="AO154" s="43">
        <v>1756</v>
      </c>
      <c r="AP154" s="43">
        <v>1250</v>
      </c>
      <c r="AQ154" s="43">
        <v>0</v>
      </c>
      <c r="AR154" s="42">
        <f t="shared" si="563"/>
        <v>3766</v>
      </c>
      <c r="AS154" s="43">
        <v>2030</v>
      </c>
      <c r="AT154" s="43">
        <v>1736</v>
      </c>
      <c r="AU154" s="43">
        <v>0</v>
      </c>
      <c r="AV154" s="44">
        <f t="shared" si="564"/>
        <v>9413</v>
      </c>
      <c r="AW154" s="44">
        <f t="shared" si="565"/>
        <v>5381</v>
      </c>
      <c r="AX154" s="44">
        <f t="shared" si="565"/>
        <v>4032</v>
      </c>
      <c r="AY154" s="44">
        <f t="shared" si="565"/>
        <v>0</v>
      </c>
      <c r="AZ154" s="42">
        <f t="shared" si="566"/>
        <v>3318</v>
      </c>
      <c r="BA154" s="43">
        <v>1964</v>
      </c>
      <c r="BB154" s="43">
        <v>1354</v>
      </c>
      <c r="BC154" s="43">
        <v>0</v>
      </c>
      <c r="BD154" s="42">
        <f t="shared" si="567"/>
        <v>3147</v>
      </c>
      <c r="BE154" s="43">
        <v>1856</v>
      </c>
      <c r="BF154" s="43">
        <v>1291</v>
      </c>
      <c r="BG154" s="43">
        <v>0</v>
      </c>
      <c r="BH154" s="42">
        <f t="shared" si="568"/>
        <v>3353</v>
      </c>
      <c r="BI154" s="43">
        <v>1695</v>
      </c>
      <c r="BJ154" s="43">
        <v>1658</v>
      </c>
      <c r="BK154" s="43">
        <v>0</v>
      </c>
      <c r="BL154" s="44">
        <f t="shared" si="569"/>
        <v>9818</v>
      </c>
      <c r="BM154" s="44">
        <f t="shared" si="570"/>
        <v>5515</v>
      </c>
      <c r="BN154" s="44">
        <f t="shared" si="570"/>
        <v>4303</v>
      </c>
      <c r="BO154" s="44">
        <f t="shared" si="570"/>
        <v>0</v>
      </c>
      <c r="BP154" s="44">
        <f t="shared" si="571"/>
        <v>41322</v>
      </c>
      <c r="BQ154" s="44">
        <f t="shared" si="572"/>
        <v>23491</v>
      </c>
      <c r="BR154" s="44">
        <f t="shared" si="572"/>
        <v>17831</v>
      </c>
      <c r="BS154" s="44">
        <f t="shared" si="572"/>
        <v>0</v>
      </c>
    </row>
    <row r="155" spans="1:71" ht="15" customHeight="1" x14ac:dyDescent="0.25">
      <c r="A155" s="23"/>
      <c r="C155" s="21" t="s">
        <v>58</v>
      </c>
      <c r="D155" s="42">
        <f t="shared" si="551"/>
        <v>24039</v>
      </c>
      <c r="E155" s="43">
        <v>12520</v>
      </c>
      <c r="F155" s="43">
        <v>11519</v>
      </c>
      <c r="G155" s="43">
        <v>0</v>
      </c>
      <c r="H155" s="42">
        <f t="shared" si="552"/>
        <v>19098</v>
      </c>
      <c r="I155" s="43">
        <v>9770</v>
      </c>
      <c r="J155" s="43">
        <v>9328</v>
      </c>
      <c r="K155" s="43">
        <v>0</v>
      </c>
      <c r="L155" s="42">
        <f t="shared" si="553"/>
        <v>21932</v>
      </c>
      <c r="M155" s="43">
        <v>10692</v>
      </c>
      <c r="N155" s="43">
        <v>11240</v>
      </c>
      <c r="O155" s="43">
        <v>0</v>
      </c>
      <c r="P155" s="44">
        <f t="shared" si="554"/>
        <v>65069</v>
      </c>
      <c r="Q155" s="44">
        <f t="shared" si="555"/>
        <v>32982</v>
      </c>
      <c r="R155" s="44">
        <f t="shared" si="555"/>
        <v>32087</v>
      </c>
      <c r="S155" s="44">
        <f t="shared" si="555"/>
        <v>0</v>
      </c>
      <c r="T155" s="42">
        <f t="shared" si="556"/>
        <v>42129</v>
      </c>
      <c r="U155" s="43">
        <v>20882</v>
      </c>
      <c r="V155" s="43">
        <v>21247</v>
      </c>
      <c r="W155" s="43">
        <v>0</v>
      </c>
      <c r="X155" s="42">
        <f t="shared" si="557"/>
        <v>41551</v>
      </c>
      <c r="Y155" s="43">
        <v>22166</v>
      </c>
      <c r="Z155" s="43">
        <v>19385</v>
      </c>
      <c r="AA155" s="43">
        <v>0</v>
      </c>
      <c r="AB155" s="42">
        <f t="shared" si="558"/>
        <v>20729</v>
      </c>
      <c r="AC155" s="43">
        <v>10756</v>
      </c>
      <c r="AD155" s="43">
        <v>9973</v>
      </c>
      <c r="AE155" s="43">
        <v>0</v>
      </c>
      <c r="AF155" s="44">
        <f t="shared" si="559"/>
        <v>104409</v>
      </c>
      <c r="AG155" s="44">
        <f t="shared" si="560"/>
        <v>53804</v>
      </c>
      <c r="AH155" s="44">
        <f t="shared" si="560"/>
        <v>50605</v>
      </c>
      <c r="AI155" s="44">
        <f t="shared" si="560"/>
        <v>0</v>
      </c>
      <c r="AJ155" s="42">
        <f t="shared" si="561"/>
        <v>14385</v>
      </c>
      <c r="AK155" s="43">
        <v>6783</v>
      </c>
      <c r="AL155" s="43">
        <v>7602</v>
      </c>
      <c r="AM155" s="43">
        <v>0</v>
      </c>
      <c r="AN155" s="42">
        <f t="shared" si="562"/>
        <v>12366</v>
      </c>
      <c r="AO155" s="43">
        <v>5198</v>
      </c>
      <c r="AP155" s="43">
        <v>7168</v>
      </c>
      <c r="AQ155" s="43">
        <v>0</v>
      </c>
      <c r="AR155" s="42">
        <f t="shared" si="563"/>
        <v>13184</v>
      </c>
      <c r="AS155" s="43">
        <v>5877</v>
      </c>
      <c r="AT155" s="43">
        <v>7307</v>
      </c>
      <c r="AU155" s="43">
        <v>0</v>
      </c>
      <c r="AV155" s="44">
        <f t="shared" si="564"/>
        <v>39935</v>
      </c>
      <c r="AW155" s="44">
        <f t="shared" si="565"/>
        <v>17858</v>
      </c>
      <c r="AX155" s="44">
        <f t="shared" si="565"/>
        <v>22077</v>
      </c>
      <c r="AY155" s="44">
        <f t="shared" si="565"/>
        <v>0</v>
      </c>
      <c r="AZ155" s="42">
        <f t="shared" si="566"/>
        <v>15988</v>
      </c>
      <c r="BA155" s="43">
        <v>7462</v>
      </c>
      <c r="BB155" s="43">
        <v>8526</v>
      </c>
      <c r="BC155" s="43">
        <v>0</v>
      </c>
      <c r="BD155" s="42">
        <f t="shared" si="567"/>
        <v>15140</v>
      </c>
      <c r="BE155" s="43">
        <v>7340</v>
      </c>
      <c r="BF155" s="43">
        <v>7800</v>
      </c>
      <c r="BG155" s="43">
        <v>0</v>
      </c>
      <c r="BH155" s="42">
        <f t="shared" si="568"/>
        <v>20225</v>
      </c>
      <c r="BI155" s="43">
        <v>9016</v>
      </c>
      <c r="BJ155" s="43">
        <v>11209</v>
      </c>
      <c r="BK155" s="43">
        <v>0</v>
      </c>
      <c r="BL155" s="44">
        <f t="shared" si="569"/>
        <v>51353</v>
      </c>
      <c r="BM155" s="44">
        <f t="shared" si="570"/>
        <v>23818</v>
      </c>
      <c r="BN155" s="44">
        <f t="shared" si="570"/>
        <v>27535</v>
      </c>
      <c r="BO155" s="44">
        <f t="shared" si="570"/>
        <v>0</v>
      </c>
      <c r="BP155" s="44">
        <f t="shared" si="571"/>
        <v>260766</v>
      </c>
      <c r="BQ155" s="44">
        <f t="shared" si="572"/>
        <v>128462</v>
      </c>
      <c r="BR155" s="44">
        <f t="shared" si="572"/>
        <v>132304</v>
      </c>
      <c r="BS155" s="44">
        <f t="shared" si="572"/>
        <v>0</v>
      </c>
    </row>
    <row r="156" spans="1:71" ht="15" customHeight="1" x14ac:dyDescent="0.25">
      <c r="A156" s="23"/>
      <c r="C156" s="21" t="s">
        <v>26</v>
      </c>
      <c r="D156" s="42">
        <f t="shared" si="551"/>
        <v>0</v>
      </c>
      <c r="E156" s="43">
        <v>0</v>
      </c>
      <c r="F156" s="43">
        <v>0</v>
      </c>
      <c r="G156" s="43">
        <v>0</v>
      </c>
      <c r="H156" s="42">
        <f t="shared" si="552"/>
        <v>0</v>
      </c>
      <c r="I156" s="43">
        <v>0</v>
      </c>
      <c r="J156" s="43">
        <v>0</v>
      </c>
      <c r="K156" s="43">
        <v>0</v>
      </c>
      <c r="L156" s="42">
        <f t="shared" si="553"/>
        <v>0</v>
      </c>
      <c r="M156" s="43">
        <v>0</v>
      </c>
      <c r="N156" s="43">
        <v>0</v>
      </c>
      <c r="O156" s="43">
        <v>0</v>
      </c>
      <c r="P156" s="44">
        <f t="shared" si="554"/>
        <v>0</v>
      </c>
      <c r="Q156" s="44">
        <f t="shared" si="555"/>
        <v>0</v>
      </c>
      <c r="R156" s="44">
        <f t="shared" si="555"/>
        <v>0</v>
      </c>
      <c r="S156" s="44">
        <f t="shared" si="555"/>
        <v>0</v>
      </c>
      <c r="T156" s="42">
        <f t="shared" si="556"/>
        <v>0</v>
      </c>
      <c r="U156" s="43">
        <v>0</v>
      </c>
      <c r="V156" s="43">
        <v>0</v>
      </c>
      <c r="W156" s="43">
        <v>0</v>
      </c>
      <c r="X156" s="42">
        <f t="shared" si="557"/>
        <v>0</v>
      </c>
      <c r="Y156" s="43">
        <v>0</v>
      </c>
      <c r="Z156" s="43">
        <v>0</v>
      </c>
      <c r="AA156" s="43">
        <v>0</v>
      </c>
      <c r="AB156" s="42">
        <f t="shared" si="558"/>
        <v>0</v>
      </c>
      <c r="AC156" s="43">
        <v>0</v>
      </c>
      <c r="AD156" s="43">
        <v>0</v>
      </c>
      <c r="AE156" s="43">
        <v>0</v>
      </c>
      <c r="AF156" s="44">
        <f t="shared" si="559"/>
        <v>0</v>
      </c>
      <c r="AG156" s="44">
        <f t="shared" si="560"/>
        <v>0</v>
      </c>
      <c r="AH156" s="44">
        <f t="shared" si="560"/>
        <v>0</v>
      </c>
      <c r="AI156" s="44">
        <f t="shared" si="560"/>
        <v>0</v>
      </c>
      <c r="AJ156" s="42">
        <f t="shared" si="561"/>
        <v>0</v>
      </c>
      <c r="AK156" s="43">
        <v>0</v>
      </c>
      <c r="AL156" s="43">
        <v>0</v>
      </c>
      <c r="AM156" s="43">
        <v>0</v>
      </c>
      <c r="AN156" s="42">
        <f t="shared" si="562"/>
        <v>0</v>
      </c>
      <c r="AO156" s="43">
        <v>0</v>
      </c>
      <c r="AP156" s="43">
        <v>0</v>
      </c>
      <c r="AQ156" s="43">
        <v>0</v>
      </c>
      <c r="AR156" s="42">
        <f t="shared" si="563"/>
        <v>0</v>
      </c>
      <c r="AS156" s="43">
        <v>0</v>
      </c>
      <c r="AT156" s="43">
        <v>0</v>
      </c>
      <c r="AU156" s="43">
        <v>0</v>
      </c>
      <c r="AV156" s="44">
        <f t="shared" si="564"/>
        <v>0</v>
      </c>
      <c r="AW156" s="44">
        <f t="shared" si="565"/>
        <v>0</v>
      </c>
      <c r="AX156" s="44">
        <f t="shared" si="565"/>
        <v>0</v>
      </c>
      <c r="AY156" s="44">
        <f t="shared" si="565"/>
        <v>0</v>
      </c>
      <c r="AZ156" s="42">
        <f t="shared" si="566"/>
        <v>0</v>
      </c>
      <c r="BA156" s="43">
        <v>0</v>
      </c>
      <c r="BB156" s="43">
        <v>0</v>
      </c>
      <c r="BC156" s="43">
        <v>0</v>
      </c>
      <c r="BD156" s="42">
        <f t="shared" si="567"/>
        <v>0</v>
      </c>
      <c r="BE156" s="43">
        <v>0</v>
      </c>
      <c r="BF156" s="43">
        <v>0</v>
      </c>
      <c r="BG156" s="43">
        <v>0</v>
      </c>
      <c r="BH156" s="42">
        <f t="shared" si="568"/>
        <v>0</v>
      </c>
      <c r="BI156" s="43">
        <v>0</v>
      </c>
      <c r="BJ156" s="43">
        <v>0</v>
      </c>
      <c r="BK156" s="43">
        <v>0</v>
      </c>
      <c r="BL156" s="44">
        <f t="shared" si="569"/>
        <v>0</v>
      </c>
      <c r="BM156" s="44">
        <f t="shared" si="570"/>
        <v>0</v>
      </c>
      <c r="BN156" s="44">
        <f t="shared" si="570"/>
        <v>0</v>
      </c>
      <c r="BO156" s="44">
        <f t="shared" si="570"/>
        <v>0</v>
      </c>
      <c r="BP156" s="44">
        <f t="shared" si="571"/>
        <v>0</v>
      </c>
      <c r="BQ156" s="44">
        <f t="shared" si="572"/>
        <v>0</v>
      </c>
      <c r="BR156" s="44">
        <f t="shared" si="572"/>
        <v>0</v>
      </c>
      <c r="BS156" s="44">
        <f t="shared" si="572"/>
        <v>0</v>
      </c>
    </row>
    <row r="157" spans="1:71" ht="15" customHeight="1" x14ac:dyDescent="0.2">
      <c r="A157" s="23"/>
      <c r="C157" s="25"/>
      <c r="D157" s="40"/>
      <c r="E157" s="22"/>
      <c r="F157" s="22"/>
      <c r="G157" s="22"/>
      <c r="H157" s="40"/>
      <c r="I157" s="22"/>
      <c r="J157" s="22"/>
      <c r="K157" s="22"/>
      <c r="L157" s="40"/>
      <c r="M157" s="22"/>
      <c r="N157" s="22"/>
      <c r="O157" s="22"/>
      <c r="P157" s="22"/>
      <c r="Q157" s="22"/>
      <c r="R157" s="22"/>
      <c r="S157" s="22"/>
      <c r="T157" s="40"/>
      <c r="U157" s="22"/>
      <c r="V157" s="22"/>
      <c r="W157" s="22"/>
      <c r="X157" s="40"/>
      <c r="Y157" s="22"/>
      <c r="Z157" s="22"/>
      <c r="AA157" s="22"/>
      <c r="AB157" s="40"/>
      <c r="AC157" s="22"/>
      <c r="AD157" s="22"/>
      <c r="AE157" s="22"/>
      <c r="AF157" s="22"/>
      <c r="AG157" s="22"/>
      <c r="AH157" s="22"/>
      <c r="AI157" s="22"/>
      <c r="AJ157" s="40"/>
      <c r="AK157" s="22"/>
      <c r="AL157" s="22"/>
      <c r="AM157" s="22"/>
      <c r="AN157" s="40"/>
      <c r="AO157" s="22"/>
      <c r="AP157" s="22"/>
      <c r="AQ157" s="22"/>
      <c r="AR157" s="40"/>
      <c r="AS157" s="22"/>
      <c r="AT157" s="22"/>
      <c r="AU157" s="22"/>
      <c r="AV157" s="22"/>
      <c r="AW157" s="22"/>
      <c r="AX157" s="22"/>
      <c r="AY157" s="22"/>
      <c r="AZ157" s="40"/>
      <c r="BA157" s="22"/>
      <c r="BB157" s="22"/>
      <c r="BC157" s="22"/>
      <c r="BD157" s="40"/>
      <c r="BE157" s="22"/>
      <c r="BF157" s="22"/>
      <c r="BG157" s="22"/>
      <c r="BH157" s="40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</row>
    <row r="158" spans="1:71" ht="15" customHeight="1" x14ac:dyDescent="0.2">
      <c r="A158" s="20"/>
      <c r="B158" s="1" t="s">
        <v>139</v>
      </c>
      <c r="C158" s="21"/>
      <c r="D158" s="40">
        <f t="shared" ref="D158:BO158" si="573">D159+D162+D165+D166+D167</f>
        <v>157468</v>
      </c>
      <c r="E158" s="22">
        <f t="shared" si="573"/>
        <v>73676</v>
      </c>
      <c r="F158" s="22">
        <f t="shared" si="573"/>
        <v>83792</v>
      </c>
      <c r="G158" s="22">
        <f t="shared" si="573"/>
        <v>0</v>
      </c>
      <c r="H158" s="40">
        <f t="shared" si="573"/>
        <v>102426</v>
      </c>
      <c r="I158" s="22">
        <f t="shared" si="573"/>
        <v>53023</v>
      </c>
      <c r="J158" s="22">
        <f t="shared" si="573"/>
        <v>49403</v>
      </c>
      <c r="K158" s="22">
        <f t="shared" si="573"/>
        <v>0</v>
      </c>
      <c r="L158" s="40">
        <f t="shared" si="573"/>
        <v>118180</v>
      </c>
      <c r="M158" s="22">
        <f t="shared" si="573"/>
        <v>63244</v>
      </c>
      <c r="N158" s="22">
        <f t="shared" si="573"/>
        <v>54936</v>
      </c>
      <c r="O158" s="22">
        <f t="shared" si="573"/>
        <v>0</v>
      </c>
      <c r="P158" s="22">
        <f t="shared" si="573"/>
        <v>378074</v>
      </c>
      <c r="Q158" s="22">
        <f t="shared" si="573"/>
        <v>189943</v>
      </c>
      <c r="R158" s="22">
        <f t="shared" si="573"/>
        <v>188131</v>
      </c>
      <c r="S158" s="22">
        <f t="shared" si="573"/>
        <v>0</v>
      </c>
      <c r="T158" s="40">
        <f t="shared" si="573"/>
        <v>232912</v>
      </c>
      <c r="U158" s="22">
        <f t="shared" si="573"/>
        <v>131323</v>
      </c>
      <c r="V158" s="22">
        <f t="shared" si="573"/>
        <v>101589</v>
      </c>
      <c r="W158" s="22">
        <f t="shared" si="573"/>
        <v>0</v>
      </c>
      <c r="X158" s="40">
        <f t="shared" si="573"/>
        <v>223757</v>
      </c>
      <c r="Y158" s="22">
        <f t="shared" si="573"/>
        <v>115966</v>
      </c>
      <c r="Z158" s="22">
        <f t="shared" si="573"/>
        <v>107791</v>
      </c>
      <c r="AA158" s="22">
        <f t="shared" si="573"/>
        <v>0</v>
      </c>
      <c r="AB158" s="40">
        <f t="shared" si="573"/>
        <v>146919</v>
      </c>
      <c r="AC158" s="22">
        <f t="shared" si="573"/>
        <v>74318</v>
      </c>
      <c r="AD158" s="22">
        <f t="shared" si="573"/>
        <v>72601</v>
      </c>
      <c r="AE158" s="22">
        <f t="shared" si="573"/>
        <v>0</v>
      </c>
      <c r="AF158" s="22">
        <f t="shared" si="573"/>
        <v>603588</v>
      </c>
      <c r="AG158" s="22">
        <f t="shared" si="573"/>
        <v>321607</v>
      </c>
      <c r="AH158" s="22">
        <f t="shared" si="573"/>
        <v>281981</v>
      </c>
      <c r="AI158" s="22">
        <f t="shared" si="573"/>
        <v>0</v>
      </c>
      <c r="AJ158" s="40">
        <f t="shared" si="573"/>
        <v>115352</v>
      </c>
      <c r="AK158" s="22">
        <f t="shared" si="573"/>
        <v>59184</v>
      </c>
      <c r="AL158" s="22">
        <f t="shared" si="573"/>
        <v>56168</v>
      </c>
      <c r="AM158" s="22">
        <f t="shared" si="573"/>
        <v>0</v>
      </c>
      <c r="AN158" s="40">
        <f t="shared" si="573"/>
        <v>117927</v>
      </c>
      <c r="AO158" s="22">
        <f t="shared" si="573"/>
        <v>58691</v>
      </c>
      <c r="AP158" s="22">
        <f t="shared" si="573"/>
        <v>59236</v>
      </c>
      <c r="AQ158" s="22">
        <f t="shared" si="573"/>
        <v>0</v>
      </c>
      <c r="AR158" s="40">
        <f t="shared" si="573"/>
        <v>109944</v>
      </c>
      <c r="AS158" s="22">
        <f t="shared" si="573"/>
        <v>54832</v>
      </c>
      <c r="AT158" s="22">
        <f t="shared" si="573"/>
        <v>55112</v>
      </c>
      <c r="AU158" s="22">
        <f t="shared" si="573"/>
        <v>0</v>
      </c>
      <c r="AV158" s="22">
        <f t="shared" si="573"/>
        <v>343223</v>
      </c>
      <c r="AW158" s="22">
        <f t="shared" si="573"/>
        <v>172707</v>
      </c>
      <c r="AX158" s="22">
        <f t="shared" si="573"/>
        <v>170516</v>
      </c>
      <c r="AY158" s="22">
        <f t="shared" si="573"/>
        <v>0</v>
      </c>
      <c r="AZ158" s="40">
        <f t="shared" si="573"/>
        <v>129922</v>
      </c>
      <c r="BA158" s="22">
        <f t="shared" si="573"/>
        <v>67533</v>
      </c>
      <c r="BB158" s="22">
        <f t="shared" si="573"/>
        <v>62389</v>
      </c>
      <c r="BC158" s="22">
        <f t="shared" si="573"/>
        <v>0</v>
      </c>
      <c r="BD158" s="40">
        <f t="shared" si="573"/>
        <v>131495</v>
      </c>
      <c r="BE158" s="22">
        <f t="shared" si="573"/>
        <v>63237</v>
      </c>
      <c r="BF158" s="22">
        <f t="shared" si="573"/>
        <v>68258</v>
      </c>
      <c r="BG158" s="22">
        <f t="shared" si="573"/>
        <v>0</v>
      </c>
      <c r="BH158" s="40">
        <f t="shared" si="573"/>
        <v>174906</v>
      </c>
      <c r="BI158" s="22">
        <f t="shared" si="573"/>
        <v>89245</v>
      </c>
      <c r="BJ158" s="22">
        <f t="shared" si="573"/>
        <v>85661</v>
      </c>
      <c r="BK158" s="22">
        <f t="shared" si="573"/>
        <v>0</v>
      </c>
      <c r="BL158" s="22">
        <f t="shared" si="573"/>
        <v>436323</v>
      </c>
      <c r="BM158" s="22">
        <f t="shared" si="573"/>
        <v>220015</v>
      </c>
      <c r="BN158" s="22">
        <f t="shared" si="573"/>
        <v>216308</v>
      </c>
      <c r="BO158" s="22">
        <f t="shared" si="573"/>
        <v>0</v>
      </c>
      <c r="BP158" s="22">
        <f t="shared" ref="BP158:BS158" si="574">BP159+BP162+BP165+BP166+BP167</f>
        <v>1761208</v>
      </c>
      <c r="BQ158" s="22">
        <f t="shared" si="574"/>
        <v>904272</v>
      </c>
      <c r="BR158" s="22">
        <f t="shared" si="574"/>
        <v>856936</v>
      </c>
      <c r="BS158" s="22">
        <f t="shared" si="574"/>
        <v>0</v>
      </c>
    </row>
    <row r="159" spans="1:71" ht="15" customHeight="1" x14ac:dyDescent="0.2">
      <c r="A159" s="23"/>
      <c r="C159" s="21" t="s">
        <v>140</v>
      </c>
      <c r="D159" s="40">
        <f t="shared" ref="D159:L159" si="575">D160+D161</f>
        <v>77084</v>
      </c>
      <c r="E159" s="22">
        <f t="shared" si="575"/>
        <v>36514</v>
      </c>
      <c r="F159" s="22">
        <f t="shared" si="575"/>
        <v>40570</v>
      </c>
      <c r="G159" s="22">
        <f t="shared" si="575"/>
        <v>0</v>
      </c>
      <c r="H159" s="40">
        <f t="shared" si="575"/>
        <v>50050</v>
      </c>
      <c r="I159" s="22">
        <f t="shared" si="575"/>
        <v>25326</v>
      </c>
      <c r="J159" s="22">
        <f t="shared" si="575"/>
        <v>24724</v>
      </c>
      <c r="K159" s="22">
        <f t="shared" si="575"/>
        <v>0</v>
      </c>
      <c r="L159" s="40">
        <f t="shared" si="575"/>
        <v>58324</v>
      </c>
      <c r="M159" s="22">
        <f>SUM(M160:M161)</f>
        <v>30130</v>
      </c>
      <c r="N159" s="22">
        <f>SUM(N160:N161)</f>
        <v>28194</v>
      </c>
      <c r="O159" s="22">
        <f>O160+O161</f>
        <v>0</v>
      </c>
      <c r="P159" s="22">
        <f>P160+P161</f>
        <v>185458</v>
      </c>
      <c r="Q159" s="22">
        <f>SUM(Q160:Q161)</f>
        <v>91970</v>
      </c>
      <c r="R159" s="22">
        <f>SUM(R160:R161)</f>
        <v>93488</v>
      </c>
      <c r="S159" s="22">
        <f>SUM(S160:S161)</f>
        <v>0</v>
      </c>
      <c r="T159" s="40">
        <f>T160+T161</f>
        <v>113540</v>
      </c>
      <c r="U159" s="22">
        <f>SUM(U160:U161)</f>
        <v>66022</v>
      </c>
      <c r="V159" s="22">
        <f>SUM(V160:V161)</f>
        <v>47518</v>
      </c>
      <c r="W159" s="22">
        <f>W160+W161</f>
        <v>0</v>
      </c>
      <c r="X159" s="40">
        <f>X160+X161</f>
        <v>113070</v>
      </c>
      <c r="Y159" s="22">
        <f>SUM(Y160:Y161)</f>
        <v>56561</v>
      </c>
      <c r="Z159" s="22">
        <f>SUM(Z160:Z161)</f>
        <v>56509</v>
      </c>
      <c r="AA159" s="22">
        <f>AA160+AA161</f>
        <v>0</v>
      </c>
      <c r="AB159" s="40">
        <f>AB160+AB161</f>
        <v>73533</v>
      </c>
      <c r="AC159" s="22">
        <f>SUM(AC160:AC161)</f>
        <v>33906</v>
      </c>
      <c r="AD159" s="22">
        <f>SUM(AD160:AD161)</f>
        <v>39627</v>
      </c>
      <c r="AE159" s="22">
        <f>AE160+AE161</f>
        <v>0</v>
      </c>
      <c r="AF159" s="22">
        <f>AF160+AF161</f>
        <v>300143</v>
      </c>
      <c r="AG159" s="22">
        <f>SUM(AG160:AG161)</f>
        <v>156489</v>
      </c>
      <c r="AH159" s="22">
        <f>SUM(AH160:AH161)</f>
        <v>143654</v>
      </c>
      <c r="AI159" s="22">
        <f>SUM(AI160:AI161)</f>
        <v>0</v>
      </c>
      <c r="AJ159" s="40">
        <f>AJ160+AJ161</f>
        <v>57310</v>
      </c>
      <c r="AK159" s="22">
        <f>SUM(AK160:AK161)</f>
        <v>27997</v>
      </c>
      <c r="AL159" s="22">
        <f>SUM(AL160:AL161)</f>
        <v>29313</v>
      </c>
      <c r="AM159" s="22">
        <f>AM160+AM161</f>
        <v>0</v>
      </c>
      <c r="AN159" s="40">
        <f>AN160+AN161</f>
        <v>58582</v>
      </c>
      <c r="AO159" s="22">
        <f>SUM(AO160:AO161)</f>
        <v>28024</v>
      </c>
      <c r="AP159" s="22">
        <f>SUM(AP160:AP161)</f>
        <v>30558</v>
      </c>
      <c r="AQ159" s="22">
        <f>AQ160+AQ161</f>
        <v>0</v>
      </c>
      <c r="AR159" s="40">
        <f>AR160+AR161</f>
        <v>54624</v>
      </c>
      <c r="AS159" s="22">
        <f>SUM(AS160:AS161)</f>
        <v>25963</v>
      </c>
      <c r="AT159" s="22">
        <f>SUM(AT160:AT161)</f>
        <v>28661</v>
      </c>
      <c r="AU159" s="22">
        <f>AU160+AU161</f>
        <v>0</v>
      </c>
      <c r="AV159" s="22">
        <f>AV160+AV161</f>
        <v>170516</v>
      </c>
      <c r="AW159" s="22">
        <f>SUM(AW160:AW161)</f>
        <v>81984</v>
      </c>
      <c r="AX159" s="22">
        <f>SUM(AX160:AX161)</f>
        <v>88532</v>
      </c>
      <c r="AY159" s="22">
        <f>SUM(AY160:AY161)</f>
        <v>0</v>
      </c>
      <c r="AZ159" s="40">
        <f>AZ160+AZ161</f>
        <v>65287</v>
      </c>
      <c r="BA159" s="22">
        <f>SUM(BA160:BA161)</f>
        <v>30344</v>
      </c>
      <c r="BB159" s="22">
        <f>SUM(BB160:BB161)</f>
        <v>34943</v>
      </c>
      <c r="BC159" s="22">
        <f>BC160+BC161</f>
        <v>0</v>
      </c>
      <c r="BD159" s="40">
        <f>BD160+BD161</f>
        <v>65463</v>
      </c>
      <c r="BE159" s="22">
        <f>SUM(BE160:BE161)</f>
        <v>31791</v>
      </c>
      <c r="BF159" s="22">
        <f>SUM(BF160:BF161)</f>
        <v>33672</v>
      </c>
      <c r="BG159" s="22">
        <f>BG160+BG161</f>
        <v>0</v>
      </c>
      <c r="BH159" s="40">
        <f>BH160+BH161</f>
        <v>86904</v>
      </c>
      <c r="BI159" s="22">
        <f>SUM(BI160:BI161)</f>
        <v>38360</v>
      </c>
      <c r="BJ159" s="22">
        <f>SUM(BJ160:BJ161)</f>
        <v>48544</v>
      </c>
      <c r="BK159" s="22">
        <f>BK160+BK161</f>
        <v>0</v>
      </c>
      <c r="BL159" s="22">
        <f>BL160+BL161</f>
        <v>217654</v>
      </c>
      <c r="BM159" s="22">
        <f>SUM(BM160:BM161)</f>
        <v>100495</v>
      </c>
      <c r="BN159" s="22">
        <f>SUM(BN160:BN161)</f>
        <v>117159</v>
      </c>
      <c r="BO159" s="22">
        <f>SUM(BO160:BO161)</f>
        <v>0</v>
      </c>
      <c r="BP159" s="22">
        <f>BP160+BP161</f>
        <v>873771</v>
      </c>
      <c r="BQ159" s="22">
        <f>SUM(BQ160:BQ161)</f>
        <v>430938</v>
      </c>
      <c r="BR159" s="22">
        <f>SUM(BR160:BR161)</f>
        <v>442833</v>
      </c>
      <c r="BS159" s="22">
        <f>SUM(BS160:BS161)</f>
        <v>0</v>
      </c>
    </row>
    <row r="160" spans="1:71" ht="15" customHeight="1" x14ac:dyDescent="0.25">
      <c r="A160" s="23"/>
      <c r="C160" s="25" t="s">
        <v>141</v>
      </c>
      <c r="D160" s="42">
        <f>SUM(E160:G160)</f>
        <v>77084</v>
      </c>
      <c r="E160" s="43">
        <v>36514</v>
      </c>
      <c r="F160" s="43">
        <v>40570</v>
      </c>
      <c r="G160" s="43">
        <v>0</v>
      </c>
      <c r="H160" s="42">
        <f>SUM(I160:K160)</f>
        <v>50050</v>
      </c>
      <c r="I160" s="43">
        <v>25326</v>
      </c>
      <c r="J160" s="43">
        <v>24724</v>
      </c>
      <c r="K160" s="43">
        <v>0</v>
      </c>
      <c r="L160" s="42">
        <f>SUM(M160:O160)</f>
        <v>58324</v>
      </c>
      <c r="M160" s="43">
        <v>30130</v>
      </c>
      <c r="N160" s="43">
        <v>28194</v>
      </c>
      <c r="O160" s="43">
        <v>0</v>
      </c>
      <c r="P160" s="44">
        <f>SUM(Q160:S160)</f>
        <v>185458</v>
      </c>
      <c r="Q160" s="44">
        <f t="shared" ref="Q160:S161" si="576">E160+I160+M160</f>
        <v>91970</v>
      </c>
      <c r="R160" s="44">
        <f t="shared" si="576"/>
        <v>93488</v>
      </c>
      <c r="S160" s="44">
        <f t="shared" si="576"/>
        <v>0</v>
      </c>
      <c r="T160" s="42">
        <f>SUM(U160:W160)</f>
        <v>113540</v>
      </c>
      <c r="U160" s="43">
        <v>66022</v>
      </c>
      <c r="V160" s="43">
        <v>47518</v>
      </c>
      <c r="W160" s="43">
        <v>0</v>
      </c>
      <c r="X160" s="42">
        <f t="shared" ref="X160:X161" si="577">SUM(Y160:AA160)</f>
        <v>113070</v>
      </c>
      <c r="Y160" s="43">
        <v>56561</v>
      </c>
      <c r="Z160" s="43">
        <v>56509</v>
      </c>
      <c r="AA160" s="43">
        <v>0</v>
      </c>
      <c r="AB160" s="42">
        <f t="shared" ref="AB160:AB161" si="578">SUM(AC160:AE160)</f>
        <v>73533</v>
      </c>
      <c r="AC160" s="43">
        <v>33906</v>
      </c>
      <c r="AD160" s="43">
        <v>39627</v>
      </c>
      <c r="AE160" s="43">
        <v>0</v>
      </c>
      <c r="AF160" s="44">
        <f t="shared" ref="AF160:AF161" si="579">SUM(AG160:AI160)</f>
        <v>300143</v>
      </c>
      <c r="AG160" s="44">
        <f t="shared" ref="AG160:AI161" si="580">U160+Y160+AC160</f>
        <v>156489</v>
      </c>
      <c r="AH160" s="44">
        <f t="shared" si="580"/>
        <v>143654</v>
      </c>
      <c r="AI160" s="44">
        <f t="shared" si="580"/>
        <v>0</v>
      </c>
      <c r="AJ160" s="42">
        <f t="shared" ref="AJ160:AJ161" si="581">SUM(AK160:AM160)</f>
        <v>57310</v>
      </c>
      <c r="AK160" s="43">
        <v>27997</v>
      </c>
      <c r="AL160" s="43">
        <v>29313</v>
      </c>
      <c r="AM160" s="43">
        <v>0</v>
      </c>
      <c r="AN160" s="42">
        <f t="shared" ref="AN160:AN161" si="582">SUM(AO160:AQ160)</f>
        <v>58582</v>
      </c>
      <c r="AO160" s="43">
        <v>28024</v>
      </c>
      <c r="AP160" s="43">
        <v>30558</v>
      </c>
      <c r="AQ160" s="43">
        <v>0</v>
      </c>
      <c r="AR160" s="42">
        <f t="shared" ref="AR160:AR161" si="583">SUM(AS160:AU160)</f>
        <v>54624</v>
      </c>
      <c r="AS160" s="43">
        <v>25963</v>
      </c>
      <c r="AT160" s="43">
        <v>28661</v>
      </c>
      <c r="AU160" s="43">
        <v>0</v>
      </c>
      <c r="AV160" s="44">
        <f t="shared" ref="AV160:AV161" si="584">SUM(AW160:AY160)</f>
        <v>170516</v>
      </c>
      <c r="AW160" s="44">
        <f t="shared" ref="AW160:AY161" si="585">AK160+AO160+AS160</f>
        <v>81984</v>
      </c>
      <c r="AX160" s="44">
        <f t="shared" si="585"/>
        <v>88532</v>
      </c>
      <c r="AY160" s="44">
        <f t="shared" si="585"/>
        <v>0</v>
      </c>
      <c r="AZ160" s="42">
        <f t="shared" ref="AZ160:AZ161" si="586">SUM(BA160:BC160)</f>
        <v>65287</v>
      </c>
      <c r="BA160" s="43">
        <v>30344</v>
      </c>
      <c r="BB160" s="43">
        <v>34943</v>
      </c>
      <c r="BC160" s="43">
        <v>0</v>
      </c>
      <c r="BD160" s="42">
        <f t="shared" ref="BD160:BD161" si="587">SUM(BE160:BG160)</f>
        <v>65463</v>
      </c>
      <c r="BE160" s="43">
        <v>31791</v>
      </c>
      <c r="BF160" s="43">
        <v>33672</v>
      </c>
      <c r="BG160" s="43">
        <v>0</v>
      </c>
      <c r="BH160" s="42">
        <f t="shared" ref="BH160:BH161" si="588">SUM(BI160:BK160)</f>
        <v>86904</v>
      </c>
      <c r="BI160" s="43">
        <v>38360</v>
      </c>
      <c r="BJ160" s="43">
        <v>48544</v>
      </c>
      <c r="BK160" s="43">
        <v>0</v>
      </c>
      <c r="BL160" s="44">
        <f t="shared" ref="BL160:BL161" si="589">SUM(BM160:BO160)</f>
        <v>217654</v>
      </c>
      <c r="BM160" s="44">
        <f t="shared" ref="BM160:BO161" si="590">BA160+BE160+BI160</f>
        <v>100495</v>
      </c>
      <c r="BN160" s="44">
        <f t="shared" si="590"/>
        <v>117159</v>
      </c>
      <c r="BO160" s="44">
        <f t="shared" si="590"/>
        <v>0</v>
      </c>
      <c r="BP160" s="44">
        <f t="shared" ref="BP160:BP161" si="591">SUM(BQ160:BS160)</f>
        <v>873771</v>
      </c>
      <c r="BQ160" s="44">
        <f t="shared" ref="BQ160:BS161" si="592">Q160+AG160+AW160+BM160</f>
        <v>430938</v>
      </c>
      <c r="BR160" s="44">
        <f t="shared" si="592"/>
        <v>442833</v>
      </c>
      <c r="BS160" s="44">
        <f t="shared" si="592"/>
        <v>0</v>
      </c>
    </row>
    <row r="161" spans="1:71" ht="15" customHeight="1" x14ac:dyDescent="0.25">
      <c r="A161" s="23"/>
      <c r="C161" s="25" t="s">
        <v>142</v>
      </c>
      <c r="D161" s="42">
        <f>SUM(E161:G161)</f>
        <v>0</v>
      </c>
      <c r="E161" s="43">
        <v>0</v>
      </c>
      <c r="F161" s="43">
        <v>0</v>
      </c>
      <c r="G161" s="43">
        <v>0</v>
      </c>
      <c r="H161" s="42">
        <f>SUM(I161:K161)</f>
        <v>0</v>
      </c>
      <c r="I161" s="43">
        <v>0</v>
      </c>
      <c r="J161" s="43">
        <v>0</v>
      </c>
      <c r="K161" s="43">
        <v>0</v>
      </c>
      <c r="L161" s="42">
        <f>SUM(M161:O161)</f>
        <v>0</v>
      </c>
      <c r="M161" s="43">
        <v>0</v>
      </c>
      <c r="N161" s="43">
        <v>0</v>
      </c>
      <c r="O161" s="43">
        <v>0</v>
      </c>
      <c r="P161" s="44">
        <f>SUM(Q161:S161)</f>
        <v>0</v>
      </c>
      <c r="Q161" s="44">
        <f t="shared" si="576"/>
        <v>0</v>
      </c>
      <c r="R161" s="44">
        <f t="shared" si="576"/>
        <v>0</v>
      </c>
      <c r="S161" s="44">
        <f t="shared" si="576"/>
        <v>0</v>
      </c>
      <c r="T161" s="42">
        <f>SUM(U161:W161)</f>
        <v>0</v>
      </c>
      <c r="U161" s="43">
        <v>0</v>
      </c>
      <c r="V161" s="43">
        <v>0</v>
      </c>
      <c r="W161" s="43">
        <v>0</v>
      </c>
      <c r="X161" s="42">
        <f t="shared" si="577"/>
        <v>0</v>
      </c>
      <c r="Y161" s="43">
        <v>0</v>
      </c>
      <c r="Z161" s="43">
        <v>0</v>
      </c>
      <c r="AA161" s="43">
        <v>0</v>
      </c>
      <c r="AB161" s="42">
        <f t="shared" si="578"/>
        <v>0</v>
      </c>
      <c r="AC161" s="43">
        <v>0</v>
      </c>
      <c r="AD161" s="43">
        <v>0</v>
      </c>
      <c r="AE161" s="43">
        <v>0</v>
      </c>
      <c r="AF161" s="44">
        <f t="shared" si="579"/>
        <v>0</v>
      </c>
      <c r="AG161" s="44">
        <f t="shared" si="580"/>
        <v>0</v>
      </c>
      <c r="AH161" s="44">
        <f t="shared" si="580"/>
        <v>0</v>
      </c>
      <c r="AI161" s="44">
        <f t="shared" si="580"/>
        <v>0</v>
      </c>
      <c r="AJ161" s="42">
        <f t="shared" si="581"/>
        <v>0</v>
      </c>
      <c r="AK161" s="43">
        <v>0</v>
      </c>
      <c r="AL161" s="43">
        <v>0</v>
      </c>
      <c r="AM161" s="43">
        <v>0</v>
      </c>
      <c r="AN161" s="42">
        <f t="shared" si="582"/>
        <v>0</v>
      </c>
      <c r="AO161" s="43">
        <v>0</v>
      </c>
      <c r="AP161" s="43">
        <v>0</v>
      </c>
      <c r="AQ161" s="43">
        <v>0</v>
      </c>
      <c r="AR161" s="42">
        <f t="shared" si="583"/>
        <v>0</v>
      </c>
      <c r="AS161" s="43">
        <v>0</v>
      </c>
      <c r="AT161" s="43">
        <v>0</v>
      </c>
      <c r="AU161" s="43">
        <v>0</v>
      </c>
      <c r="AV161" s="44">
        <f t="shared" si="584"/>
        <v>0</v>
      </c>
      <c r="AW161" s="44">
        <f t="shared" si="585"/>
        <v>0</v>
      </c>
      <c r="AX161" s="44">
        <f t="shared" si="585"/>
        <v>0</v>
      </c>
      <c r="AY161" s="44">
        <f t="shared" si="585"/>
        <v>0</v>
      </c>
      <c r="AZ161" s="42">
        <f t="shared" si="586"/>
        <v>0</v>
      </c>
      <c r="BA161" s="43">
        <v>0</v>
      </c>
      <c r="BB161" s="43">
        <v>0</v>
      </c>
      <c r="BC161" s="43">
        <v>0</v>
      </c>
      <c r="BD161" s="42">
        <f t="shared" si="587"/>
        <v>0</v>
      </c>
      <c r="BE161" s="43">
        <v>0</v>
      </c>
      <c r="BF161" s="43">
        <v>0</v>
      </c>
      <c r="BG161" s="43">
        <v>0</v>
      </c>
      <c r="BH161" s="42">
        <f t="shared" si="588"/>
        <v>0</v>
      </c>
      <c r="BI161" s="43">
        <v>0</v>
      </c>
      <c r="BJ161" s="43">
        <v>0</v>
      </c>
      <c r="BK161" s="43">
        <v>0</v>
      </c>
      <c r="BL161" s="44">
        <f t="shared" si="589"/>
        <v>0</v>
      </c>
      <c r="BM161" s="44">
        <f t="shared" si="590"/>
        <v>0</v>
      </c>
      <c r="BN161" s="44">
        <f t="shared" si="590"/>
        <v>0</v>
      </c>
      <c r="BO161" s="44">
        <f t="shared" si="590"/>
        <v>0</v>
      </c>
      <c r="BP161" s="44">
        <f t="shared" si="591"/>
        <v>0</v>
      </c>
      <c r="BQ161" s="44">
        <f t="shared" si="592"/>
        <v>0</v>
      </c>
      <c r="BR161" s="44">
        <f t="shared" si="592"/>
        <v>0</v>
      </c>
      <c r="BS161" s="44">
        <f t="shared" si="592"/>
        <v>0</v>
      </c>
    </row>
    <row r="162" spans="1:71" ht="15" customHeight="1" x14ac:dyDescent="0.2">
      <c r="A162" s="23"/>
      <c r="C162" s="21" t="s">
        <v>143</v>
      </c>
      <c r="D162" s="40">
        <f t="shared" ref="D162:L162" si="593">D163+D164</f>
        <v>79231</v>
      </c>
      <c r="E162" s="22">
        <f t="shared" si="593"/>
        <v>36617</v>
      </c>
      <c r="F162" s="22">
        <f t="shared" si="593"/>
        <v>42614</v>
      </c>
      <c r="G162" s="22">
        <f t="shared" si="593"/>
        <v>0</v>
      </c>
      <c r="H162" s="40">
        <f t="shared" si="593"/>
        <v>51213</v>
      </c>
      <c r="I162" s="22">
        <f t="shared" si="593"/>
        <v>27146</v>
      </c>
      <c r="J162" s="22">
        <f t="shared" si="593"/>
        <v>24067</v>
      </c>
      <c r="K162" s="22">
        <f t="shared" si="593"/>
        <v>0</v>
      </c>
      <c r="L162" s="40">
        <f t="shared" si="593"/>
        <v>58601</v>
      </c>
      <c r="M162" s="22">
        <f>SUM(M163:M164)</f>
        <v>32521</v>
      </c>
      <c r="N162" s="22">
        <f>SUM(N163:N164)</f>
        <v>26080</v>
      </c>
      <c r="O162" s="22">
        <f>O163+O164</f>
        <v>0</v>
      </c>
      <c r="P162" s="22">
        <f>P163+P164</f>
        <v>189045</v>
      </c>
      <c r="Q162" s="22">
        <f>SUM(Q163:Q164)</f>
        <v>96284</v>
      </c>
      <c r="R162" s="22">
        <f>SUM(R163:R164)</f>
        <v>92761</v>
      </c>
      <c r="S162" s="22">
        <f>SUM(S163:S164)</f>
        <v>0</v>
      </c>
      <c r="T162" s="40">
        <f>T163+T164</f>
        <v>114468</v>
      </c>
      <c r="U162" s="22">
        <f>SUM(U163:U164)</f>
        <v>63094</v>
      </c>
      <c r="V162" s="22">
        <f>SUM(V163:V164)</f>
        <v>51374</v>
      </c>
      <c r="W162" s="22">
        <f>W163+W164</f>
        <v>0</v>
      </c>
      <c r="X162" s="40">
        <f>X163+X164</f>
        <v>107887</v>
      </c>
      <c r="Y162" s="22">
        <f>SUM(Y163:Y164)</f>
        <v>57916</v>
      </c>
      <c r="Z162" s="22">
        <f>SUM(Z163:Z164)</f>
        <v>49971</v>
      </c>
      <c r="AA162" s="22">
        <f>AA163+AA164</f>
        <v>0</v>
      </c>
      <c r="AB162" s="40">
        <f>AB163+AB164</f>
        <v>71672</v>
      </c>
      <c r="AC162" s="22">
        <f>SUM(AC163:AC164)</f>
        <v>39462</v>
      </c>
      <c r="AD162" s="22">
        <f>SUM(AD163:AD164)</f>
        <v>32210</v>
      </c>
      <c r="AE162" s="22">
        <f>AE163+AE164</f>
        <v>0</v>
      </c>
      <c r="AF162" s="22">
        <f>AF163+AF164</f>
        <v>294027</v>
      </c>
      <c r="AG162" s="22">
        <f>SUM(AG163:AG164)</f>
        <v>160472</v>
      </c>
      <c r="AH162" s="22">
        <f>SUM(AH163:AH164)</f>
        <v>133555</v>
      </c>
      <c r="AI162" s="22">
        <f>SUM(AI163:AI164)</f>
        <v>0</v>
      </c>
      <c r="AJ162" s="40">
        <f>AJ163+AJ164</f>
        <v>56526</v>
      </c>
      <c r="AK162" s="22">
        <f>SUM(AK163:AK164)</f>
        <v>30444</v>
      </c>
      <c r="AL162" s="22">
        <f>SUM(AL163:AL164)</f>
        <v>26082</v>
      </c>
      <c r="AM162" s="22">
        <f>AM163+AM164</f>
        <v>0</v>
      </c>
      <c r="AN162" s="40">
        <f>AN163+AN164</f>
        <v>58375</v>
      </c>
      <c r="AO162" s="22">
        <f>SUM(AO163:AO164)</f>
        <v>30181</v>
      </c>
      <c r="AP162" s="22">
        <f>SUM(AP163:AP164)</f>
        <v>28194</v>
      </c>
      <c r="AQ162" s="22">
        <f>AQ163+AQ164</f>
        <v>0</v>
      </c>
      <c r="AR162" s="40">
        <f>AR163+AR164</f>
        <v>54172</v>
      </c>
      <c r="AS162" s="22">
        <f>SUM(AS163:AS164)</f>
        <v>28304</v>
      </c>
      <c r="AT162" s="22">
        <f>SUM(AT163:AT164)</f>
        <v>25868</v>
      </c>
      <c r="AU162" s="22">
        <f>AU163+AU164</f>
        <v>0</v>
      </c>
      <c r="AV162" s="22">
        <f>AV163+AV164</f>
        <v>169073</v>
      </c>
      <c r="AW162" s="22">
        <f>SUM(AW163:AW164)</f>
        <v>88929</v>
      </c>
      <c r="AX162" s="22">
        <f>SUM(AX163:AX164)</f>
        <v>80144</v>
      </c>
      <c r="AY162" s="22">
        <f>SUM(AY163:AY164)</f>
        <v>0</v>
      </c>
      <c r="AZ162" s="40">
        <f>AZ163+AZ164</f>
        <v>63172</v>
      </c>
      <c r="BA162" s="22">
        <f>SUM(BA163:BA164)</f>
        <v>36400</v>
      </c>
      <c r="BB162" s="22">
        <f>SUM(BB163:BB164)</f>
        <v>26772</v>
      </c>
      <c r="BC162" s="22">
        <f>BC163+BC164</f>
        <v>0</v>
      </c>
      <c r="BD162" s="40">
        <f>BD163+BD164</f>
        <v>64162</v>
      </c>
      <c r="BE162" s="22">
        <f>SUM(BE163:BE164)</f>
        <v>30571</v>
      </c>
      <c r="BF162" s="22">
        <f>SUM(BF163:BF164)</f>
        <v>33591</v>
      </c>
      <c r="BG162" s="22">
        <f>BG163+BG164</f>
        <v>0</v>
      </c>
      <c r="BH162" s="40">
        <f>BH163+BH164</f>
        <v>86084</v>
      </c>
      <c r="BI162" s="22">
        <f>SUM(BI163:BI164)</f>
        <v>49801</v>
      </c>
      <c r="BJ162" s="22">
        <f>SUM(BJ163:BJ164)</f>
        <v>36283</v>
      </c>
      <c r="BK162" s="22">
        <f>BK163+BK164</f>
        <v>0</v>
      </c>
      <c r="BL162" s="22">
        <f>BL163+BL164</f>
        <v>213418</v>
      </c>
      <c r="BM162" s="22">
        <f>SUM(BM163:BM164)</f>
        <v>116772</v>
      </c>
      <c r="BN162" s="22">
        <f>SUM(BN163:BN164)</f>
        <v>96646</v>
      </c>
      <c r="BO162" s="22">
        <f>SUM(BO163:BO164)</f>
        <v>0</v>
      </c>
      <c r="BP162" s="22">
        <f>BP163+BP164</f>
        <v>865563</v>
      </c>
      <c r="BQ162" s="22">
        <f>SUM(BQ163:BQ164)</f>
        <v>462457</v>
      </c>
      <c r="BR162" s="22">
        <f>SUM(BR163:BR164)</f>
        <v>403106</v>
      </c>
      <c r="BS162" s="22">
        <f>SUM(BS163:BS164)</f>
        <v>0</v>
      </c>
    </row>
    <row r="163" spans="1:71" ht="15" customHeight="1" x14ac:dyDescent="0.25">
      <c r="A163" s="23"/>
      <c r="C163" s="25" t="s">
        <v>144</v>
      </c>
      <c r="D163" s="42">
        <f>SUM(E163:G163)</f>
        <v>79231</v>
      </c>
      <c r="E163" s="43">
        <v>36617</v>
      </c>
      <c r="F163" s="43">
        <v>42614</v>
      </c>
      <c r="G163" s="43">
        <v>0</v>
      </c>
      <c r="H163" s="42">
        <f>SUM(I163:K163)</f>
        <v>51213</v>
      </c>
      <c r="I163" s="43">
        <v>27146</v>
      </c>
      <c r="J163" s="43">
        <v>24067</v>
      </c>
      <c r="K163" s="43">
        <v>0</v>
      </c>
      <c r="L163" s="42">
        <f>SUM(M163:O163)</f>
        <v>58551</v>
      </c>
      <c r="M163" s="43">
        <v>32521</v>
      </c>
      <c r="N163" s="43">
        <v>26030</v>
      </c>
      <c r="O163" s="43">
        <v>0</v>
      </c>
      <c r="P163" s="44">
        <f>SUM(Q163:S163)</f>
        <v>188995</v>
      </c>
      <c r="Q163" s="44">
        <f t="shared" ref="Q163:S167" si="594">E163+I163+M163</f>
        <v>96284</v>
      </c>
      <c r="R163" s="44">
        <f t="shared" si="594"/>
        <v>92711</v>
      </c>
      <c r="S163" s="44">
        <f t="shared" si="594"/>
        <v>0</v>
      </c>
      <c r="T163" s="42">
        <f>SUM(U163:W163)</f>
        <v>114468</v>
      </c>
      <c r="U163" s="43">
        <v>63094</v>
      </c>
      <c r="V163" s="43">
        <v>51374</v>
      </c>
      <c r="W163" s="43">
        <v>0</v>
      </c>
      <c r="X163" s="42">
        <f t="shared" ref="X163" si="595">SUM(Y163:AA163)</f>
        <v>107887</v>
      </c>
      <c r="Y163" s="43">
        <v>57916</v>
      </c>
      <c r="Z163" s="43">
        <v>49971</v>
      </c>
      <c r="AA163" s="43">
        <v>0</v>
      </c>
      <c r="AB163" s="42">
        <f t="shared" ref="AB163:AB167" si="596">SUM(AC163:AE163)</f>
        <v>71672</v>
      </c>
      <c r="AC163" s="43">
        <v>39462</v>
      </c>
      <c r="AD163" s="43">
        <v>32210</v>
      </c>
      <c r="AE163" s="43">
        <v>0</v>
      </c>
      <c r="AF163" s="44">
        <f t="shared" ref="AF163:AF167" si="597">SUM(AG163:AI163)</f>
        <v>294027</v>
      </c>
      <c r="AG163" s="44">
        <f t="shared" ref="AG163:AI167" si="598">U163+Y163+AC163</f>
        <v>160472</v>
      </c>
      <c r="AH163" s="44">
        <f t="shared" si="598"/>
        <v>133555</v>
      </c>
      <c r="AI163" s="44">
        <f t="shared" si="598"/>
        <v>0</v>
      </c>
      <c r="AJ163" s="42">
        <f t="shared" ref="AJ163:AJ167" si="599">SUM(AK163:AM163)</f>
        <v>56526</v>
      </c>
      <c r="AK163" s="43">
        <v>30444</v>
      </c>
      <c r="AL163" s="43">
        <v>26082</v>
      </c>
      <c r="AM163" s="43">
        <v>0</v>
      </c>
      <c r="AN163" s="42">
        <f t="shared" ref="AN163:AN167" si="600">SUM(AO163:AQ163)</f>
        <v>58375</v>
      </c>
      <c r="AO163" s="43">
        <v>30181</v>
      </c>
      <c r="AP163" s="43">
        <v>28194</v>
      </c>
      <c r="AQ163" s="43">
        <v>0</v>
      </c>
      <c r="AR163" s="42">
        <f t="shared" ref="AR163:AR167" si="601">SUM(AS163:AU163)</f>
        <v>54172</v>
      </c>
      <c r="AS163" s="43">
        <v>28304</v>
      </c>
      <c r="AT163" s="43">
        <v>25868</v>
      </c>
      <c r="AU163" s="43">
        <v>0</v>
      </c>
      <c r="AV163" s="44">
        <f t="shared" ref="AV163:AV167" si="602">SUM(AW163:AY163)</f>
        <v>169073</v>
      </c>
      <c r="AW163" s="44">
        <f t="shared" ref="AW163:AY167" si="603">AK163+AO163+AS163</f>
        <v>88929</v>
      </c>
      <c r="AX163" s="44">
        <f t="shared" si="603"/>
        <v>80144</v>
      </c>
      <c r="AY163" s="44">
        <f t="shared" si="603"/>
        <v>0</v>
      </c>
      <c r="AZ163" s="42">
        <f t="shared" ref="AZ163:AZ167" si="604">SUM(BA163:BC163)</f>
        <v>63090</v>
      </c>
      <c r="BA163" s="43">
        <v>36365</v>
      </c>
      <c r="BB163" s="43">
        <v>26725</v>
      </c>
      <c r="BC163" s="43">
        <v>0</v>
      </c>
      <c r="BD163" s="42">
        <f t="shared" ref="BD163:BD167" si="605">SUM(BE163:BG163)</f>
        <v>64162</v>
      </c>
      <c r="BE163" s="43">
        <v>30571</v>
      </c>
      <c r="BF163" s="43">
        <v>33591</v>
      </c>
      <c r="BG163" s="43">
        <v>0</v>
      </c>
      <c r="BH163" s="42">
        <f t="shared" ref="BH163:BH167" si="606">SUM(BI163:BK163)</f>
        <v>86084</v>
      </c>
      <c r="BI163" s="43">
        <v>49801</v>
      </c>
      <c r="BJ163" s="43">
        <v>36283</v>
      </c>
      <c r="BK163" s="43">
        <v>0</v>
      </c>
      <c r="BL163" s="44">
        <f t="shared" ref="BL163:BL167" si="607">SUM(BM163:BO163)</f>
        <v>213336</v>
      </c>
      <c r="BM163" s="44">
        <f t="shared" ref="BM163:BO167" si="608">BA163+BE163+BI163</f>
        <v>116737</v>
      </c>
      <c r="BN163" s="44">
        <f t="shared" si="608"/>
        <v>96599</v>
      </c>
      <c r="BO163" s="44">
        <f t="shared" si="608"/>
        <v>0</v>
      </c>
      <c r="BP163" s="44">
        <f t="shared" ref="BP163:BP167" si="609">SUM(BQ163:BS163)</f>
        <v>865431</v>
      </c>
      <c r="BQ163" s="44">
        <f t="shared" ref="BQ163:BS167" si="610">Q163+AG163+AW163+BM163</f>
        <v>462422</v>
      </c>
      <c r="BR163" s="44">
        <f t="shared" si="610"/>
        <v>403009</v>
      </c>
      <c r="BS163" s="44">
        <f t="shared" si="610"/>
        <v>0</v>
      </c>
    </row>
    <row r="164" spans="1:71" ht="15" customHeight="1" x14ac:dyDescent="0.25">
      <c r="A164" s="23"/>
      <c r="C164" s="25" t="s">
        <v>145</v>
      </c>
      <c r="D164" s="42">
        <f>SUM(E164:G164)</f>
        <v>0</v>
      </c>
      <c r="E164" s="43">
        <v>0</v>
      </c>
      <c r="F164" s="43">
        <v>0</v>
      </c>
      <c r="G164" s="43">
        <v>0</v>
      </c>
      <c r="H164" s="42">
        <f>SUM(I164:K164)</f>
        <v>0</v>
      </c>
      <c r="I164" s="43">
        <v>0</v>
      </c>
      <c r="J164" s="43">
        <v>0</v>
      </c>
      <c r="K164" s="43">
        <v>0</v>
      </c>
      <c r="L164" s="42">
        <f>SUM(M164:O164)</f>
        <v>50</v>
      </c>
      <c r="M164" s="43">
        <v>0</v>
      </c>
      <c r="N164" s="43">
        <v>50</v>
      </c>
      <c r="O164" s="43">
        <v>0</v>
      </c>
      <c r="P164" s="44">
        <f>SUM(Q164:S164)</f>
        <v>50</v>
      </c>
      <c r="Q164" s="44">
        <f t="shared" si="594"/>
        <v>0</v>
      </c>
      <c r="R164" s="44">
        <f t="shared" si="594"/>
        <v>50</v>
      </c>
      <c r="S164" s="44">
        <f t="shared" si="594"/>
        <v>0</v>
      </c>
      <c r="T164" s="42">
        <f>SUM(U164:W164)</f>
        <v>0</v>
      </c>
      <c r="U164" s="43">
        <v>0</v>
      </c>
      <c r="V164" s="43">
        <v>0</v>
      </c>
      <c r="W164" s="43">
        <v>0</v>
      </c>
      <c r="X164" s="42">
        <f>SUM(Y164:AA164)</f>
        <v>0</v>
      </c>
      <c r="Y164" s="43">
        <v>0</v>
      </c>
      <c r="Z164" s="43">
        <v>0</v>
      </c>
      <c r="AA164" s="43">
        <v>0</v>
      </c>
      <c r="AB164" s="42">
        <f t="shared" si="596"/>
        <v>0</v>
      </c>
      <c r="AC164" s="43">
        <v>0</v>
      </c>
      <c r="AD164" s="43">
        <v>0</v>
      </c>
      <c r="AE164" s="43">
        <v>0</v>
      </c>
      <c r="AF164" s="44">
        <f t="shared" si="597"/>
        <v>0</v>
      </c>
      <c r="AG164" s="44">
        <f t="shared" si="598"/>
        <v>0</v>
      </c>
      <c r="AH164" s="44">
        <f t="shared" si="598"/>
        <v>0</v>
      </c>
      <c r="AI164" s="44">
        <f t="shared" si="598"/>
        <v>0</v>
      </c>
      <c r="AJ164" s="42">
        <f t="shared" si="599"/>
        <v>0</v>
      </c>
      <c r="AK164" s="43">
        <v>0</v>
      </c>
      <c r="AL164" s="43">
        <v>0</v>
      </c>
      <c r="AM164" s="43">
        <v>0</v>
      </c>
      <c r="AN164" s="42">
        <f t="shared" si="600"/>
        <v>0</v>
      </c>
      <c r="AO164" s="43">
        <v>0</v>
      </c>
      <c r="AP164" s="43">
        <v>0</v>
      </c>
      <c r="AQ164" s="43">
        <v>0</v>
      </c>
      <c r="AR164" s="42">
        <f t="shared" si="601"/>
        <v>0</v>
      </c>
      <c r="AS164" s="43">
        <v>0</v>
      </c>
      <c r="AT164" s="43">
        <v>0</v>
      </c>
      <c r="AU164" s="43">
        <v>0</v>
      </c>
      <c r="AV164" s="44">
        <f t="shared" si="602"/>
        <v>0</v>
      </c>
      <c r="AW164" s="44">
        <f t="shared" si="603"/>
        <v>0</v>
      </c>
      <c r="AX164" s="44">
        <f t="shared" si="603"/>
        <v>0</v>
      </c>
      <c r="AY164" s="44">
        <f t="shared" si="603"/>
        <v>0</v>
      </c>
      <c r="AZ164" s="42">
        <f t="shared" si="604"/>
        <v>82</v>
      </c>
      <c r="BA164" s="43">
        <v>35</v>
      </c>
      <c r="BB164" s="43">
        <v>47</v>
      </c>
      <c r="BC164" s="43">
        <v>0</v>
      </c>
      <c r="BD164" s="42">
        <f t="shared" si="605"/>
        <v>0</v>
      </c>
      <c r="BE164" s="43">
        <v>0</v>
      </c>
      <c r="BF164" s="43">
        <v>0</v>
      </c>
      <c r="BG164" s="43">
        <v>0</v>
      </c>
      <c r="BH164" s="42">
        <f t="shared" si="606"/>
        <v>0</v>
      </c>
      <c r="BI164" s="43">
        <v>0</v>
      </c>
      <c r="BJ164" s="43">
        <v>0</v>
      </c>
      <c r="BK164" s="43">
        <v>0</v>
      </c>
      <c r="BL164" s="44">
        <f t="shared" si="607"/>
        <v>82</v>
      </c>
      <c r="BM164" s="44">
        <f t="shared" si="608"/>
        <v>35</v>
      </c>
      <c r="BN164" s="44">
        <f t="shared" si="608"/>
        <v>47</v>
      </c>
      <c r="BO164" s="44">
        <f t="shared" si="608"/>
        <v>0</v>
      </c>
      <c r="BP164" s="44">
        <f t="shared" si="609"/>
        <v>132</v>
      </c>
      <c r="BQ164" s="44">
        <f t="shared" si="610"/>
        <v>35</v>
      </c>
      <c r="BR164" s="44">
        <f t="shared" si="610"/>
        <v>97</v>
      </c>
      <c r="BS164" s="44">
        <f t="shared" si="610"/>
        <v>0</v>
      </c>
    </row>
    <row r="165" spans="1:71" ht="15" customHeight="1" x14ac:dyDescent="0.25">
      <c r="A165" s="23"/>
      <c r="C165" s="21" t="s">
        <v>146</v>
      </c>
      <c r="D165" s="42">
        <f>SUM(E165:G165)</f>
        <v>1153</v>
      </c>
      <c r="E165" s="43">
        <v>545</v>
      </c>
      <c r="F165" s="43">
        <v>608</v>
      </c>
      <c r="G165" s="43">
        <v>0</v>
      </c>
      <c r="H165" s="42">
        <f>SUM(I165:K165)</f>
        <v>1163</v>
      </c>
      <c r="I165" s="43">
        <v>551</v>
      </c>
      <c r="J165" s="43">
        <v>612</v>
      </c>
      <c r="K165" s="43">
        <v>0</v>
      </c>
      <c r="L165" s="42">
        <f>SUM(M165:O165)</f>
        <v>1255</v>
      </c>
      <c r="M165" s="43">
        <v>593</v>
      </c>
      <c r="N165" s="43">
        <v>662</v>
      </c>
      <c r="O165" s="43">
        <v>0</v>
      </c>
      <c r="P165" s="44">
        <f>SUM(Q165:S165)</f>
        <v>3571</v>
      </c>
      <c r="Q165" s="44">
        <f t="shared" si="594"/>
        <v>1689</v>
      </c>
      <c r="R165" s="44">
        <f t="shared" si="594"/>
        <v>1882</v>
      </c>
      <c r="S165" s="44">
        <f t="shared" si="594"/>
        <v>0</v>
      </c>
      <c r="T165" s="42">
        <f>SUM(U165:W165)</f>
        <v>3826</v>
      </c>
      <c r="U165" s="43">
        <v>1800</v>
      </c>
      <c r="V165" s="43">
        <v>2026</v>
      </c>
      <c r="W165" s="43">
        <v>0</v>
      </c>
      <c r="X165" s="42">
        <f>SUM(Y165:AA165)</f>
        <v>2115</v>
      </c>
      <c r="Y165" s="43">
        <v>1012</v>
      </c>
      <c r="Z165" s="43">
        <v>1103</v>
      </c>
      <c r="AA165" s="43">
        <v>0</v>
      </c>
      <c r="AB165" s="42">
        <f t="shared" si="596"/>
        <v>1278</v>
      </c>
      <c r="AC165" s="43">
        <v>598</v>
      </c>
      <c r="AD165" s="43">
        <v>680</v>
      </c>
      <c r="AE165" s="43">
        <v>0</v>
      </c>
      <c r="AF165" s="44">
        <f t="shared" si="597"/>
        <v>7219</v>
      </c>
      <c r="AG165" s="44">
        <f t="shared" si="598"/>
        <v>3410</v>
      </c>
      <c r="AH165" s="44">
        <f t="shared" si="598"/>
        <v>3809</v>
      </c>
      <c r="AI165" s="44">
        <f t="shared" si="598"/>
        <v>0</v>
      </c>
      <c r="AJ165" s="42">
        <f t="shared" si="599"/>
        <v>1175</v>
      </c>
      <c r="AK165" s="43">
        <v>559</v>
      </c>
      <c r="AL165" s="43">
        <v>616</v>
      </c>
      <c r="AM165" s="43">
        <v>0</v>
      </c>
      <c r="AN165" s="42">
        <f t="shared" si="600"/>
        <v>807</v>
      </c>
      <c r="AO165" s="43">
        <v>383</v>
      </c>
      <c r="AP165" s="43">
        <v>424</v>
      </c>
      <c r="AQ165" s="43">
        <v>0</v>
      </c>
      <c r="AR165" s="42">
        <f t="shared" si="601"/>
        <v>1086</v>
      </c>
      <c r="AS165" s="43">
        <v>515</v>
      </c>
      <c r="AT165" s="43">
        <v>571</v>
      </c>
      <c r="AU165" s="43">
        <v>0</v>
      </c>
      <c r="AV165" s="44">
        <f t="shared" si="602"/>
        <v>3068</v>
      </c>
      <c r="AW165" s="44">
        <f t="shared" si="603"/>
        <v>1457</v>
      </c>
      <c r="AX165" s="44">
        <f t="shared" si="603"/>
        <v>1611</v>
      </c>
      <c r="AY165" s="44">
        <f t="shared" si="603"/>
        <v>0</v>
      </c>
      <c r="AZ165" s="42">
        <f t="shared" si="604"/>
        <v>1054</v>
      </c>
      <c r="BA165" s="43">
        <v>489</v>
      </c>
      <c r="BB165" s="43">
        <v>565</v>
      </c>
      <c r="BC165" s="43">
        <v>0</v>
      </c>
      <c r="BD165" s="42">
        <f t="shared" si="605"/>
        <v>1225</v>
      </c>
      <c r="BE165" s="43">
        <v>573</v>
      </c>
      <c r="BF165" s="43">
        <v>652</v>
      </c>
      <c r="BG165" s="43">
        <v>0</v>
      </c>
      <c r="BH165" s="42">
        <f t="shared" si="606"/>
        <v>1221</v>
      </c>
      <c r="BI165" s="43">
        <v>576</v>
      </c>
      <c r="BJ165" s="43">
        <v>645</v>
      </c>
      <c r="BK165" s="43">
        <v>0</v>
      </c>
      <c r="BL165" s="44">
        <f t="shared" si="607"/>
        <v>3500</v>
      </c>
      <c r="BM165" s="44">
        <f t="shared" si="608"/>
        <v>1638</v>
      </c>
      <c r="BN165" s="44">
        <f t="shared" si="608"/>
        <v>1862</v>
      </c>
      <c r="BO165" s="44">
        <f t="shared" si="608"/>
        <v>0</v>
      </c>
      <c r="BP165" s="44">
        <f t="shared" si="609"/>
        <v>17358</v>
      </c>
      <c r="BQ165" s="44">
        <f t="shared" si="610"/>
        <v>8194</v>
      </c>
      <c r="BR165" s="44">
        <f t="shared" si="610"/>
        <v>9164</v>
      </c>
      <c r="BS165" s="44">
        <f t="shared" si="610"/>
        <v>0</v>
      </c>
    </row>
    <row r="166" spans="1:71" ht="15" customHeight="1" x14ac:dyDescent="0.25">
      <c r="A166" s="23"/>
      <c r="C166" s="21" t="s">
        <v>58</v>
      </c>
      <c r="D166" s="42">
        <f>SUM(E166:G166)</f>
        <v>0</v>
      </c>
      <c r="E166" s="43">
        <v>0</v>
      </c>
      <c r="F166" s="43">
        <v>0</v>
      </c>
      <c r="G166" s="43">
        <v>0</v>
      </c>
      <c r="H166" s="42">
        <f>SUM(I166:K166)</f>
        <v>0</v>
      </c>
      <c r="I166" s="43">
        <v>0</v>
      </c>
      <c r="J166" s="43">
        <v>0</v>
      </c>
      <c r="K166" s="43">
        <v>0</v>
      </c>
      <c r="L166" s="42">
        <f>SUM(M166:O166)</f>
        <v>0</v>
      </c>
      <c r="M166" s="43">
        <v>0</v>
      </c>
      <c r="N166" s="43">
        <v>0</v>
      </c>
      <c r="O166" s="43">
        <v>0</v>
      </c>
      <c r="P166" s="44">
        <f>SUM(Q166:S166)</f>
        <v>0</v>
      </c>
      <c r="Q166" s="44">
        <f t="shared" si="594"/>
        <v>0</v>
      </c>
      <c r="R166" s="44">
        <f t="shared" si="594"/>
        <v>0</v>
      </c>
      <c r="S166" s="44">
        <f t="shared" si="594"/>
        <v>0</v>
      </c>
      <c r="T166" s="42">
        <f>SUM(U166:W166)</f>
        <v>1078</v>
      </c>
      <c r="U166" s="43">
        <v>407</v>
      </c>
      <c r="V166" s="43">
        <v>671</v>
      </c>
      <c r="W166" s="43">
        <v>0</v>
      </c>
      <c r="X166" s="42">
        <f>SUM(Y166:AA166)</f>
        <v>685</v>
      </c>
      <c r="Y166" s="43">
        <v>477</v>
      </c>
      <c r="Z166" s="43">
        <v>208</v>
      </c>
      <c r="AA166" s="43">
        <v>0</v>
      </c>
      <c r="AB166" s="42">
        <f t="shared" si="596"/>
        <v>436</v>
      </c>
      <c r="AC166" s="43">
        <v>352</v>
      </c>
      <c r="AD166" s="43">
        <v>84</v>
      </c>
      <c r="AE166" s="43">
        <v>0</v>
      </c>
      <c r="AF166" s="44">
        <f t="shared" si="597"/>
        <v>2199</v>
      </c>
      <c r="AG166" s="44">
        <f t="shared" si="598"/>
        <v>1236</v>
      </c>
      <c r="AH166" s="44">
        <f t="shared" si="598"/>
        <v>963</v>
      </c>
      <c r="AI166" s="44">
        <f t="shared" si="598"/>
        <v>0</v>
      </c>
      <c r="AJ166" s="42">
        <f t="shared" si="599"/>
        <v>341</v>
      </c>
      <c r="AK166" s="43">
        <v>184</v>
      </c>
      <c r="AL166" s="43">
        <v>157</v>
      </c>
      <c r="AM166" s="43">
        <v>0</v>
      </c>
      <c r="AN166" s="42">
        <f t="shared" si="600"/>
        <v>163</v>
      </c>
      <c r="AO166" s="43">
        <v>103</v>
      </c>
      <c r="AP166" s="43">
        <v>60</v>
      </c>
      <c r="AQ166" s="43">
        <v>0</v>
      </c>
      <c r="AR166" s="42">
        <f t="shared" si="601"/>
        <v>62</v>
      </c>
      <c r="AS166" s="43">
        <v>50</v>
      </c>
      <c r="AT166" s="43">
        <v>12</v>
      </c>
      <c r="AU166" s="43">
        <v>0</v>
      </c>
      <c r="AV166" s="44">
        <f t="shared" si="602"/>
        <v>566</v>
      </c>
      <c r="AW166" s="44">
        <f t="shared" si="603"/>
        <v>337</v>
      </c>
      <c r="AX166" s="44">
        <f t="shared" si="603"/>
        <v>229</v>
      </c>
      <c r="AY166" s="44">
        <f t="shared" si="603"/>
        <v>0</v>
      </c>
      <c r="AZ166" s="42">
        <f t="shared" si="604"/>
        <v>409</v>
      </c>
      <c r="BA166" s="43">
        <v>300</v>
      </c>
      <c r="BB166" s="43">
        <v>109</v>
      </c>
      <c r="BC166" s="43">
        <v>0</v>
      </c>
      <c r="BD166" s="42">
        <f t="shared" si="605"/>
        <v>645</v>
      </c>
      <c r="BE166" s="43">
        <v>302</v>
      </c>
      <c r="BF166" s="43">
        <v>343</v>
      </c>
      <c r="BG166" s="43">
        <v>0</v>
      </c>
      <c r="BH166" s="42">
        <f t="shared" si="606"/>
        <v>697</v>
      </c>
      <c r="BI166" s="43">
        <v>508</v>
      </c>
      <c r="BJ166" s="43">
        <v>189</v>
      </c>
      <c r="BK166" s="43">
        <v>0</v>
      </c>
      <c r="BL166" s="44">
        <f t="shared" si="607"/>
        <v>1751</v>
      </c>
      <c r="BM166" s="44">
        <f t="shared" si="608"/>
        <v>1110</v>
      </c>
      <c r="BN166" s="44">
        <f t="shared" si="608"/>
        <v>641</v>
      </c>
      <c r="BO166" s="44">
        <f t="shared" si="608"/>
        <v>0</v>
      </c>
      <c r="BP166" s="44">
        <f t="shared" si="609"/>
        <v>4516</v>
      </c>
      <c r="BQ166" s="44">
        <f t="shared" si="610"/>
        <v>2683</v>
      </c>
      <c r="BR166" s="44">
        <f t="shared" si="610"/>
        <v>1833</v>
      </c>
      <c r="BS166" s="44">
        <f t="shared" si="610"/>
        <v>0</v>
      </c>
    </row>
    <row r="167" spans="1:71" ht="15" customHeight="1" x14ac:dyDescent="0.25">
      <c r="A167" s="23"/>
      <c r="C167" s="21" t="s">
        <v>26</v>
      </c>
      <c r="D167" s="42">
        <f>SUM(E167:G167)</f>
        <v>0</v>
      </c>
      <c r="E167" s="43">
        <v>0</v>
      </c>
      <c r="F167" s="43">
        <v>0</v>
      </c>
      <c r="G167" s="43">
        <v>0</v>
      </c>
      <c r="H167" s="42">
        <f>SUM(I167:K167)</f>
        <v>0</v>
      </c>
      <c r="I167" s="43">
        <v>0</v>
      </c>
      <c r="J167" s="43">
        <v>0</v>
      </c>
      <c r="K167" s="43">
        <v>0</v>
      </c>
      <c r="L167" s="42">
        <f>SUM(M167:O167)</f>
        <v>0</v>
      </c>
      <c r="M167" s="43">
        <v>0</v>
      </c>
      <c r="N167" s="43">
        <v>0</v>
      </c>
      <c r="O167" s="43">
        <v>0</v>
      </c>
      <c r="P167" s="44">
        <f>SUM(Q167:S167)</f>
        <v>0</v>
      </c>
      <c r="Q167" s="44">
        <f t="shared" si="594"/>
        <v>0</v>
      </c>
      <c r="R167" s="44">
        <f t="shared" si="594"/>
        <v>0</v>
      </c>
      <c r="S167" s="44">
        <f t="shared" si="594"/>
        <v>0</v>
      </c>
      <c r="T167" s="42">
        <f>SUM(U167:W167)</f>
        <v>0</v>
      </c>
      <c r="U167" s="43">
        <v>0</v>
      </c>
      <c r="V167" s="43">
        <v>0</v>
      </c>
      <c r="W167" s="43">
        <v>0</v>
      </c>
      <c r="X167" s="42">
        <f>SUM(Y167:AA167)</f>
        <v>0</v>
      </c>
      <c r="Y167" s="43">
        <v>0</v>
      </c>
      <c r="Z167" s="43">
        <v>0</v>
      </c>
      <c r="AA167" s="43">
        <v>0</v>
      </c>
      <c r="AB167" s="42">
        <f t="shared" si="596"/>
        <v>0</v>
      </c>
      <c r="AC167" s="43">
        <v>0</v>
      </c>
      <c r="AD167" s="43">
        <v>0</v>
      </c>
      <c r="AE167" s="43">
        <v>0</v>
      </c>
      <c r="AF167" s="44">
        <f t="shared" si="597"/>
        <v>0</v>
      </c>
      <c r="AG167" s="44">
        <f t="shared" si="598"/>
        <v>0</v>
      </c>
      <c r="AH167" s="44">
        <f t="shared" si="598"/>
        <v>0</v>
      </c>
      <c r="AI167" s="44">
        <f t="shared" si="598"/>
        <v>0</v>
      </c>
      <c r="AJ167" s="42">
        <f t="shared" si="599"/>
        <v>0</v>
      </c>
      <c r="AK167" s="43">
        <v>0</v>
      </c>
      <c r="AL167" s="43">
        <v>0</v>
      </c>
      <c r="AM167" s="43">
        <v>0</v>
      </c>
      <c r="AN167" s="42">
        <f t="shared" si="600"/>
        <v>0</v>
      </c>
      <c r="AO167" s="43">
        <v>0</v>
      </c>
      <c r="AP167" s="43">
        <v>0</v>
      </c>
      <c r="AQ167" s="43">
        <v>0</v>
      </c>
      <c r="AR167" s="42">
        <f t="shared" si="601"/>
        <v>0</v>
      </c>
      <c r="AS167" s="43">
        <v>0</v>
      </c>
      <c r="AT167" s="43">
        <v>0</v>
      </c>
      <c r="AU167" s="43">
        <v>0</v>
      </c>
      <c r="AV167" s="44">
        <f t="shared" si="602"/>
        <v>0</v>
      </c>
      <c r="AW167" s="44">
        <f t="shared" si="603"/>
        <v>0</v>
      </c>
      <c r="AX167" s="44">
        <f t="shared" si="603"/>
        <v>0</v>
      </c>
      <c r="AY167" s="44">
        <f t="shared" si="603"/>
        <v>0</v>
      </c>
      <c r="AZ167" s="42">
        <f t="shared" si="604"/>
        <v>0</v>
      </c>
      <c r="BA167" s="43">
        <v>0</v>
      </c>
      <c r="BB167" s="43">
        <v>0</v>
      </c>
      <c r="BC167" s="43">
        <v>0</v>
      </c>
      <c r="BD167" s="42">
        <f t="shared" si="605"/>
        <v>0</v>
      </c>
      <c r="BE167" s="43">
        <v>0</v>
      </c>
      <c r="BF167" s="43">
        <v>0</v>
      </c>
      <c r="BG167" s="43">
        <v>0</v>
      </c>
      <c r="BH167" s="42">
        <f t="shared" si="606"/>
        <v>0</v>
      </c>
      <c r="BI167" s="43">
        <v>0</v>
      </c>
      <c r="BJ167" s="43">
        <v>0</v>
      </c>
      <c r="BK167" s="43">
        <v>0</v>
      </c>
      <c r="BL167" s="44">
        <f t="shared" si="607"/>
        <v>0</v>
      </c>
      <c r="BM167" s="44">
        <f t="shared" si="608"/>
        <v>0</v>
      </c>
      <c r="BN167" s="44">
        <f t="shared" si="608"/>
        <v>0</v>
      </c>
      <c r="BO167" s="44">
        <f t="shared" si="608"/>
        <v>0</v>
      </c>
      <c r="BP167" s="44">
        <f t="shared" si="609"/>
        <v>0</v>
      </c>
      <c r="BQ167" s="44">
        <f t="shared" si="610"/>
        <v>0</v>
      </c>
      <c r="BR167" s="44">
        <f t="shared" si="610"/>
        <v>0</v>
      </c>
      <c r="BS167" s="44">
        <f t="shared" si="610"/>
        <v>0</v>
      </c>
    </row>
    <row r="168" spans="1:71" ht="15" customHeight="1" x14ac:dyDescent="0.2">
      <c r="A168" s="23"/>
      <c r="C168" s="25"/>
      <c r="D168" s="40"/>
      <c r="E168" s="22"/>
      <c r="F168" s="22"/>
      <c r="G168" s="22"/>
      <c r="H168" s="40"/>
      <c r="I168" s="22"/>
      <c r="J168" s="22"/>
      <c r="K168" s="22"/>
      <c r="L168" s="40"/>
      <c r="M168" s="22"/>
      <c r="N168" s="22"/>
      <c r="O168" s="22"/>
      <c r="P168" s="22"/>
      <c r="Q168" s="22"/>
      <c r="R168" s="22"/>
      <c r="S168" s="22"/>
      <c r="T168" s="40"/>
      <c r="U168" s="22"/>
      <c r="V168" s="22"/>
      <c r="W168" s="22"/>
      <c r="X168" s="40"/>
      <c r="Y168" s="22"/>
      <c r="Z168" s="22"/>
      <c r="AA168" s="22"/>
      <c r="AB168" s="40"/>
      <c r="AC168" s="22"/>
      <c r="AD168" s="22"/>
      <c r="AE168" s="22"/>
      <c r="AF168" s="22"/>
      <c r="AG168" s="22"/>
      <c r="AH168" s="22"/>
      <c r="AI168" s="22"/>
      <c r="AJ168" s="40"/>
      <c r="AK168" s="22"/>
      <c r="AL168" s="22"/>
      <c r="AM168" s="22"/>
      <c r="AN168" s="40"/>
      <c r="AO168" s="22"/>
      <c r="AP168" s="22"/>
      <c r="AQ168" s="22"/>
      <c r="AR168" s="40"/>
      <c r="AS168" s="22"/>
      <c r="AT168" s="22"/>
      <c r="AU168" s="22"/>
      <c r="AV168" s="22"/>
      <c r="AW168" s="22"/>
      <c r="AX168" s="22"/>
      <c r="AY168" s="22"/>
      <c r="AZ168" s="40"/>
      <c r="BA168" s="22"/>
      <c r="BB168" s="22"/>
      <c r="BC168" s="22"/>
      <c r="BD168" s="40"/>
      <c r="BE168" s="22"/>
      <c r="BF168" s="22"/>
      <c r="BG168" s="22"/>
      <c r="BH168" s="40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</row>
    <row r="169" spans="1:71" ht="15" customHeight="1" x14ac:dyDescent="0.2">
      <c r="A169" s="20"/>
      <c r="B169" s="1" t="s">
        <v>147</v>
      </c>
      <c r="C169" s="21"/>
      <c r="D169" s="40">
        <f t="shared" ref="D169:BO169" si="611">D170+D173+D174</f>
        <v>96636</v>
      </c>
      <c r="E169" s="22">
        <f t="shared" si="611"/>
        <v>50104</v>
      </c>
      <c r="F169" s="22">
        <f t="shared" si="611"/>
        <v>46532</v>
      </c>
      <c r="G169" s="22">
        <f t="shared" si="611"/>
        <v>0</v>
      </c>
      <c r="H169" s="40">
        <f t="shared" si="611"/>
        <v>61921</v>
      </c>
      <c r="I169" s="22">
        <f t="shared" si="611"/>
        <v>30868</v>
      </c>
      <c r="J169" s="22">
        <f t="shared" si="611"/>
        <v>31053</v>
      </c>
      <c r="K169" s="22">
        <f t="shared" si="611"/>
        <v>0</v>
      </c>
      <c r="L169" s="40">
        <f t="shared" si="611"/>
        <v>75989</v>
      </c>
      <c r="M169" s="22">
        <f t="shared" si="611"/>
        <v>40700</v>
      </c>
      <c r="N169" s="22">
        <f t="shared" si="611"/>
        <v>35289</v>
      </c>
      <c r="O169" s="22">
        <f t="shared" si="611"/>
        <v>0</v>
      </c>
      <c r="P169" s="22">
        <f t="shared" si="611"/>
        <v>234546</v>
      </c>
      <c r="Q169" s="22">
        <f t="shared" si="611"/>
        <v>121672</v>
      </c>
      <c r="R169" s="22">
        <f t="shared" si="611"/>
        <v>112874</v>
      </c>
      <c r="S169" s="22">
        <f t="shared" si="611"/>
        <v>0</v>
      </c>
      <c r="T169" s="40">
        <f t="shared" si="611"/>
        <v>121008</v>
      </c>
      <c r="U169" s="22">
        <f t="shared" si="611"/>
        <v>63598</v>
      </c>
      <c r="V169" s="22">
        <f t="shared" si="611"/>
        <v>57410</v>
      </c>
      <c r="W169" s="22">
        <f t="shared" si="611"/>
        <v>0</v>
      </c>
      <c r="X169" s="40">
        <f t="shared" si="611"/>
        <v>129487</v>
      </c>
      <c r="Y169" s="22">
        <f t="shared" si="611"/>
        <v>68720</v>
      </c>
      <c r="Z169" s="22">
        <f t="shared" si="611"/>
        <v>60767</v>
      </c>
      <c r="AA169" s="22">
        <f t="shared" si="611"/>
        <v>0</v>
      </c>
      <c r="AB169" s="40">
        <f t="shared" si="611"/>
        <v>79070</v>
      </c>
      <c r="AC169" s="22">
        <f t="shared" si="611"/>
        <v>41065</v>
      </c>
      <c r="AD169" s="22">
        <f t="shared" si="611"/>
        <v>38005</v>
      </c>
      <c r="AE169" s="22">
        <f t="shared" si="611"/>
        <v>0</v>
      </c>
      <c r="AF169" s="22">
        <f t="shared" si="611"/>
        <v>329565</v>
      </c>
      <c r="AG169" s="22">
        <f t="shared" si="611"/>
        <v>173383</v>
      </c>
      <c r="AH169" s="22">
        <f t="shared" si="611"/>
        <v>156182</v>
      </c>
      <c r="AI169" s="22">
        <f t="shared" si="611"/>
        <v>0</v>
      </c>
      <c r="AJ169" s="40">
        <f t="shared" si="611"/>
        <v>72774</v>
      </c>
      <c r="AK169" s="22">
        <f t="shared" si="611"/>
        <v>37568</v>
      </c>
      <c r="AL169" s="22">
        <f t="shared" si="611"/>
        <v>35206</v>
      </c>
      <c r="AM169" s="22">
        <f t="shared" si="611"/>
        <v>0</v>
      </c>
      <c r="AN169" s="40">
        <f t="shared" si="611"/>
        <v>68968</v>
      </c>
      <c r="AO169" s="22">
        <f t="shared" si="611"/>
        <v>37195</v>
      </c>
      <c r="AP169" s="22">
        <f t="shared" si="611"/>
        <v>31773</v>
      </c>
      <c r="AQ169" s="22">
        <f t="shared" si="611"/>
        <v>0</v>
      </c>
      <c r="AR169" s="40">
        <f t="shared" si="611"/>
        <v>66629</v>
      </c>
      <c r="AS169" s="22">
        <f t="shared" si="611"/>
        <v>34547</v>
      </c>
      <c r="AT169" s="22">
        <f t="shared" si="611"/>
        <v>32082</v>
      </c>
      <c r="AU169" s="22">
        <f t="shared" si="611"/>
        <v>0</v>
      </c>
      <c r="AV169" s="22">
        <f t="shared" si="611"/>
        <v>208371</v>
      </c>
      <c r="AW169" s="22">
        <f t="shared" si="611"/>
        <v>109310</v>
      </c>
      <c r="AX169" s="22">
        <f t="shared" si="611"/>
        <v>99061</v>
      </c>
      <c r="AY169" s="22">
        <f t="shared" si="611"/>
        <v>0</v>
      </c>
      <c r="AZ169" s="40">
        <f t="shared" si="611"/>
        <v>72276</v>
      </c>
      <c r="BA169" s="22">
        <f t="shared" si="611"/>
        <v>41926</v>
      </c>
      <c r="BB169" s="22">
        <f t="shared" si="611"/>
        <v>30350</v>
      </c>
      <c r="BC169" s="22">
        <f t="shared" si="611"/>
        <v>0</v>
      </c>
      <c r="BD169" s="40">
        <f t="shared" si="611"/>
        <v>78948</v>
      </c>
      <c r="BE169" s="22">
        <f t="shared" si="611"/>
        <v>37523</v>
      </c>
      <c r="BF169" s="22">
        <f t="shared" si="611"/>
        <v>41425</v>
      </c>
      <c r="BG169" s="22">
        <f t="shared" si="611"/>
        <v>0</v>
      </c>
      <c r="BH169" s="40">
        <f t="shared" si="611"/>
        <v>94747</v>
      </c>
      <c r="BI169" s="22">
        <f t="shared" si="611"/>
        <v>52935</v>
      </c>
      <c r="BJ169" s="22">
        <f t="shared" si="611"/>
        <v>41812</v>
      </c>
      <c r="BK169" s="22">
        <f t="shared" si="611"/>
        <v>0</v>
      </c>
      <c r="BL169" s="22">
        <f t="shared" si="611"/>
        <v>245971</v>
      </c>
      <c r="BM169" s="22">
        <f t="shared" si="611"/>
        <v>132384</v>
      </c>
      <c r="BN169" s="22">
        <f t="shared" si="611"/>
        <v>113587</v>
      </c>
      <c r="BO169" s="22">
        <f t="shared" si="611"/>
        <v>0</v>
      </c>
      <c r="BP169" s="22">
        <f t="shared" ref="BP169:BS169" si="612">BP170+BP173+BP174</f>
        <v>1018453</v>
      </c>
      <c r="BQ169" s="22">
        <f t="shared" si="612"/>
        <v>536749</v>
      </c>
      <c r="BR169" s="22">
        <f t="shared" si="612"/>
        <v>481704</v>
      </c>
      <c r="BS169" s="22">
        <f t="shared" si="612"/>
        <v>0</v>
      </c>
    </row>
    <row r="170" spans="1:71" ht="15" customHeight="1" x14ac:dyDescent="0.2">
      <c r="A170" s="23"/>
      <c r="C170" s="21" t="s">
        <v>148</v>
      </c>
      <c r="D170" s="40">
        <f t="shared" ref="D170:L170" si="613">D171+D172</f>
        <v>91436</v>
      </c>
      <c r="E170" s="22">
        <f t="shared" si="613"/>
        <v>47593</v>
      </c>
      <c r="F170" s="22">
        <f t="shared" si="613"/>
        <v>43843</v>
      </c>
      <c r="G170" s="22">
        <f t="shared" si="613"/>
        <v>0</v>
      </c>
      <c r="H170" s="40">
        <f t="shared" si="613"/>
        <v>58323</v>
      </c>
      <c r="I170" s="22">
        <f t="shared" si="613"/>
        <v>29020</v>
      </c>
      <c r="J170" s="22">
        <f t="shared" si="613"/>
        <v>29303</v>
      </c>
      <c r="K170" s="22">
        <f t="shared" si="613"/>
        <v>0</v>
      </c>
      <c r="L170" s="40">
        <f t="shared" si="613"/>
        <v>70196</v>
      </c>
      <c r="M170" s="22">
        <f>SUM(M171:M172)</f>
        <v>37532</v>
      </c>
      <c r="N170" s="22">
        <f>SUM(N171:N172)</f>
        <v>32664</v>
      </c>
      <c r="O170" s="22">
        <f>O171+O172</f>
        <v>0</v>
      </c>
      <c r="P170" s="22">
        <f>P171+P172</f>
        <v>219955</v>
      </c>
      <c r="Q170" s="22">
        <f>SUM(Q171:Q172)</f>
        <v>114145</v>
      </c>
      <c r="R170" s="22">
        <f>SUM(R171:R172)</f>
        <v>105810</v>
      </c>
      <c r="S170" s="22">
        <f>SUM(S171:S172)</f>
        <v>0</v>
      </c>
      <c r="T170" s="40">
        <f>T171+T172</f>
        <v>112826</v>
      </c>
      <c r="U170" s="22">
        <f>SUM(U171:U172)</f>
        <v>59447</v>
      </c>
      <c r="V170" s="22">
        <f>SUM(V171:V172)</f>
        <v>53379</v>
      </c>
      <c r="W170" s="22">
        <f>W171+W172</f>
        <v>0</v>
      </c>
      <c r="X170" s="40">
        <f>X171+X172</f>
        <v>118793</v>
      </c>
      <c r="Y170" s="22">
        <f>SUM(Y171:Y172)</f>
        <v>63165</v>
      </c>
      <c r="Z170" s="22">
        <f>SUM(Z171:Z172)</f>
        <v>55628</v>
      </c>
      <c r="AA170" s="22">
        <f>AA171+AA172</f>
        <v>0</v>
      </c>
      <c r="AB170" s="40">
        <f>AB171+AB172</f>
        <v>73723</v>
      </c>
      <c r="AC170" s="22">
        <f>SUM(AC171:AC172)</f>
        <v>38298</v>
      </c>
      <c r="AD170" s="22">
        <f>SUM(AD171:AD172)</f>
        <v>35425</v>
      </c>
      <c r="AE170" s="22">
        <f>AE171+AE172</f>
        <v>0</v>
      </c>
      <c r="AF170" s="22">
        <f>AF171+AF172</f>
        <v>305342</v>
      </c>
      <c r="AG170" s="22">
        <f>SUM(AG171:AG172)</f>
        <v>160910</v>
      </c>
      <c r="AH170" s="22">
        <f>SUM(AH171:AH172)</f>
        <v>144432</v>
      </c>
      <c r="AI170" s="22">
        <f>SUM(AI171:AI172)</f>
        <v>0</v>
      </c>
      <c r="AJ170" s="40">
        <f>AJ171+AJ172</f>
        <v>58226</v>
      </c>
      <c r="AK170" s="22">
        <f>SUM(AK171:AK172)</f>
        <v>30209</v>
      </c>
      <c r="AL170" s="22">
        <f>SUM(AL171:AL172)</f>
        <v>28017</v>
      </c>
      <c r="AM170" s="22">
        <f>AM171+AM172</f>
        <v>0</v>
      </c>
      <c r="AN170" s="40">
        <f>AN171+AN172</f>
        <v>57986</v>
      </c>
      <c r="AO170" s="22">
        <f>SUM(AO171:AO172)</f>
        <v>31747</v>
      </c>
      <c r="AP170" s="22">
        <f>SUM(AP171:AP172)</f>
        <v>26239</v>
      </c>
      <c r="AQ170" s="22">
        <f>AQ171+AQ172</f>
        <v>0</v>
      </c>
      <c r="AR170" s="40">
        <f>AR171+AR172</f>
        <v>54485</v>
      </c>
      <c r="AS170" s="22">
        <f>SUM(AS171:AS172)</f>
        <v>28940</v>
      </c>
      <c r="AT170" s="22">
        <f>SUM(AT171:AT172)</f>
        <v>25545</v>
      </c>
      <c r="AU170" s="22">
        <f>AU171+AU172</f>
        <v>0</v>
      </c>
      <c r="AV170" s="22">
        <f>AV171+AV172</f>
        <v>170697</v>
      </c>
      <c r="AW170" s="22">
        <f>SUM(AW171:AW172)</f>
        <v>90896</v>
      </c>
      <c r="AX170" s="22">
        <f>SUM(AX171:AX172)</f>
        <v>79801</v>
      </c>
      <c r="AY170" s="22">
        <f>SUM(AY171:AY172)</f>
        <v>0</v>
      </c>
      <c r="AZ170" s="40">
        <f>AZ171+AZ172</f>
        <v>65574</v>
      </c>
      <c r="BA170" s="22">
        <f>SUM(BA171:BA172)</f>
        <v>38469</v>
      </c>
      <c r="BB170" s="22">
        <f>SUM(BB171:BB172)</f>
        <v>27105</v>
      </c>
      <c r="BC170" s="22">
        <f>BC171+BC172</f>
        <v>0</v>
      </c>
      <c r="BD170" s="40">
        <f>BD171+BD172</f>
        <v>62797</v>
      </c>
      <c r="BE170" s="22">
        <f>SUM(BE171:BE172)</f>
        <v>30007</v>
      </c>
      <c r="BF170" s="22">
        <f>SUM(BF171:BF172)</f>
        <v>32790</v>
      </c>
      <c r="BG170" s="22">
        <f>BG171+BG172</f>
        <v>0</v>
      </c>
      <c r="BH170" s="40">
        <f>BH171+BH172</f>
        <v>85733</v>
      </c>
      <c r="BI170" s="22">
        <f>SUM(BI171:BI172)</f>
        <v>48201</v>
      </c>
      <c r="BJ170" s="22">
        <f>SUM(BJ171:BJ172)</f>
        <v>37532</v>
      </c>
      <c r="BK170" s="22">
        <f>BK171+BK172</f>
        <v>0</v>
      </c>
      <c r="BL170" s="22">
        <f>BL171+BL172</f>
        <v>214104</v>
      </c>
      <c r="BM170" s="22">
        <f>SUM(BM171:BM172)</f>
        <v>116677</v>
      </c>
      <c r="BN170" s="22">
        <f>SUM(BN171:BN172)</f>
        <v>97427</v>
      </c>
      <c r="BO170" s="22">
        <f>SUM(BO171:BO172)</f>
        <v>0</v>
      </c>
      <c r="BP170" s="22">
        <f>BP171+BP172</f>
        <v>910098</v>
      </c>
      <c r="BQ170" s="22">
        <f>SUM(BQ171:BQ172)</f>
        <v>482628</v>
      </c>
      <c r="BR170" s="22">
        <f>SUM(BR171:BR172)</f>
        <v>427470</v>
      </c>
      <c r="BS170" s="22">
        <f>SUM(BS171:BS172)</f>
        <v>0</v>
      </c>
    </row>
    <row r="171" spans="1:71" ht="15" customHeight="1" x14ac:dyDescent="0.25">
      <c r="A171" s="23"/>
      <c r="C171" s="25" t="s">
        <v>149</v>
      </c>
      <c r="D171" s="42">
        <f t="shared" ref="D171:D174" si="614">SUM(E171:G171)</f>
        <v>71837</v>
      </c>
      <c r="E171" s="43">
        <v>38095</v>
      </c>
      <c r="F171" s="43">
        <v>33742</v>
      </c>
      <c r="G171" s="43">
        <v>0</v>
      </c>
      <c r="H171" s="42">
        <f t="shared" ref="H171:H174" si="615">SUM(I171:K171)</f>
        <v>41895</v>
      </c>
      <c r="I171" s="43">
        <v>20780</v>
      </c>
      <c r="J171" s="43">
        <v>21115</v>
      </c>
      <c r="K171" s="43">
        <v>0</v>
      </c>
      <c r="L171" s="42">
        <f t="shared" ref="L171:L174" si="616">SUM(M171:O171)</f>
        <v>50507</v>
      </c>
      <c r="M171" s="43">
        <v>27736</v>
      </c>
      <c r="N171" s="43">
        <v>22771</v>
      </c>
      <c r="O171" s="43">
        <v>0</v>
      </c>
      <c r="P171" s="44">
        <f t="shared" ref="P171:P174" si="617">SUM(Q171:S171)</f>
        <v>164239</v>
      </c>
      <c r="Q171" s="44">
        <f t="shared" ref="Q171:S174" si="618">E171+I171+M171</f>
        <v>86611</v>
      </c>
      <c r="R171" s="44">
        <f t="shared" si="618"/>
        <v>77628</v>
      </c>
      <c r="S171" s="44">
        <f t="shared" si="618"/>
        <v>0</v>
      </c>
      <c r="T171" s="42">
        <f t="shared" ref="T171:T174" si="619">SUM(U171:W171)</f>
        <v>92674</v>
      </c>
      <c r="U171" s="43">
        <v>49240</v>
      </c>
      <c r="V171" s="43">
        <v>43434</v>
      </c>
      <c r="W171" s="43">
        <v>0</v>
      </c>
      <c r="X171" s="42">
        <f t="shared" ref="X171:X174" si="620">SUM(Y171:AA171)</f>
        <v>94175</v>
      </c>
      <c r="Y171" s="43">
        <v>50524</v>
      </c>
      <c r="Z171" s="43">
        <v>43651</v>
      </c>
      <c r="AA171" s="43">
        <v>0</v>
      </c>
      <c r="AB171" s="42">
        <f t="shared" ref="AB171:AB174" si="621">SUM(AC171:AE171)</f>
        <v>53970</v>
      </c>
      <c r="AC171" s="43">
        <v>28220</v>
      </c>
      <c r="AD171" s="43">
        <v>25750</v>
      </c>
      <c r="AE171" s="43">
        <v>0</v>
      </c>
      <c r="AF171" s="44">
        <f t="shared" ref="AF171:AF174" si="622">SUM(AG171:AI171)</f>
        <v>240819</v>
      </c>
      <c r="AG171" s="44">
        <f t="shared" ref="AG171:AI174" si="623">U171+Y171+AC171</f>
        <v>127984</v>
      </c>
      <c r="AH171" s="44">
        <f t="shared" si="623"/>
        <v>112835</v>
      </c>
      <c r="AI171" s="44">
        <f t="shared" si="623"/>
        <v>0</v>
      </c>
      <c r="AJ171" s="42">
        <f t="shared" ref="AJ171:AJ174" si="624">SUM(AK171:AM171)</f>
        <v>40077</v>
      </c>
      <c r="AK171" s="43">
        <v>21426</v>
      </c>
      <c r="AL171" s="43">
        <v>18651</v>
      </c>
      <c r="AM171" s="43">
        <v>0</v>
      </c>
      <c r="AN171" s="42">
        <f t="shared" ref="AN171:AN174" si="625">SUM(AO171:AQ171)</f>
        <v>41993</v>
      </c>
      <c r="AO171" s="43">
        <v>23334</v>
      </c>
      <c r="AP171" s="43">
        <v>18659</v>
      </c>
      <c r="AQ171" s="43">
        <v>0</v>
      </c>
      <c r="AR171" s="42">
        <f t="shared" ref="AR171:AR174" si="626">SUM(AS171:AU171)</f>
        <v>38957</v>
      </c>
      <c r="AS171" s="43">
        <v>21004</v>
      </c>
      <c r="AT171" s="43">
        <v>17953</v>
      </c>
      <c r="AU171" s="43">
        <v>0</v>
      </c>
      <c r="AV171" s="44">
        <f t="shared" ref="AV171:AV174" si="627">SUM(AW171:AY171)</f>
        <v>121027</v>
      </c>
      <c r="AW171" s="44">
        <f t="shared" ref="AW171:AY174" si="628">AK171+AO171+AS171</f>
        <v>65764</v>
      </c>
      <c r="AX171" s="44">
        <f t="shared" si="628"/>
        <v>55263</v>
      </c>
      <c r="AY171" s="44">
        <f t="shared" si="628"/>
        <v>0</v>
      </c>
      <c r="AZ171" s="42">
        <f t="shared" ref="AZ171:AZ174" si="629">SUM(BA171:BC171)</f>
        <v>46084</v>
      </c>
      <c r="BA171" s="43">
        <v>28438</v>
      </c>
      <c r="BB171" s="43">
        <v>17646</v>
      </c>
      <c r="BC171" s="43">
        <v>0</v>
      </c>
      <c r="BD171" s="42">
        <f t="shared" ref="BD171:BD174" si="630">SUM(BE171:BG171)</f>
        <v>43847</v>
      </c>
      <c r="BE171" s="43">
        <v>20826</v>
      </c>
      <c r="BF171" s="43">
        <v>23021</v>
      </c>
      <c r="BG171" s="43">
        <v>0</v>
      </c>
      <c r="BH171" s="42">
        <f t="shared" ref="BH171:BH174" si="631">SUM(BI171:BK171)</f>
        <v>65059</v>
      </c>
      <c r="BI171" s="43">
        <v>36851</v>
      </c>
      <c r="BJ171" s="43">
        <v>28208</v>
      </c>
      <c r="BK171" s="43">
        <v>0</v>
      </c>
      <c r="BL171" s="44">
        <f t="shared" ref="BL171:BL174" si="632">SUM(BM171:BO171)</f>
        <v>154990</v>
      </c>
      <c r="BM171" s="44">
        <f t="shared" ref="BM171:BO174" si="633">BA171+BE171+BI171</f>
        <v>86115</v>
      </c>
      <c r="BN171" s="44">
        <f t="shared" si="633"/>
        <v>68875</v>
      </c>
      <c r="BO171" s="44">
        <f t="shared" si="633"/>
        <v>0</v>
      </c>
      <c r="BP171" s="44">
        <f t="shared" ref="BP171:BP174" si="634">SUM(BQ171:BS171)</f>
        <v>681075</v>
      </c>
      <c r="BQ171" s="44">
        <f t="shared" ref="BQ171:BS174" si="635">Q171+AG171+AW171+BM171</f>
        <v>366474</v>
      </c>
      <c r="BR171" s="44">
        <f t="shared" si="635"/>
        <v>314601</v>
      </c>
      <c r="BS171" s="44">
        <f t="shared" si="635"/>
        <v>0</v>
      </c>
    </row>
    <row r="172" spans="1:71" ht="15" customHeight="1" x14ac:dyDescent="0.25">
      <c r="A172" s="23"/>
      <c r="C172" s="25" t="s">
        <v>150</v>
      </c>
      <c r="D172" s="42">
        <f t="shared" si="614"/>
        <v>19599</v>
      </c>
      <c r="E172" s="43">
        <v>9498</v>
      </c>
      <c r="F172" s="43">
        <v>10101</v>
      </c>
      <c r="G172" s="43">
        <v>0</v>
      </c>
      <c r="H172" s="42">
        <f t="shared" si="615"/>
        <v>16428</v>
      </c>
      <c r="I172" s="43">
        <v>8240</v>
      </c>
      <c r="J172" s="43">
        <v>8188</v>
      </c>
      <c r="K172" s="43">
        <v>0</v>
      </c>
      <c r="L172" s="42">
        <f t="shared" si="616"/>
        <v>19689</v>
      </c>
      <c r="M172" s="43">
        <v>9796</v>
      </c>
      <c r="N172" s="43">
        <v>9893</v>
      </c>
      <c r="O172" s="43">
        <v>0</v>
      </c>
      <c r="P172" s="44">
        <f t="shared" si="617"/>
        <v>55716</v>
      </c>
      <c r="Q172" s="44">
        <f t="shared" si="618"/>
        <v>27534</v>
      </c>
      <c r="R172" s="44">
        <f t="shared" si="618"/>
        <v>28182</v>
      </c>
      <c r="S172" s="44">
        <f t="shared" si="618"/>
        <v>0</v>
      </c>
      <c r="T172" s="42">
        <f t="shared" si="619"/>
        <v>20152</v>
      </c>
      <c r="U172" s="43">
        <v>10207</v>
      </c>
      <c r="V172" s="43">
        <v>9945</v>
      </c>
      <c r="W172" s="43">
        <v>0</v>
      </c>
      <c r="X172" s="42">
        <f t="shared" si="620"/>
        <v>24618</v>
      </c>
      <c r="Y172" s="43">
        <v>12641</v>
      </c>
      <c r="Z172" s="43">
        <v>11977</v>
      </c>
      <c r="AA172" s="43">
        <v>0</v>
      </c>
      <c r="AB172" s="42">
        <f t="shared" si="621"/>
        <v>19753</v>
      </c>
      <c r="AC172" s="43">
        <v>10078</v>
      </c>
      <c r="AD172" s="43">
        <v>9675</v>
      </c>
      <c r="AE172" s="43">
        <v>0</v>
      </c>
      <c r="AF172" s="44">
        <f t="shared" si="622"/>
        <v>64523</v>
      </c>
      <c r="AG172" s="44">
        <f t="shared" si="623"/>
        <v>32926</v>
      </c>
      <c r="AH172" s="44">
        <f t="shared" si="623"/>
        <v>31597</v>
      </c>
      <c r="AI172" s="44">
        <f t="shared" si="623"/>
        <v>0</v>
      </c>
      <c r="AJ172" s="42">
        <f t="shared" si="624"/>
        <v>18149</v>
      </c>
      <c r="AK172" s="43">
        <v>8783</v>
      </c>
      <c r="AL172" s="43">
        <v>9366</v>
      </c>
      <c r="AM172" s="43">
        <v>0</v>
      </c>
      <c r="AN172" s="42">
        <f t="shared" si="625"/>
        <v>15993</v>
      </c>
      <c r="AO172" s="43">
        <v>8413</v>
      </c>
      <c r="AP172" s="43">
        <v>7580</v>
      </c>
      <c r="AQ172" s="43">
        <v>0</v>
      </c>
      <c r="AR172" s="42">
        <f t="shared" si="626"/>
        <v>15528</v>
      </c>
      <c r="AS172" s="43">
        <v>7936</v>
      </c>
      <c r="AT172" s="43">
        <v>7592</v>
      </c>
      <c r="AU172" s="43">
        <v>0</v>
      </c>
      <c r="AV172" s="44">
        <f t="shared" si="627"/>
        <v>49670</v>
      </c>
      <c r="AW172" s="44">
        <f t="shared" si="628"/>
        <v>25132</v>
      </c>
      <c r="AX172" s="44">
        <f t="shared" si="628"/>
        <v>24538</v>
      </c>
      <c r="AY172" s="44">
        <f t="shared" si="628"/>
        <v>0</v>
      </c>
      <c r="AZ172" s="42">
        <f t="shared" si="629"/>
        <v>19490</v>
      </c>
      <c r="BA172" s="43">
        <v>10031</v>
      </c>
      <c r="BB172" s="43">
        <v>9459</v>
      </c>
      <c r="BC172" s="43">
        <v>0</v>
      </c>
      <c r="BD172" s="42">
        <f t="shared" si="630"/>
        <v>18950</v>
      </c>
      <c r="BE172" s="43">
        <v>9181</v>
      </c>
      <c r="BF172" s="43">
        <v>9769</v>
      </c>
      <c r="BG172" s="43">
        <v>0</v>
      </c>
      <c r="BH172" s="42">
        <f t="shared" si="631"/>
        <v>20674</v>
      </c>
      <c r="BI172" s="43">
        <v>11350</v>
      </c>
      <c r="BJ172" s="43">
        <v>9324</v>
      </c>
      <c r="BK172" s="43">
        <v>0</v>
      </c>
      <c r="BL172" s="44">
        <f t="shared" si="632"/>
        <v>59114</v>
      </c>
      <c r="BM172" s="44">
        <f t="shared" si="633"/>
        <v>30562</v>
      </c>
      <c r="BN172" s="44">
        <f t="shared" si="633"/>
        <v>28552</v>
      </c>
      <c r="BO172" s="44">
        <f t="shared" si="633"/>
        <v>0</v>
      </c>
      <c r="BP172" s="44">
        <f t="shared" si="634"/>
        <v>229023</v>
      </c>
      <c r="BQ172" s="44">
        <f t="shared" si="635"/>
        <v>116154</v>
      </c>
      <c r="BR172" s="44">
        <f t="shared" si="635"/>
        <v>112869</v>
      </c>
      <c r="BS172" s="44">
        <f t="shared" si="635"/>
        <v>0</v>
      </c>
    </row>
    <row r="173" spans="1:71" ht="15" customHeight="1" x14ac:dyDescent="0.25">
      <c r="A173" s="23"/>
      <c r="C173" s="21" t="s">
        <v>58</v>
      </c>
      <c r="D173" s="42">
        <f t="shared" si="614"/>
        <v>5200</v>
      </c>
      <c r="E173" s="43">
        <v>2511</v>
      </c>
      <c r="F173" s="43">
        <v>2689</v>
      </c>
      <c r="G173" s="43">
        <v>0</v>
      </c>
      <c r="H173" s="42">
        <f t="shared" si="615"/>
        <v>3598</v>
      </c>
      <c r="I173" s="43">
        <v>1848</v>
      </c>
      <c r="J173" s="43">
        <v>1750</v>
      </c>
      <c r="K173" s="43">
        <v>0</v>
      </c>
      <c r="L173" s="42">
        <f t="shared" si="616"/>
        <v>5793</v>
      </c>
      <c r="M173" s="43">
        <v>3168</v>
      </c>
      <c r="N173" s="43">
        <v>2625</v>
      </c>
      <c r="O173" s="43">
        <v>0</v>
      </c>
      <c r="P173" s="44">
        <f t="shared" si="617"/>
        <v>14591</v>
      </c>
      <c r="Q173" s="44">
        <f t="shared" si="618"/>
        <v>7527</v>
      </c>
      <c r="R173" s="44">
        <f t="shared" si="618"/>
        <v>7064</v>
      </c>
      <c r="S173" s="44">
        <f t="shared" si="618"/>
        <v>0</v>
      </c>
      <c r="T173" s="42">
        <f t="shared" si="619"/>
        <v>8182</v>
      </c>
      <c r="U173" s="43">
        <v>4151</v>
      </c>
      <c r="V173" s="43">
        <v>4031</v>
      </c>
      <c r="W173" s="43">
        <v>0</v>
      </c>
      <c r="X173" s="42">
        <f t="shared" si="620"/>
        <v>10694</v>
      </c>
      <c r="Y173" s="43">
        <v>5555</v>
      </c>
      <c r="Z173" s="43">
        <v>5139</v>
      </c>
      <c r="AA173" s="43">
        <v>0</v>
      </c>
      <c r="AB173" s="42">
        <f t="shared" si="621"/>
        <v>5347</v>
      </c>
      <c r="AC173" s="43">
        <v>2767</v>
      </c>
      <c r="AD173" s="43">
        <v>2580</v>
      </c>
      <c r="AE173" s="43">
        <v>0</v>
      </c>
      <c r="AF173" s="44">
        <f t="shared" si="622"/>
        <v>24223</v>
      </c>
      <c r="AG173" s="44">
        <f t="shared" si="623"/>
        <v>12473</v>
      </c>
      <c r="AH173" s="44">
        <f t="shared" si="623"/>
        <v>11750</v>
      </c>
      <c r="AI173" s="44">
        <f t="shared" si="623"/>
        <v>0</v>
      </c>
      <c r="AJ173" s="42">
        <f t="shared" si="624"/>
        <v>14548</v>
      </c>
      <c r="AK173" s="43">
        <v>7359</v>
      </c>
      <c r="AL173" s="43">
        <v>7189</v>
      </c>
      <c r="AM173" s="43">
        <v>0</v>
      </c>
      <c r="AN173" s="42">
        <f t="shared" si="625"/>
        <v>10982</v>
      </c>
      <c r="AO173" s="43">
        <v>5448</v>
      </c>
      <c r="AP173" s="43">
        <v>5534</v>
      </c>
      <c r="AQ173" s="43">
        <v>0</v>
      </c>
      <c r="AR173" s="42">
        <f t="shared" si="626"/>
        <v>12144</v>
      </c>
      <c r="AS173" s="43">
        <v>5607</v>
      </c>
      <c r="AT173" s="43">
        <v>6537</v>
      </c>
      <c r="AU173" s="43">
        <v>0</v>
      </c>
      <c r="AV173" s="44">
        <f t="shared" si="627"/>
        <v>37674</v>
      </c>
      <c r="AW173" s="44">
        <f t="shared" si="628"/>
        <v>18414</v>
      </c>
      <c r="AX173" s="44">
        <f t="shared" si="628"/>
        <v>19260</v>
      </c>
      <c r="AY173" s="44">
        <f t="shared" si="628"/>
        <v>0</v>
      </c>
      <c r="AZ173" s="42">
        <f t="shared" si="629"/>
        <v>6702</v>
      </c>
      <c r="BA173" s="43">
        <v>3457</v>
      </c>
      <c r="BB173" s="43">
        <v>3245</v>
      </c>
      <c r="BC173" s="43">
        <v>0</v>
      </c>
      <c r="BD173" s="42">
        <f t="shared" si="630"/>
        <v>16151</v>
      </c>
      <c r="BE173" s="43">
        <v>7516</v>
      </c>
      <c r="BF173" s="43">
        <v>8635</v>
      </c>
      <c r="BG173" s="43">
        <v>0</v>
      </c>
      <c r="BH173" s="42">
        <f t="shared" si="631"/>
        <v>9014</v>
      </c>
      <c r="BI173" s="43">
        <v>4734</v>
      </c>
      <c r="BJ173" s="43">
        <v>4280</v>
      </c>
      <c r="BK173" s="43">
        <v>0</v>
      </c>
      <c r="BL173" s="44">
        <f t="shared" si="632"/>
        <v>31867</v>
      </c>
      <c r="BM173" s="44">
        <f t="shared" si="633"/>
        <v>15707</v>
      </c>
      <c r="BN173" s="44">
        <f t="shared" si="633"/>
        <v>16160</v>
      </c>
      <c r="BO173" s="44">
        <f t="shared" si="633"/>
        <v>0</v>
      </c>
      <c r="BP173" s="44">
        <f t="shared" si="634"/>
        <v>108355</v>
      </c>
      <c r="BQ173" s="44">
        <f t="shared" si="635"/>
        <v>54121</v>
      </c>
      <c r="BR173" s="44">
        <f t="shared" si="635"/>
        <v>54234</v>
      </c>
      <c r="BS173" s="44">
        <f t="shared" si="635"/>
        <v>0</v>
      </c>
    </row>
    <row r="174" spans="1:71" ht="15" customHeight="1" x14ac:dyDescent="0.25">
      <c r="A174" s="23"/>
      <c r="C174" s="21" t="s">
        <v>26</v>
      </c>
      <c r="D174" s="42">
        <f t="shared" si="614"/>
        <v>0</v>
      </c>
      <c r="E174" s="43">
        <v>0</v>
      </c>
      <c r="F174" s="43">
        <v>0</v>
      </c>
      <c r="G174" s="43">
        <v>0</v>
      </c>
      <c r="H174" s="42">
        <f t="shared" si="615"/>
        <v>0</v>
      </c>
      <c r="I174" s="43">
        <v>0</v>
      </c>
      <c r="J174" s="43">
        <v>0</v>
      </c>
      <c r="K174" s="43">
        <v>0</v>
      </c>
      <c r="L174" s="42">
        <f t="shared" si="616"/>
        <v>0</v>
      </c>
      <c r="M174" s="43">
        <v>0</v>
      </c>
      <c r="N174" s="43">
        <v>0</v>
      </c>
      <c r="O174" s="43">
        <v>0</v>
      </c>
      <c r="P174" s="44">
        <f t="shared" si="617"/>
        <v>0</v>
      </c>
      <c r="Q174" s="44">
        <f t="shared" si="618"/>
        <v>0</v>
      </c>
      <c r="R174" s="44">
        <f t="shared" si="618"/>
        <v>0</v>
      </c>
      <c r="S174" s="44">
        <f t="shared" si="618"/>
        <v>0</v>
      </c>
      <c r="T174" s="42">
        <f t="shared" si="619"/>
        <v>0</v>
      </c>
      <c r="U174" s="43">
        <v>0</v>
      </c>
      <c r="V174" s="43">
        <v>0</v>
      </c>
      <c r="W174" s="43">
        <v>0</v>
      </c>
      <c r="X174" s="42">
        <f t="shared" si="620"/>
        <v>0</v>
      </c>
      <c r="Y174" s="43">
        <v>0</v>
      </c>
      <c r="Z174" s="43">
        <v>0</v>
      </c>
      <c r="AA174" s="43">
        <v>0</v>
      </c>
      <c r="AB174" s="42">
        <f t="shared" si="621"/>
        <v>0</v>
      </c>
      <c r="AC174" s="43">
        <v>0</v>
      </c>
      <c r="AD174" s="43">
        <v>0</v>
      </c>
      <c r="AE174" s="43">
        <v>0</v>
      </c>
      <c r="AF174" s="44">
        <f t="shared" si="622"/>
        <v>0</v>
      </c>
      <c r="AG174" s="44">
        <f t="shared" si="623"/>
        <v>0</v>
      </c>
      <c r="AH174" s="44">
        <f t="shared" si="623"/>
        <v>0</v>
      </c>
      <c r="AI174" s="44">
        <f t="shared" si="623"/>
        <v>0</v>
      </c>
      <c r="AJ174" s="42">
        <f t="shared" si="624"/>
        <v>0</v>
      </c>
      <c r="AK174" s="43">
        <v>0</v>
      </c>
      <c r="AL174" s="43">
        <v>0</v>
      </c>
      <c r="AM174" s="43">
        <v>0</v>
      </c>
      <c r="AN174" s="42">
        <f t="shared" si="625"/>
        <v>0</v>
      </c>
      <c r="AO174" s="43">
        <v>0</v>
      </c>
      <c r="AP174" s="43">
        <v>0</v>
      </c>
      <c r="AQ174" s="43">
        <v>0</v>
      </c>
      <c r="AR174" s="42">
        <f t="shared" si="626"/>
        <v>0</v>
      </c>
      <c r="AS174" s="43">
        <v>0</v>
      </c>
      <c r="AT174" s="43">
        <v>0</v>
      </c>
      <c r="AU174" s="43">
        <v>0</v>
      </c>
      <c r="AV174" s="44">
        <f t="shared" si="627"/>
        <v>0</v>
      </c>
      <c r="AW174" s="44">
        <f t="shared" si="628"/>
        <v>0</v>
      </c>
      <c r="AX174" s="44">
        <f t="shared" si="628"/>
        <v>0</v>
      </c>
      <c r="AY174" s="44">
        <f t="shared" si="628"/>
        <v>0</v>
      </c>
      <c r="AZ174" s="42">
        <f t="shared" si="629"/>
        <v>0</v>
      </c>
      <c r="BA174" s="43">
        <v>0</v>
      </c>
      <c r="BB174" s="43">
        <v>0</v>
      </c>
      <c r="BC174" s="43">
        <v>0</v>
      </c>
      <c r="BD174" s="42">
        <f t="shared" si="630"/>
        <v>0</v>
      </c>
      <c r="BE174" s="43">
        <v>0</v>
      </c>
      <c r="BF174" s="43">
        <v>0</v>
      </c>
      <c r="BG174" s="43">
        <v>0</v>
      </c>
      <c r="BH174" s="42">
        <f t="shared" si="631"/>
        <v>0</v>
      </c>
      <c r="BI174" s="43">
        <v>0</v>
      </c>
      <c r="BJ174" s="43">
        <v>0</v>
      </c>
      <c r="BK174" s="43">
        <v>0</v>
      </c>
      <c r="BL174" s="44">
        <f t="shared" si="632"/>
        <v>0</v>
      </c>
      <c r="BM174" s="44">
        <f t="shared" si="633"/>
        <v>0</v>
      </c>
      <c r="BN174" s="44">
        <f t="shared" si="633"/>
        <v>0</v>
      </c>
      <c r="BO174" s="44">
        <f t="shared" si="633"/>
        <v>0</v>
      </c>
      <c r="BP174" s="44">
        <f t="shared" si="634"/>
        <v>0</v>
      </c>
      <c r="BQ174" s="44">
        <f t="shared" si="635"/>
        <v>0</v>
      </c>
      <c r="BR174" s="44">
        <f t="shared" si="635"/>
        <v>0</v>
      </c>
      <c r="BS174" s="44">
        <f t="shared" si="635"/>
        <v>0</v>
      </c>
    </row>
    <row r="175" spans="1:71" ht="15" customHeight="1" x14ac:dyDescent="0.2">
      <c r="A175" s="23"/>
      <c r="C175" s="25"/>
      <c r="D175" s="40"/>
      <c r="E175" s="22"/>
      <c r="F175" s="22"/>
      <c r="G175" s="22"/>
      <c r="H175" s="40"/>
      <c r="I175" s="22"/>
      <c r="J175" s="22"/>
      <c r="K175" s="22"/>
      <c r="L175" s="40"/>
      <c r="M175" s="22"/>
      <c r="N175" s="22"/>
      <c r="O175" s="22"/>
      <c r="P175" s="22"/>
      <c r="Q175" s="22"/>
      <c r="R175" s="22"/>
      <c r="S175" s="22"/>
      <c r="T175" s="40"/>
      <c r="U175" s="22"/>
      <c r="V175" s="22"/>
      <c r="W175" s="22"/>
      <c r="X175" s="40"/>
      <c r="Y175" s="22"/>
      <c r="Z175" s="22"/>
      <c r="AA175" s="22"/>
      <c r="AB175" s="40"/>
      <c r="AC175" s="22"/>
      <c r="AD175" s="22"/>
      <c r="AE175" s="22"/>
      <c r="AF175" s="22"/>
      <c r="AG175" s="22"/>
      <c r="AH175" s="22"/>
      <c r="AI175" s="22"/>
      <c r="AJ175" s="40"/>
      <c r="AK175" s="22"/>
      <c r="AL175" s="22"/>
      <c r="AM175" s="22"/>
      <c r="AN175" s="40"/>
      <c r="AO175" s="22"/>
      <c r="AP175" s="22"/>
      <c r="AQ175" s="22"/>
      <c r="AR175" s="40"/>
      <c r="AS175" s="22"/>
      <c r="AT175" s="22"/>
      <c r="AU175" s="22"/>
      <c r="AV175" s="22"/>
      <c r="AW175" s="22"/>
      <c r="AX175" s="22"/>
      <c r="AY175" s="22"/>
      <c r="AZ175" s="40"/>
      <c r="BA175" s="22"/>
      <c r="BB175" s="22"/>
      <c r="BC175" s="22"/>
      <c r="BD175" s="40"/>
      <c r="BE175" s="22"/>
      <c r="BF175" s="22"/>
      <c r="BG175" s="22"/>
      <c r="BH175" s="40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</row>
    <row r="176" spans="1:71" ht="15" customHeight="1" x14ac:dyDescent="0.2">
      <c r="A176" s="20" t="s">
        <v>151</v>
      </c>
      <c r="C176" s="21"/>
      <c r="D176" s="40">
        <f t="shared" ref="D176:BO176" si="636">D178+D190+D215+D228+D247+D271</f>
        <v>2191354</v>
      </c>
      <c r="E176" s="22">
        <f t="shared" si="636"/>
        <v>1089076</v>
      </c>
      <c r="F176" s="22">
        <f t="shared" si="636"/>
        <v>1101832</v>
      </c>
      <c r="G176" s="22">
        <f t="shared" si="636"/>
        <v>446</v>
      </c>
      <c r="H176" s="40">
        <f t="shared" si="636"/>
        <v>1711133</v>
      </c>
      <c r="I176" s="22">
        <f t="shared" si="636"/>
        <v>875784</v>
      </c>
      <c r="J176" s="22">
        <f t="shared" si="636"/>
        <v>830715</v>
      </c>
      <c r="K176" s="22">
        <f t="shared" si="636"/>
        <v>4634</v>
      </c>
      <c r="L176" s="40">
        <f t="shared" si="636"/>
        <v>1911699</v>
      </c>
      <c r="M176" s="22">
        <f t="shared" si="636"/>
        <v>997856</v>
      </c>
      <c r="N176" s="22">
        <f t="shared" si="636"/>
        <v>910407</v>
      </c>
      <c r="O176" s="22">
        <f t="shared" si="636"/>
        <v>3436</v>
      </c>
      <c r="P176" s="22">
        <f t="shared" si="636"/>
        <v>5814186</v>
      </c>
      <c r="Q176" s="22">
        <f t="shared" si="636"/>
        <v>2962716</v>
      </c>
      <c r="R176" s="22">
        <f t="shared" si="636"/>
        <v>2842954</v>
      </c>
      <c r="S176" s="22">
        <f t="shared" si="636"/>
        <v>8516</v>
      </c>
      <c r="T176" s="40">
        <f t="shared" si="636"/>
        <v>2982862</v>
      </c>
      <c r="U176" s="22">
        <f t="shared" si="636"/>
        <v>1559394</v>
      </c>
      <c r="V176" s="22">
        <f t="shared" si="636"/>
        <v>1423468</v>
      </c>
      <c r="W176" s="22">
        <f t="shared" si="636"/>
        <v>0</v>
      </c>
      <c r="X176" s="40">
        <f t="shared" si="636"/>
        <v>3456214.3</v>
      </c>
      <c r="Y176" s="22">
        <f t="shared" si="636"/>
        <v>1794118.3</v>
      </c>
      <c r="Z176" s="22">
        <f t="shared" si="636"/>
        <v>1662096</v>
      </c>
      <c r="AA176" s="22">
        <f t="shared" si="636"/>
        <v>0</v>
      </c>
      <c r="AB176" s="40">
        <f t="shared" si="636"/>
        <v>2226737</v>
      </c>
      <c r="AC176" s="22">
        <f t="shared" si="636"/>
        <v>1143101</v>
      </c>
      <c r="AD176" s="22">
        <f t="shared" si="636"/>
        <v>1083636</v>
      </c>
      <c r="AE176" s="22">
        <f t="shared" si="636"/>
        <v>0</v>
      </c>
      <c r="AF176" s="22">
        <f t="shared" si="636"/>
        <v>8665813.3000000007</v>
      </c>
      <c r="AG176" s="22">
        <f t="shared" si="636"/>
        <v>4496613.3</v>
      </c>
      <c r="AH176" s="22">
        <f t="shared" si="636"/>
        <v>4169200</v>
      </c>
      <c r="AI176" s="22">
        <f t="shared" si="636"/>
        <v>0</v>
      </c>
      <c r="AJ176" s="40">
        <f t="shared" si="636"/>
        <v>1835062</v>
      </c>
      <c r="AK176" s="22">
        <f t="shared" si="636"/>
        <v>939885</v>
      </c>
      <c r="AL176" s="22">
        <f t="shared" si="636"/>
        <v>893713</v>
      </c>
      <c r="AM176" s="22">
        <f t="shared" si="636"/>
        <v>1464</v>
      </c>
      <c r="AN176" s="40">
        <f t="shared" si="636"/>
        <v>1956055</v>
      </c>
      <c r="AO176" s="22">
        <f t="shared" si="636"/>
        <v>1005859</v>
      </c>
      <c r="AP176" s="22">
        <f t="shared" si="636"/>
        <v>947842</v>
      </c>
      <c r="AQ176" s="22">
        <f t="shared" si="636"/>
        <v>2354</v>
      </c>
      <c r="AR176" s="40">
        <f t="shared" si="636"/>
        <v>1813663</v>
      </c>
      <c r="AS176" s="22">
        <f t="shared" si="636"/>
        <v>929977</v>
      </c>
      <c r="AT176" s="22">
        <f t="shared" si="636"/>
        <v>883686</v>
      </c>
      <c r="AU176" s="22">
        <f t="shared" si="636"/>
        <v>0</v>
      </c>
      <c r="AV176" s="22">
        <f t="shared" si="636"/>
        <v>5604780</v>
      </c>
      <c r="AW176" s="22">
        <f t="shared" si="636"/>
        <v>2875721</v>
      </c>
      <c r="AX176" s="22">
        <f t="shared" si="636"/>
        <v>2725241</v>
      </c>
      <c r="AY176" s="22">
        <f t="shared" si="636"/>
        <v>3818</v>
      </c>
      <c r="AZ176" s="40">
        <f t="shared" si="636"/>
        <v>2111154</v>
      </c>
      <c r="BA176" s="22">
        <f t="shared" si="636"/>
        <v>1116835</v>
      </c>
      <c r="BB176" s="22">
        <f t="shared" si="636"/>
        <v>994319</v>
      </c>
      <c r="BC176" s="22">
        <f t="shared" si="636"/>
        <v>0</v>
      </c>
      <c r="BD176" s="40">
        <f t="shared" si="636"/>
        <v>2053450</v>
      </c>
      <c r="BE176" s="22">
        <f t="shared" si="636"/>
        <v>1013933</v>
      </c>
      <c r="BF176" s="22">
        <f t="shared" si="636"/>
        <v>1032483</v>
      </c>
      <c r="BG176" s="22">
        <f t="shared" si="636"/>
        <v>7034</v>
      </c>
      <c r="BH176" s="40">
        <f t="shared" si="636"/>
        <v>2469956</v>
      </c>
      <c r="BI176" s="22">
        <f t="shared" si="636"/>
        <v>1302325</v>
      </c>
      <c r="BJ176" s="22">
        <f t="shared" si="636"/>
        <v>1161682</v>
      </c>
      <c r="BK176" s="22">
        <f t="shared" si="636"/>
        <v>5949</v>
      </c>
      <c r="BL176" s="22">
        <f t="shared" si="636"/>
        <v>6634560</v>
      </c>
      <c r="BM176" s="22">
        <f t="shared" si="636"/>
        <v>3433093</v>
      </c>
      <c r="BN176" s="22">
        <f t="shared" si="636"/>
        <v>3188484</v>
      </c>
      <c r="BO176" s="22">
        <f t="shared" si="636"/>
        <v>12983</v>
      </c>
      <c r="BP176" s="22">
        <f t="shared" ref="BP176:CY176" si="637">BP178+BP190+BP215+BP228+BP247+BP271</f>
        <v>26719339.300000001</v>
      </c>
      <c r="BQ176" s="22">
        <f t="shared" si="637"/>
        <v>13768143.300000001</v>
      </c>
      <c r="BR176" s="22">
        <f t="shared" si="637"/>
        <v>12925879</v>
      </c>
      <c r="BS176" s="22">
        <f t="shared" si="637"/>
        <v>25317</v>
      </c>
    </row>
    <row r="177" spans="1:71" ht="15" customHeight="1" x14ac:dyDescent="0.2">
      <c r="A177" s="20"/>
      <c r="C177" s="21"/>
      <c r="D177" s="40"/>
      <c r="E177" s="22"/>
      <c r="F177" s="22"/>
      <c r="G177" s="22"/>
      <c r="H177" s="40"/>
      <c r="I177" s="22"/>
      <c r="J177" s="22"/>
      <c r="K177" s="22"/>
      <c r="L177" s="40"/>
      <c r="M177" s="22"/>
      <c r="N177" s="22"/>
      <c r="O177" s="22"/>
      <c r="P177" s="22"/>
      <c r="Q177" s="22"/>
      <c r="R177" s="22"/>
      <c r="S177" s="22"/>
      <c r="T177" s="40"/>
      <c r="U177" s="22"/>
      <c r="V177" s="22"/>
      <c r="W177" s="22"/>
      <c r="X177" s="40"/>
      <c r="Y177" s="22"/>
      <c r="Z177" s="22"/>
      <c r="AA177" s="22"/>
      <c r="AB177" s="40"/>
      <c r="AC177" s="22"/>
      <c r="AD177" s="22"/>
      <c r="AE177" s="22"/>
      <c r="AF177" s="22"/>
      <c r="AG177" s="22"/>
      <c r="AH177" s="22"/>
      <c r="AI177" s="22"/>
      <c r="AJ177" s="40"/>
      <c r="AK177" s="22"/>
      <c r="AL177" s="22"/>
      <c r="AM177" s="22"/>
      <c r="AN177" s="40"/>
      <c r="AO177" s="22"/>
      <c r="AP177" s="22"/>
      <c r="AQ177" s="22"/>
      <c r="AR177" s="40"/>
      <c r="AS177" s="22"/>
      <c r="AT177" s="22"/>
      <c r="AU177" s="22"/>
      <c r="AV177" s="22"/>
      <c r="AW177" s="22"/>
      <c r="AX177" s="22"/>
      <c r="AY177" s="22"/>
      <c r="AZ177" s="40"/>
      <c r="BA177" s="22"/>
      <c r="BB177" s="22"/>
      <c r="BC177" s="22"/>
      <c r="BD177" s="40"/>
      <c r="BE177" s="22"/>
      <c r="BF177" s="22"/>
      <c r="BG177" s="22"/>
      <c r="BH177" s="40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</row>
    <row r="178" spans="1:71" ht="15" customHeight="1" x14ac:dyDescent="0.2">
      <c r="A178" s="20"/>
      <c r="B178" s="1" t="s">
        <v>152</v>
      </c>
      <c r="C178" s="21"/>
      <c r="D178" s="40">
        <f t="shared" ref="D178:BO178" si="638">D179+D182+D185+D187+D188</f>
        <v>401758</v>
      </c>
      <c r="E178" s="22">
        <f t="shared" si="638"/>
        <v>199289</v>
      </c>
      <c r="F178" s="22">
        <f t="shared" si="638"/>
        <v>202469</v>
      </c>
      <c r="G178" s="22">
        <f t="shared" si="638"/>
        <v>0</v>
      </c>
      <c r="H178" s="40">
        <f t="shared" si="638"/>
        <v>344845</v>
      </c>
      <c r="I178" s="22">
        <f t="shared" si="638"/>
        <v>177312</v>
      </c>
      <c r="J178" s="22">
        <f t="shared" si="638"/>
        <v>167533</v>
      </c>
      <c r="K178" s="22">
        <f t="shared" si="638"/>
        <v>0</v>
      </c>
      <c r="L178" s="40">
        <f t="shared" si="638"/>
        <v>386098</v>
      </c>
      <c r="M178" s="22">
        <f t="shared" si="638"/>
        <v>198804</v>
      </c>
      <c r="N178" s="22">
        <f t="shared" si="638"/>
        <v>187294</v>
      </c>
      <c r="O178" s="22">
        <f t="shared" si="638"/>
        <v>0</v>
      </c>
      <c r="P178" s="22">
        <f t="shared" si="638"/>
        <v>1132701</v>
      </c>
      <c r="Q178" s="22">
        <f t="shared" si="638"/>
        <v>575405</v>
      </c>
      <c r="R178" s="22">
        <f t="shared" si="638"/>
        <v>557296</v>
      </c>
      <c r="S178" s="22">
        <f t="shared" si="638"/>
        <v>0</v>
      </c>
      <c r="T178" s="40">
        <f t="shared" si="638"/>
        <v>565351</v>
      </c>
      <c r="U178" s="22">
        <f t="shared" si="638"/>
        <v>292223</v>
      </c>
      <c r="V178" s="22">
        <f t="shared" si="638"/>
        <v>273128</v>
      </c>
      <c r="W178" s="22">
        <f t="shared" si="638"/>
        <v>0</v>
      </c>
      <c r="X178" s="40">
        <f t="shared" si="638"/>
        <v>619228</v>
      </c>
      <c r="Y178" s="22">
        <f t="shared" si="638"/>
        <v>331771</v>
      </c>
      <c r="Z178" s="22">
        <f t="shared" si="638"/>
        <v>287457</v>
      </c>
      <c r="AA178" s="22">
        <f t="shared" si="638"/>
        <v>0</v>
      </c>
      <c r="AB178" s="40">
        <f t="shared" si="638"/>
        <v>422914</v>
      </c>
      <c r="AC178" s="22">
        <f t="shared" si="638"/>
        <v>216651</v>
      </c>
      <c r="AD178" s="22">
        <f t="shared" si="638"/>
        <v>206263</v>
      </c>
      <c r="AE178" s="22">
        <f t="shared" si="638"/>
        <v>0</v>
      </c>
      <c r="AF178" s="22">
        <f t="shared" si="638"/>
        <v>1607493</v>
      </c>
      <c r="AG178" s="22">
        <f t="shared" si="638"/>
        <v>840645</v>
      </c>
      <c r="AH178" s="22">
        <f t="shared" si="638"/>
        <v>766848</v>
      </c>
      <c r="AI178" s="22">
        <f t="shared" si="638"/>
        <v>0</v>
      </c>
      <c r="AJ178" s="40">
        <f t="shared" si="638"/>
        <v>361272</v>
      </c>
      <c r="AK178" s="22">
        <f t="shared" si="638"/>
        <v>182839</v>
      </c>
      <c r="AL178" s="22">
        <f t="shared" si="638"/>
        <v>178433</v>
      </c>
      <c r="AM178" s="22">
        <f t="shared" si="638"/>
        <v>0</v>
      </c>
      <c r="AN178" s="40">
        <f>AN179+AN182+AN185+AN187+AN188+AN186</f>
        <v>388374</v>
      </c>
      <c r="AO178" s="22">
        <f>AO179+AO182+AO185+AO187+AO188 +AO186</f>
        <v>199848</v>
      </c>
      <c r="AP178" s="22">
        <f>AP179+AP182+AP185+AP187+AP188+AP186</f>
        <v>188526</v>
      </c>
      <c r="AQ178" s="22">
        <f t="shared" si="638"/>
        <v>0</v>
      </c>
      <c r="AR178" s="40">
        <f t="shared" si="638"/>
        <v>359713</v>
      </c>
      <c r="AS178" s="22">
        <f t="shared" si="638"/>
        <v>184410</v>
      </c>
      <c r="AT178" s="22">
        <f t="shared" si="638"/>
        <v>175303</v>
      </c>
      <c r="AU178" s="22">
        <f t="shared" si="638"/>
        <v>0</v>
      </c>
      <c r="AV178" s="22">
        <f>AV179+AV182+AV185+AV187+AV188+AV186</f>
        <v>1109359</v>
      </c>
      <c r="AW178" s="22">
        <f>AW179+AW182+AW185+AW187+AW188+AW186</f>
        <v>567097</v>
      </c>
      <c r="AX178" s="22">
        <f>AX179+AX182+AX185+AX187+AX188+AX186</f>
        <v>542262</v>
      </c>
      <c r="AY178" s="22">
        <f>AY179+AY182+AY185+AY187+AY188+AY186</f>
        <v>0</v>
      </c>
      <c r="AZ178" s="40">
        <f t="shared" si="638"/>
        <v>399717</v>
      </c>
      <c r="BA178" s="22">
        <f t="shared" si="638"/>
        <v>213843</v>
      </c>
      <c r="BB178" s="22">
        <f t="shared" si="638"/>
        <v>185874</v>
      </c>
      <c r="BC178" s="22">
        <f t="shared" si="638"/>
        <v>0</v>
      </c>
      <c r="BD178" s="40">
        <f t="shared" si="638"/>
        <v>398165</v>
      </c>
      <c r="BE178" s="22">
        <f t="shared" si="638"/>
        <v>199654</v>
      </c>
      <c r="BF178" s="22">
        <f t="shared" si="638"/>
        <v>198511</v>
      </c>
      <c r="BG178" s="22">
        <f t="shared" si="638"/>
        <v>0</v>
      </c>
      <c r="BH178" s="40">
        <f t="shared" si="638"/>
        <v>452166</v>
      </c>
      <c r="BI178" s="22">
        <f t="shared" si="638"/>
        <v>243088</v>
      </c>
      <c r="BJ178" s="22">
        <f t="shared" si="638"/>
        <v>209078</v>
      </c>
      <c r="BK178" s="22">
        <f t="shared" si="638"/>
        <v>0</v>
      </c>
      <c r="BL178" s="22">
        <f t="shared" si="638"/>
        <v>1250048</v>
      </c>
      <c r="BM178" s="22">
        <f t="shared" si="638"/>
        <v>656585</v>
      </c>
      <c r="BN178" s="22">
        <f t="shared" si="638"/>
        <v>593463</v>
      </c>
      <c r="BO178" s="22">
        <f t="shared" si="638"/>
        <v>0</v>
      </c>
      <c r="BP178" s="22">
        <f>BP179+BP182+BP185+BP187+BP188+BP186</f>
        <v>5099601</v>
      </c>
      <c r="BQ178" s="22">
        <f>BQ179+BQ182+BQ185+BQ187+BQ188+BQ186</f>
        <v>2639732</v>
      </c>
      <c r="BR178" s="22">
        <f>BR179+BR182+BR185+BR187+BR188+BR186</f>
        <v>2459869</v>
      </c>
      <c r="BS178" s="22">
        <f>BS179+BS182+BS185+BS187+BS188+BS186</f>
        <v>0</v>
      </c>
    </row>
    <row r="179" spans="1:71" ht="15" customHeight="1" x14ac:dyDescent="0.2">
      <c r="A179" s="23"/>
      <c r="C179" s="21" t="s">
        <v>153</v>
      </c>
      <c r="D179" s="40">
        <f t="shared" ref="D179:L179" si="639">D180+D181</f>
        <v>130893</v>
      </c>
      <c r="E179" s="22">
        <f t="shared" si="639"/>
        <v>77146</v>
      </c>
      <c r="F179" s="22">
        <f t="shared" si="639"/>
        <v>53747</v>
      </c>
      <c r="G179" s="22">
        <f t="shared" si="639"/>
        <v>0</v>
      </c>
      <c r="H179" s="40">
        <f t="shared" si="639"/>
        <v>112170</v>
      </c>
      <c r="I179" s="22">
        <f t="shared" si="639"/>
        <v>62277</v>
      </c>
      <c r="J179" s="22">
        <f t="shared" si="639"/>
        <v>49893</v>
      </c>
      <c r="K179" s="22">
        <f t="shared" si="639"/>
        <v>0</v>
      </c>
      <c r="L179" s="40">
        <f t="shared" si="639"/>
        <v>121172</v>
      </c>
      <c r="M179" s="22">
        <f>SUM(M180:M181)</f>
        <v>65814</v>
      </c>
      <c r="N179" s="22">
        <f>SUM(N180:N181)</f>
        <v>55358</v>
      </c>
      <c r="O179" s="22">
        <f>O180+O181</f>
        <v>0</v>
      </c>
      <c r="P179" s="22">
        <f>P180+P181</f>
        <v>364235</v>
      </c>
      <c r="Q179" s="22">
        <f>SUM(Q180:Q181)</f>
        <v>205237</v>
      </c>
      <c r="R179" s="22">
        <f>SUM(R180:R181)</f>
        <v>158998</v>
      </c>
      <c r="S179" s="22">
        <f>SUM(S180:S181)</f>
        <v>0</v>
      </c>
      <c r="T179" s="40">
        <f>T180+T181</f>
        <v>186169</v>
      </c>
      <c r="U179" s="22">
        <f>SUM(U180:U181)</f>
        <v>103962</v>
      </c>
      <c r="V179" s="22">
        <f>SUM(V180:V181)</f>
        <v>82207</v>
      </c>
      <c r="W179" s="22">
        <f>W180+W181</f>
        <v>0</v>
      </c>
      <c r="X179" s="40">
        <f>X180+X181</f>
        <v>207317</v>
      </c>
      <c r="Y179" s="22">
        <f>SUM(Y180:Y181)</f>
        <v>116384</v>
      </c>
      <c r="Z179" s="22">
        <f>SUM(Z180:Z181)</f>
        <v>90933</v>
      </c>
      <c r="AA179" s="22">
        <f>AA180+AA181</f>
        <v>0</v>
      </c>
      <c r="AB179" s="40">
        <f>AB180+AB181</f>
        <v>128384</v>
      </c>
      <c r="AC179" s="22">
        <f>SUM(AC180:AC181)</f>
        <v>70508</v>
      </c>
      <c r="AD179" s="22">
        <f>SUM(AD180:AD181)</f>
        <v>57876</v>
      </c>
      <c r="AE179" s="22">
        <f>AE180+AE181</f>
        <v>0</v>
      </c>
      <c r="AF179" s="22">
        <f>AF180+AF181</f>
        <v>521870</v>
      </c>
      <c r="AG179" s="22">
        <f>SUM(AG180:AG181)</f>
        <v>290854</v>
      </c>
      <c r="AH179" s="22">
        <f>SUM(AH180:AH181)</f>
        <v>231016</v>
      </c>
      <c r="AI179" s="22">
        <f>SUM(AI180:AI181)</f>
        <v>0</v>
      </c>
      <c r="AJ179" s="40">
        <f>AJ180+AJ181</f>
        <v>107945</v>
      </c>
      <c r="AK179" s="22">
        <f>SUM(AK180:AK181)</f>
        <v>58721</v>
      </c>
      <c r="AL179" s="22">
        <f>SUM(AL180:AL181)</f>
        <v>49224</v>
      </c>
      <c r="AM179" s="22">
        <f>AM180+AM181</f>
        <v>0</v>
      </c>
      <c r="AN179" s="40">
        <f>AN180+AN181</f>
        <v>119088</v>
      </c>
      <c r="AO179" s="22">
        <f>SUM(AO180:AO181)</f>
        <v>65593</v>
      </c>
      <c r="AP179" s="22">
        <f>SUM(AP180:AP181)</f>
        <v>53495</v>
      </c>
      <c r="AQ179" s="22">
        <f>AQ180+AQ181</f>
        <v>0</v>
      </c>
      <c r="AR179" s="40">
        <f>AR180+AR181</f>
        <v>104488</v>
      </c>
      <c r="AS179" s="22">
        <f>SUM(AS180:AS181)</f>
        <v>56294</v>
      </c>
      <c r="AT179" s="22">
        <f>SUM(AT180:AT181)</f>
        <v>48194</v>
      </c>
      <c r="AU179" s="22">
        <f>AU180+AU181</f>
        <v>0</v>
      </c>
      <c r="AV179" s="22">
        <f>AV180+AV181</f>
        <v>331521</v>
      </c>
      <c r="AW179" s="22">
        <f>SUM(AW180:AW181)</f>
        <v>180608</v>
      </c>
      <c r="AX179" s="22">
        <f>SUM(AX180:AX181)</f>
        <v>150913</v>
      </c>
      <c r="AY179" s="22">
        <f>SUM(AY180:AY181)</f>
        <v>0</v>
      </c>
      <c r="AZ179" s="40">
        <f>AZ180+AZ181</f>
        <v>120215</v>
      </c>
      <c r="BA179" s="22">
        <f>SUM(BA180:BA181)</f>
        <v>63986</v>
      </c>
      <c r="BB179" s="22">
        <f>SUM(BB180:BB181)</f>
        <v>56229</v>
      </c>
      <c r="BC179" s="22">
        <f>BC180+BC181</f>
        <v>0</v>
      </c>
      <c r="BD179" s="40">
        <f>BD180+BD181</f>
        <v>120538</v>
      </c>
      <c r="BE179" s="22">
        <f>SUM(BE180:BE181)</f>
        <v>68119</v>
      </c>
      <c r="BF179" s="22">
        <f>SUM(BF180:BF181)</f>
        <v>52419</v>
      </c>
      <c r="BG179" s="22">
        <f>BG180+BG181</f>
        <v>0</v>
      </c>
      <c r="BH179" s="40">
        <f>BH180+BH181</f>
        <v>146064</v>
      </c>
      <c r="BI179" s="22">
        <f>SUM(BI180:BI181)</f>
        <v>78508</v>
      </c>
      <c r="BJ179" s="22">
        <f>SUM(BJ180:BJ181)</f>
        <v>67556</v>
      </c>
      <c r="BK179" s="22">
        <f>BK180+BK181</f>
        <v>0</v>
      </c>
      <c r="BL179" s="22">
        <f>BL180+BL181</f>
        <v>386817</v>
      </c>
      <c r="BM179" s="22">
        <f>SUM(BM180:BM181)</f>
        <v>210613</v>
      </c>
      <c r="BN179" s="22">
        <f>SUM(BN180:BN181)</f>
        <v>176204</v>
      </c>
      <c r="BO179" s="22">
        <f>SUM(BO180:BO181)</f>
        <v>0</v>
      </c>
      <c r="BP179" s="22">
        <f>BP180+BP181</f>
        <v>1604443</v>
      </c>
      <c r="BQ179" s="22">
        <f>SUM(BQ180:BQ181)</f>
        <v>887312</v>
      </c>
      <c r="BR179" s="22">
        <f>SUM(BR180:BR181)</f>
        <v>717131</v>
      </c>
      <c r="BS179" s="22">
        <f>SUM(BS180:BS181)</f>
        <v>0</v>
      </c>
    </row>
    <row r="180" spans="1:71" ht="19.5" customHeight="1" x14ac:dyDescent="0.2">
      <c r="A180" s="23"/>
      <c r="C180" s="25" t="s">
        <v>154</v>
      </c>
      <c r="D180" s="40">
        <f t="shared" ref="D180:D181" si="640">SUM(E180:G180)</f>
        <v>91370</v>
      </c>
      <c r="E180" s="41">
        <v>53251</v>
      </c>
      <c r="F180" s="41">
        <v>38119</v>
      </c>
      <c r="G180" s="41">
        <v>0</v>
      </c>
      <c r="H180" s="40">
        <f t="shared" ref="H180:H181" si="641">SUM(I180:K180)</f>
        <v>71687</v>
      </c>
      <c r="I180" s="41">
        <v>37890</v>
      </c>
      <c r="J180" s="41">
        <v>33797</v>
      </c>
      <c r="K180" s="41">
        <v>0</v>
      </c>
      <c r="L180" s="40">
        <f t="shared" ref="L180:L181" si="642">SUM(M180:O180)</f>
        <v>82328</v>
      </c>
      <c r="M180" s="41">
        <v>42968</v>
      </c>
      <c r="N180" s="41">
        <v>39360</v>
      </c>
      <c r="O180" s="41">
        <v>0</v>
      </c>
      <c r="P180" s="22">
        <f t="shared" ref="P180:P181" si="643">SUM(Q180:S180)</f>
        <v>245385</v>
      </c>
      <c r="Q180" s="22">
        <f t="shared" ref="Q180:S181" si="644">E180+I180+M180</f>
        <v>134109</v>
      </c>
      <c r="R180" s="22">
        <f t="shared" si="644"/>
        <v>111276</v>
      </c>
      <c r="S180" s="22">
        <f t="shared" si="644"/>
        <v>0</v>
      </c>
      <c r="T180" s="40">
        <f t="shared" ref="T180:T181" si="645">SUM(U180:W180)</f>
        <v>128928</v>
      </c>
      <c r="U180" s="41">
        <v>71047</v>
      </c>
      <c r="V180" s="41">
        <v>57881</v>
      </c>
      <c r="W180" s="41">
        <v>0</v>
      </c>
      <c r="X180" s="40">
        <f t="shared" ref="X180:X181" si="646">SUM(Y180:AA180)</f>
        <v>136633</v>
      </c>
      <c r="Y180" s="41">
        <v>72099</v>
      </c>
      <c r="Z180" s="41">
        <v>64534</v>
      </c>
      <c r="AA180" s="41">
        <v>0</v>
      </c>
      <c r="AB180" s="40">
        <f t="shared" ref="AB180:AB181" si="647">SUM(AC180:AE180)</f>
        <v>82159</v>
      </c>
      <c r="AC180" s="41">
        <v>41817</v>
      </c>
      <c r="AD180" s="41">
        <v>40342</v>
      </c>
      <c r="AE180" s="41">
        <v>0</v>
      </c>
      <c r="AF180" s="22">
        <f t="shared" ref="AF180:AF181" si="648">SUM(AG180:AI180)</f>
        <v>347720</v>
      </c>
      <c r="AG180" s="22">
        <f t="shared" ref="AG180:AI181" si="649">U180+Y180+AC180</f>
        <v>184963</v>
      </c>
      <c r="AH180" s="22">
        <f t="shared" si="649"/>
        <v>162757</v>
      </c>
      <c r="AI180" s="22">
        <f t="shared" si="649"/>
        <v>0</v>
      </c>
      <c r="AJ180" s="40">
        <f t="shared" ref="AJ180:AJ181" si="650">SUM(AK180:AM180)</f>
        <v>75403</v>
      </c>
      <c r="AK180" s="41">
        <v>39322</v>
      </c>
      <c r="AL180" s="41">
        <v>36081</v>
      </c>
      <c r="AM180" s="41">
        <v>0</v>
      </c>
      <c r="AN180" s="40">
        <f t="shared" ref="AN180:AN181" si="651">SUM(AO180:AQ180)</f>
        <v>85699</v>
      </c>
      <c r="AO180" s="41">
        <v>46138</v>
      </c>
      <c r="AP180" s="41">
        <v>39561</v>
      </c>
      <c r="AQ180" s="41">
        <v>0</v>
      </c>
      <c r="AR180" s="40">
        <f t="shared" ref="AR180:AR181" si="652">SUM(AS180:AU180)</f>
        <v>77450</v>
      </c>
      <c r="AS180" s="41">
        <v>40229</v>
      </c>
      <c r="AT180" s="41">
        <v>37221</v>
      </c>
      <c r="AU180" s="41">
        <v>0</v>
      </c>
      <c r="AV180" s="22">
        <f t="shared" ref="AV180:AV181" si="653">SUM(AW180:AY180)</f>
        <v>238552</v>
      </c>
      <c r="AW180" s="22">
        <f t="shared" ref="AW180:AY181" si="654">AK180+AO180+AS180</f>
        <v>125689</v>
      </c>
      <c r="AX180" s="22">
        <f t="shared" si="654"/>
        <v>112863</v>
      </c>
      <c r="AY180" s="22">
        <f t="shared" si="654"/>
        <v>0</v>
      </c>
      <c r="AZ180" s="40">
        <f t="shared" ref="AZ180:AZ181" si="655">SUM(BA180:BC180)</f>
        <v>88277</v>
      </c>
      <c r="BA180" s="41">
        <v>45092</v>
      </c>
      <c r="BB180" s="41">
        <v>43185</v>
      </c>
      <c r="BC180" s="41">
        <v>0</v>
      </c>
      <c r="BD180" s="40">
        <f t="shared" ref="BD180:BD181" si="656">SUM(BE180:BG180)</f>
        <v>90610</v>
      </c>
      <c r="BE180" s="41">
        <v>49333</v>
      </c>
      <c r="BF180" s="41">
        <v>41277</v>
      </c>
      <c r="BG180" s="41">
        <v>0</v>
      </c>
      <c r="BH180" s="40">
        <f t="shared" ref="BH180:BH181" si="657">SUM(BI180:BK180)</f>
        <v>110490</v>
      </c>
      <c r="BI180" s="41">
        <v>56738</v>
      </c>
      <c r="BJ180" s="41">
        <v>53752</v>
      </c>
      <c r="BK180" s="41">
        <v>0</v>
      </c>
      <c r="BL180" s="22">
        <f t="shared" ref="BL180:BL181" si="658">SUM(BM180:BO180)</f>
        <v>289377</v>
      </c>
      <c r="BM180" s="22">
        <f t="shared" ref="BM180:BO181" si="659">BA180+BE180+BI180</f>
        <v>151163</v>
      </c>
      <c r="BN180" s="22">
        <f t="shared" si="659"/>
        <v>138214</v>
      </c>
      <c r="BO180" s="22">
        <f t="shared" si="659"/>
        <v>0</v>
      </c>
      <c r="BP180" s="22">
        <f t="shared" ref="BP180:BP181" si="660">SUM(BQ180:BS180)</f>
        <v>1121034</v>
      </c>
      <c r="BQ180" s="22">
        <f t="shared" ref="BQ180:BS181" si="661">Q180+AG180+AW180+BM180</f>
        <v>595924</v>
      </c>
      <c r="BR180" s="22">
        <f t="shared" si="661"/>
        <v>525110</v>
      </c>
      <c r="BS180" s="22">
        <f t="shared" si="661"/>
        <v>0</v>
      </c>
    </row>
    <row r="181" spans="1:71" ht="15" customHeight="1" x14ac:dyDescent="0.2">
      <c r="A181" s="23"/>
      <c r="C181" s="25" t="s">
        <v>155</v>
      </c>
      <c r="D181" s="40">
        <f t="shared" si="640"/>
        <v>39523</v>
      </c>
      <c r="E181" s="41">
        <v>23895</v>
      </c>
      <c r="F181" s="41">
        <v>15628</v>
      </c>
      <c r="G181" s="41">
        <v>0</v>
      </c>
      <c r="H181" s="40">
        <f t="shared" si="641"/>
        <v>40483</v>
      </c>
      <c r="I181" s="41">
        <v>24387</v>
      </c>
      <c r="J181" s="41">
        <v>16096</v>
      </c>
      <c r="K181" s="41">
        <v>0</v>
      </c>
      <c r="L181" s="40">
        <f t="shared" si="642"/>
        <v>38844</v>
      </c>
      <c r="M181" s="41">
        <v>22846</v>
      </c>
      <c r="N181" s="41">
        <v>15998</v>
      </c>
      <c r="O181" s="41">
        <v>0</v>
      </c>
      <c r="P181" s="22">
        <f t="shared" si="643"/>
        <v>118850</v>
      </c>
      <c r="Q181" s="22">
        <f t="shared" si="644"/>
        <v>71128</v>
      </c>
      <c r="R181" s="22">
        <f t="shared" si="644"/>
        <v>47722</v>
      </c>
      <c r="S181" s="22">
        <f t="shared" si="644"/>
        <v>0</v>
      </c>
      <c r="T181" s="40">
        <f t="shared" si="645"/>
        <v>57241</v>
      </c>
      <c r="U181" s="41">
        <v>32915</v>
      </c>
      <c r="V181" s="41">
        <v>24326</v>
      </c>
      <c r="W181" s="41">
        <v>0</v>
      </c>
      <c r="X181" s="40">
        <f t="shared" si="646"/>
        <v>70684</v>
      </c>
      <c r="Y181" s="41">
        <v>44285</v>
      </c>
      <c r="Z181" s="41">
        <v>26399</v>
      </c>
      <c r="AA181" s="41">
        <v>0</v>
      </c>
      <c r="AB181" s="40">
        <f t="shared" si="647"/>
        <v>46225</v>
      </c>
      <c r="AC181" s="41">
        <v>28691</v>
      </c>
      <c r="AD181" s="41">
        <v>17534</v>
      </c>
      <c r="AE181" s="41">
        <v>0</v>
      </c>
      <c r="AF181" s="22">
        <f t="shared" si="648"/>
        <v>174150</v>
      </c>
      <c r="AG181" s="22">
        <f t="shared" si="649"/>
        <v>105891</v>
      </c>
      <c r="AH181" s="22">
        <f t="shared" si="649"/>
        <v>68259</v>
      </c>
      <c r="AI181" s="22">
        <f t="shared" si="649"/>
        <v>0</v>
      </c>
      <c r="AJ181" s="40">
        <f t="shared" si="650"/>
        <v>32542</v>
      </c>
      <c r="AK181" s="41">
        <v>19399</v>
      </c>
      <c r="AL181" s="41">
        <v>13143</v>
      </c>
      <c r="AM181" s="41">
        <v>0</v>
      </c>
      <c r="AN181" s="40">
        <f t="shared" si="651"/>
        <v>33389</v>
      </c>
      <c r="AO181" s="41">
        <v>19455</v>
      </c>
      <c r="AP181" s="41">
        <v>13934</v>
      </c>
      <c r="AQ181" s="41">
        <v>0</v>
      </c>
      <c r="AR181" s="40">
        <f t="shared" si="652"/>
        <v>27038</v>
      </c>
      <c r="AS181" s="41">
        <v>16065</v>
      </c>
      <c r="AT181" s="41">
        <v>10973</v>
      </c>
      <c r="AU181" s="41">
        <v>0</v>
      </c>
      <c r="AV181" s="22">
        <f t="shared" si="653"/>
        <v>92969</v>
      </c>
      <c r="AW181" s="22">
        <f t="shared" si="654"/>
        <v>54919</v>
      </c>
      <c r="AX181" s="22">
        <f t="shared" si="654"/>
        <v>38050</v>
      </c>
      <c r="AY181" s="22">
        <f t="shared" si="654"/>
        <v>0</v>
      </c>
      <c r="AZ181" s="40">
        <f t="shared" si="655"/>
        <v>31938</v>
      </c>
      <c r="BA181" s="41">
        <v>18894</v>
      </c>
      <c r="BB181" s="41">
        <v>13044</v>
      </c>
      <c r="BC181" s="41">
        <v>0</v>
      </c>
      <c r="BD181" s="40">
        <f t="shared" si="656"/>
        <v>29928</v>
      </c>
      <c r="BE181" s="41">
        <v>18786</v>
      </c>
      <c r="BF181" s="41">
        <v>11142</v>
      </c>
      <c r="BG181" s="41">
        <v>0</v>
      </c>
      <c r="BH181" s="40">
        <f t="shared" si="657"/>
        <v>35574</v>
      </c>
      <c r="BI181" s="41">
        <v>21770</v>
      </c>
      <c r="BJ181" s="41">
        <v>13804</v>
      </c>
      <c r="BK181" s="41">
        <v>0</v>
      </c>
      <c r="BL181" s="22">
        <f t="shared" si="658"/>
        <v>97440</v>
      </c>
      <c r="BM181" s="22">
        <f t="shared" si="659"/>
        <v>59450</v>
      </c>
      <c r="BN181" s="22">
        <f t="shared" si="659"/>
        <v>37990</v>
      </c>
      <c r="BO181" s="22">
        <f t="shared" si="659"/>
        <v>0</v>
      </c>
      <c r="BP181" s="22">
        <f t="shared" si="660"/>
        <v>483409</v>
      </c>
      <c r="BQ181" s="22">
        <f t="shared" si="661"/>
        <v>291388</v>
      </c>
      <c r="BR181" s="22">
        <f t="shared" si="661"/>
        <v>192021</v>
      </c>
      <c r="BS181" s="22">
        <f t="shared" si="661"/>
        <v>0</v>
      </c>
    </row>
    <row r="182" spans="1:71" ht="15" customHeight="1" x14ac:dyDescent="0.2">
      <c r="A182" s="23"/>
      <c r="C182" s="21" t="s">
        <v>156</v>
      </c>
      <c r="D182" s="40">
        <f t="shared" ref="D182:L182" si="662">D183+D184</f>
        <v>17655</v>
      </c>
      <c r="E182" s="22">
        <f t="shared" si="662"/>
        <v>7168</v>
      </c>
      <c r="F182" s="22">
        <f t="shared" si="662"/>
        <v>10487</v>
      </c>
      <c r="G182" s="22">
        <f t="shared" si="662"/>
        <v>0</v>
      </c>
      <c r="H182" s="40">
        <f t="shared" si="662"/>
        <v>16813</v>
      </c>
      <c r="I182" s="22">
        <f t="shared" si="662"/>
        <v>6607</v>
      </c>
      <c r="J182" s="22">
        <f t="shared" si="662"/>
        <v>10206</v>
      </c>
      <c r="K182" s="22">
        <f t="shared" si="662"/>
        <v>0</v>
      </c>
      <c r="L182" s="40">
        <f t="shared" si="662"/>
        <v>30908</v>
      </c>
      <c r="M182" s="22">
        <f>SUM(M183:M184)</f>
        <v>14221</v>
      </c>
      <c r="N182" s="22">
        <f>SUM(N183:N184)</f>
        <v>16687</v>
      </c>
      <c r="O182" s="22">
        <f>O183+O184</f>
        <v>0</v>
      </c>
      <c r="P182" s="22">
        <f>P183+P184</f>
        <v>65376</v>
      </c>
      <c r="Q182" s="22">
        <f>SUM(Q183:Q184)</f>
        <v>27996</v>
      </c>
      <c r="R182" s="22">
        <f>SUM(R183:R184)</f>
        <v>37380</v>
      </c>
      <c r="S182" s="22">
        <f>SUM(S183:S184)</f>
        <v>0</v>
      </c>
      <c r="T182" s="40">
        <f>T183+T184</f>
        <v>40890</v>
      </c>
      <c r="U182" s="22">
        <f>SUM(U183:U184)</f>
        <v>18530</v>
      </c>
      <c r="V182" s="22">
        <f>SUM(V183:V184)</f>
        <v>22360</v>
      </c>
      <c r="W182" s="22">
        <f>W183+W184</f>
        <v>0</v>
      </c>
      <c r="X182" s="40">
        <f>X183+X184</f>
        <v>50887</v>
      </c>
      <c r="Y182" s="22">
        <f>SUM(Y183:Y184)</f>
        <v>22664</v>
      </c>
      <c r="Z182" s="22">
        <f>SUM(Z183:Z184)</f>
        <v>28223</v>
      </c>
      <c r="AA182" s="22">
        <f>AA183+AA184</f>
        <v>0</v>
      </c>
      <c r="AB182" s="40">
        <f>AB183+AB184</f>
        <v>30879</v>
      </c>
      <c r="AC182" s="22">
        <f>SUM(AC183:AC184)</f>
        <v>12293</v>
      </c>
      <c r="AD182" s="22">
        <f>SUM(AD183:AD184)</f>
        <v>18586</v>
      </c>
      <c r="AE182" s="22">
        <f>AE183+AE184</f>
        <v>0</v>
      </c>
      <c r="AF182" s="22">
        <f>AF183+AF184</f>
        <v>122656</v>
      </c>
      <c r="AG182" s="22">
        <f>SUM(AG183:AG184)</f>
        <v>53487</v>
      </c>
      <c r="AH182" s="22">
        <f>SUM(AH183:AH184)</f>
        <v>69169</v>
      </c>
      <c r="AI182" s="22">
        <f>SUM(AI183:AI184)</f>
        <v>0</v>
      </c>
      <c r="AJ182" s="40">
        <f>AJ183+AJ184</f>
        <v>25365</v>
      </c>
      <c r="AK182" s="22">
        <f>SUM(AK183:AK184)</f>
        <v>9950</v>
      </c>
      <c r="AL182" s="22">
        <f>SUM(AL183:AL184)</f>
        <v>15415</v>
      </c>
      <c r="AM182" s="22">
        <f>AM183+AM184</f>
        <v>0</v>
      </c>
      <c r="AN182" s="40">
        <f>AN183+AN184</f>
        <v>27884</v>
      </c>
      <c r="AO182" s="22">
        <f>SUM(AO183:AO184)</f>
        <v>12044</v>
      </c>
      <c r="AP182" s="22">
        <f>SUM(AP183:AP184)</f>
        <v>15840</v>
      </c>
      <c r="AQ182" s="22">
        <f>AQ183+AQ184</f>
        <v>0</v>
      </c>
      <c r="AR182" s="40">
        <f>AR183+AR184</f>
        <v>23723</v>
      </c>
      <c r="AS182" s="22">
        <f>SUM(AS183:AS184)</f>
        <v>10022</v>
      </c>
      <c r="AT182" s="22">
        <f>SUM(AT183:AT184)</f>
        <v>13701</v>
      </c>
      <c r="AU182" s="22">
        <f>AU183+AU184</f>
        <v>0</v>
      </c>
      <c r="AV182" s="22">
        <f>AV183+AV184</f>
        <v>76972</v>
      </c>
      <c r="AW182" s="22">
        <f>SUM(AW183:AW184)</f>
        <v>32016</v>
      </c>
      <c r="AX182" s="22">
        <f>SUM(AX183:AX184)</f>
        <v>44956</v>
      </c>
      <c r="AY182" s="22">
        <f>SUM(AY183:AY184)</f>
        <v>0</v>
      </c>
      <c r="AZ182" s="40">
        <f>AZ183+AZ184</f>
        <v>28755</v>
      </c>
      <c r="BA182" s="22">
        <f>SUM(BA183:BA184)</f>
        <v>11807</v>
      </c>
      <c r="BB182" s="22">
        <f>SUM(BB183:BB184)</f>
        <v>16948</v>
      </c>
      <c r="BC182" s="22">
        <f>BC183+BC184</f>
        <v>0</v>
      </c>
      <c r="BD182" s="40">
        <f>BD183+BD184</f>
        <v>28801</v>
      </c>
      <c r="BE182" s="22">
        <f>SUM(BE183:BE184)</f>
        <v>11471</v>
      </c>
      <c r="BF182" s="22">
        <f>SUM(BF183:BF184)</f>
        <v>17330</v>
      </c>
      <c r="BG182" s="22">
        <f>BG183+BG184</f>
        <v>0</v>
      </c>
      <c r="BH182" s="40">
        <f>BH183+BH184</f>
        <v>30169</v>
      </c>
      <c r="BI182" s="22">
        <f>SUM(BI183:BI184)</f>
        <v>14458</v>
      </c>
      <c r="BJ182" s="22">
        <f>SUM(BJ183:BJ184)</f>
        <v>15711</v>
      </c>
      <c r="BK182" s="22">
        <f>BK183+BK184</f>
        <v>0</v>
      </c>
      <c r="BL182" s="22">
        <f>BL183+BL184</f>
        <v>87725</v>
      </c>
      <c r="BM182" s="22">
        <f>SUM(BM183:BM184)</f>
        <v>37736</v>
      </c>
      <c r="BN182" s="22">
        <f>SUM(BN183:BN184)</f>
        <v>49989</v>
      </c>
      <c r="BO182" s="22">
        <f>SUM(BO183:BO184)</f>
        <v>0</v>
      </c>
      <c r="BP182" s="22">
        <f>BP183+BP184</f>
        <v>352729</v>
      </c>
      <c r="BQ182" s="22">
        <f>SUM(BQ183:BQ184)</f>
        <v>151235</v>
      </c>
      <c r="BR182" s="22">
        <f>SUM(BR183:BR184)</f>
        <v>201494</v>
      </c>
      <c r="BS182" s="22">
        <f>SUM(BS183:BS184)</f>
        <v>0</v>
      </c>
    </row>
    <row r="183" spans="1:71" ht="15" customHeight="1" x14ac:dyDescent="0.2">
      <c r="A183" s="23"/>
      <c r="C183" s="25" t="s">
        <v>157</v>
      </c>
      <c r="D183" s="40">
        <f t="shared" ref="D183:D188" si="663">SUM(E183:G183)</f>
        <v>17655</v>
      </c>
      <c r="E183" s="41">
        <v>7168</v>
      </c>
      <c r="F183" s="41">
        <v>10487</v>
      </c>
      <c r="G183" s="41">
        <v>0</v>
      </c>
      <c r="H183" s="40">
        <f t="shared" ref="H183:H188" si="664">SUM(I183:K183)</f>
        <v>16813</v>
      </c>
      <c r="I183" s="41">
        <v>6607</v>
      </c>
      <c r="J183" s="41">
        <v>10206</v>
      </c>
      <c r="K183" s="41">
        <v>0</v>
      </c>
      <c r="L183" s="40">
        <f t="shared" ref="L183:L188" si="665">SUM(M183:O183)</f>
        <v>18785</v>
      </c>
      <c r="M183" s="41">
        <v>7198</v>
      </c>
      <c r="N183" s="41">
        <v>11587</v>
      </c>
      <c r="O183" s="41">
        <v>0</v>
      </c>
      <c r="P183" s="22">
        <f t="shared" ref="P183:P188" si="666">SUM(Q183:S183)</f>
        <v>53253</v>
      </c>
      <c r="Q183" s="22">
        <f t="shared" ref="Q183:S188" si="667">E183+I183+M183</f>
        <v>20973</v>
      </c>
      <c r="R183" s="22">
        <f t="shared" si="667"/>
        <v>32280</v>
      </c>
      <c r="S183" s="22">
        <f t="shared" si="667"/>
        <v>0</v>
      </c>
      <c r="T183" s="40">
        <f t="shared" ref="T183:T188" si="668">SUM(U183:W183)</f>
        <v>29013</v>
      </c>
      <c r="U183" s="41">
        <v>12039</v>
      </c>
      <c r="V183" s="41">
        <v>16974</v>
      </c>
      <c r="W183" s="41">
        <v>0</v>
      </c>
      <c r="X183" s="40">
        <f t="shared" ref="X183:X188" si="669">SUM(Y183:AA183)</f>
        <v>41764</v>
      </c>
      <c r="Y183" s="41">
        <v>17492</v>
      </c>
      <c r="Z183" s="41">
        <v>24272</v>
      </c>
      <c r="AA183" s="41">
        <v>0</v>
      </c>
      <c r="AB183" s="40">
        <f t="shared" ref="AB183:AB188" si="670">SUM(AC183:AE183)</f>
        <v>25678</v>
      </c>
      <c r="AC183" s="41">
        <v>9580</v>
      </c>
      <c r="AD183" s="41">
        <v>16098</v>
      </c>
      <c r="AE183" s="41">
        <v>0</v>
      </c>
      <c r="AF183" s="22">
        <f t="shared" ref="AF183:AF188" si="671">SUM(AG183:AI183)</f>
        <v>96455</v>
      </c>
      <c r="AG183" s="22">
        <f t="shared" ref="AG183:AI188" si="672">U183+Y183+AC183</f>
        <v>39111</v>
      </c>
      <c r="AH183" s="22">
        <f t="shared" si="672"/>
        <v>57344</v>
      </c>
      <c r="AI183" s="22">
        <f t="shared" si="672"/>
        <v>0</v>
      </c>
      <c r="AJ183" s="40">
        <f t="shared" ref="AJ183:AJ188" si="673">SUM(AK183:AM183)</f>
        <v>21201</v>
      </c>
      <c r="AK183" s="41">
        <v>7699</v>
      </c>
      <c r="AL183" s="41">
        <v>13502</v>
      </c>
      <c r="AM183" s="41">
        <v>0</v>
      </c>
      <c r="AN183" s="40">
        <f t="shared" ref="AN183:AN188" si="674">SUM(AO183:AQ183)</f>
        <v>21138</v>
      </c>
      <c r="AO183" s="41">
        <v>8318</v>
      </c>
      <c r="AP183" s="41">
        <v>12820</v>
      </c>
      <c r="AQ183" s="41">
        <v>0</v>
      </c>
      <c r="AR183" s="40">
        <f t="shared" ref="AR183:AR188" si="675">SUM(AS183:AU183)</f>
        <v>18659</v>
      </c>
      <c r="AS183" s="41">
        <v>6975</v>
      </c>
      <c r="AT183" s="41">
        <v>11684</v>
      </c>
      <c r="AU183" s="41">
        <v>0</v>
      </c>
      <c r="AV183" s="22">
        <f t="shared" ref="AV183:AV188" si="676">SUM(AW183:AY183)</f>
        <v>60998</v>
      </c>
      <c r="AW183" s="22">
        <f t="shared" ref="AW183:AY188" si="677">AK183+AO183+AS183</f>
        <v>22992</v>
      </c>
      <c r="AX183" s="22">
        <f t="shared" si="677"/>
        <v>38006</v>
      </c>
      <c r="AY183" s="22">
        <f t="shared" si="677"/>
        <v>0</v>
      </c>
      <c r="AZ183" s="40">
        <f t="shared" ref="AZ183:AZ188" si="678">SUM(BA183:BC183)</f>
        <v>22952</v>
      </c>
      <c r="BA183" s="41">
        <v>8519</v>
      </c>
      <c r="BB183" s="41">
        <v>14433</v>
      </c>
      <c r="BC183" s="41">
        <v>0</v>
      </c>
      <c r="BD183" s="40">
        <f t="shared" ref="BD183:BD188" si="679">SUM(BE183:BG183)</f>
        <v>21571</v>
      </c>
      <c r="BE183" s="41">
        <v>7663</v>
      </c>
      <c r="BF183" s="41">
        <v>13908</v>
      </c>
      <c r="BG183" s="41">
        <v>0</v>
      </c>
      <c r="BH183" s="40">
        <f t="shared" ref="BH183:BH188" si="680">SUM(BI183:BK183)</f>
        <v>20745</v>
      </c>
      <c r="BI183" s="41">
        <v>9170</v>
      </c>
      <c r="BJ183" s="41">
        <v>11575</v>
      </c>
      <c r="BK183" s="41">
        <v>0</v>
      </c>
      <c r="BL183" s="22">
        <f t="shared" ref="BL183:BL188" si="681">SUM(BM183:BO183)</f>
        <v>65268</v>
      </c>
      <c r="BM183" s="22">
        <f t="shared" ref="BM183:BO188" si="682">BA183+BE183+BI183</f>
        <v>25352</v>
      </c>
      <c r="BN183" s="22">
        <f t="shared" si="682"/>
        <v>39916</v>
      </c>
      <c r="BO183" s="22">
        <f t="shared" si="682"/>
        <v>0</v>
      </c>
      <c r="BP183" s="22">
        <f t="shared" ref="BP183:BP188" si="683">SUM(BQ183:BS183)</f>
        <v>275974</v>
      </c>
      <c r="BQ183" s="22">
        <f t="shared" ref="BQ183:BS188" si="684">Q183+AG183+AW183+BM183</f>
        <v>108428</v>
      </c>
      <c r="BR183" s="22">
        <f t="shared" si="684"/>
        <v>167546</v>
      </c>
      <c r="BS183" s="22">
        <f t="shared" si="684"/>
        <v>0</v>
      </c>
    </row>
    <row r="184" spans="1:71" ht="15" customHeight="1" x14ac:dyDescent="0.2">
      <c r="A184" s="23"/>
      <c r="C184" s="25" t="s">
        <v>158</v>
      </c>
      <c r="D184" s="40">
        <f t="shared" si="663"/>
        <v>0</v>
      </c>
      <c r="E184" s="41">
        <v>0</v>
      </c>
      <c r="F184" s="41">
        <v>0</v>
      </c>
      <c r="G184" s="41">
        <v>0</v>
      </c>
      <c r="H184" s="40">
        <f t="shared" si="664"/>
        <v>0</v>
      </c>
      <c r="I184" s="41">
        <v>0</v>
      </c>
      <c r="J184" s="41">
        <v>0</v>
      </c>
      <c r="K184" s="41">
        <v>0</v>
      </c>
      <c r="L184" s="40">
        <f t="shared" si="665"/>
        <v>12123</v>
      </c>
      <c r="M184" s="41">
        <v>7023</v>
      </c>
      <c r="N184" s="41">
        <v>5100</v>
      </c>
      <c r="O184" s="41">
        <v>0</v>
      </c>
      <c r="P184" s="22">
        <f t="shared" si="666"/>
        <v>12123</v>
      </c>
      <c r="Q184" s="22">
        <f t="shared" si="667"/>
        <v>7023</v>
      </c>
      <c r="R184" s="22">
        <f t="shared" si="667"/>
        <v>5100</v>
      </c>
      <c r="S184" s="22">
        <f t="shared" si="667"/>
        <v>0</v>
      </c>
      <c r="T184" s="40">
        <f t="shared" si="668"/>
        <v>11877</v>
      </c>
      <c r="U184" s="41">
        <v>6491</v>
      </c>
      <c r="V184" s="41">
        <v>5386</v>
      </c>
      <c r="W184" s="41">
        <v>0</v>
      </c>
      <c r="X184" s="40">
        <f t="shared" si="669"/>
        <v>9123</v>
      </c>
      <c r="Y184" s="41">
        <v>5172</v>
      </c>
      <c r="Z184" s="41">
        <v>3951</v>
      </c>
      <c r="AA184" s="41">
        <v>0</v>
      </c>
      <c r="AB184" s="40">
        <f t="shared" si="670"/>
        <v>5201</v>
      </c>
      <c r="AC184" s="41">
        <v>2713</v>
      </c>
      <c r="AD184" s="41">
        <v>2488</v>
      </c>
      <c r="AE184" s="41">
        <v>0</v>
      </c>
      <c r="AF184" s="22">
        <f t="shared" si="671"/>
        <v>26201</v>
      </c>
      <c r="AG184" s="22">
        <f t="shared" si="672"/>
        <v>14376</v>
      </c>
      <c r="AH184" s="22">
        <f t="shared" si="672"/>
        <v>11825</v>
      </c>
      <c r="AI184" s="22">
        <f t="shared" si="672"/>
        <v>0</v>
      </c>
      <c r="AJ184" s="40">
        <f t="shared" si="673"/>
        <v>4164</v>
      </c>
      <c r="AK184" s="41">
        <v>2251</v>
      </c>
      <c r="AL184" s="41">
        <v>1913</v>
      </c>
      <c r="AM184" s="41">
        <v>0</v>
      </c>
      <c r="AN184" s="40">
        <f t="shared" si="674"/>
        <v>6746</v>
      </c>
      <c r="AO184" s="41">
        <v>3726</v>
      </c>
      <c r="AP184" s="41">
        <v>3020</v>
      </c>
      <c r="AQ184" s="41">
        <v>0</v>
      </c>
      <c r="AR184" s="40">
        <f t="shared" si="675"/>
        <v>5064</v>
      </c>
      <c r="AS184" s="41">
        <v>3047</v>
      </c>
      <c r="AT184" s="41">
        <v>2017</v>
      </c>
      <c r="AU184" s="41">
        <v>0</v>
      </c>
      <c r="AV184" s="22">
        <f t="shared" si="676"/>
        <v>15974</v>
      </c>
      <c r="AW184" s="22">
        <f t="shared" si="677"/>
        <v>9024</v>
      </c>
      <c r="AX184" s="22">
        <f t="shared" si="677"/>
        <v>6950</v>
      </c>
      <c r="AY184" s="22">
        <f t="shared" si="677"/>
        <v>0</v>
      </c>
      <c r="AZ184" s="40">
        <f t="shared" si="678"/>
        <v>5803</v>
      </c>
      <c r="BA184" s="41">
        <v>3288</v>
      </c>
      <c r="BB184" s="41">
        <v>2515</v>
      </c>
      <c r="BC184" s="41">
        <v>0</v>
      </c>
      <c r="BD184" s="40">
        <f t="shared" si="679"/>
        <v>7230</v>
      </c>
      <c r="BE184" s="41">
        <v>3808</v>
      </c>
      <c r="BF184" s="41">
        <v>3422</v>
      </c>
      <c r="BG184" s="41">
        <v>0</v>
      </c>
      <c r="BH184" s="40">
        <f t="shared" si="680"/>
        <v>9424</v>
      </c>
      <c r="BI184" s="41">
        <v>5288</v>
      </c>
      <c r="BJ184" s="41">
        <v>4136</v>
      </c>
      <c r="BK184" s="41">
        <v>0</v>
      </c>
      <c r="BL184" s="22">
        <f t="shared" si="681"/>
        <v>22457</v>
      </c>
      <c r="BM184" s="22">
        <f t="shared" si="682"/>
        <v>12384</v>
      </c>
      <c r="BN184" s="22">
        <f t="shared" si="682"/>
        <v>10073</v>
      </c>
      <c r="BO184" s="22">
        <f t="shared" si="682"/>
        <v>0</v>
      </c>
      <c r="BP184" s="22">
        <f t="shared" si="683"/>
        <v>76755</v>
      </c>
      <c r="BQ184" s="22">
        <f t="shared" si="684"/>
        <v>42807</v>
      </c>
      <c r="BR184" s="22">
        <f t="shared" si="684"/>
        <v>33948</v>
      </c>
      <c r="BS184" s="22">
        <f t="shared" si="684"/>
        <v>0</v>
      </c>
    </row>
    <row r="185" spans="1:71" ht="15" customHeight="1" x14ac:dyDescent="0.2">
      <c r="A185" s="23"/>
      <c r="C185" s="21" t="s">
        <v>159</v>
      </c>
      <c r="D185" s="40">
        <f t="shared" si="663"/>
        <v>0</v>
      </c>
      <c r="E185" s="41">
        <v>0</v>
      </c>
      <c r="F185" s="41">
        <v>0</v>
      </c>
      <c r="G185" s="41">
        <v>0</v>
      </c>
      <c r="H185" s="40">
        <f t="shared" si="664"/>
        <v>0</v>
      </c>
      <c r="I185" s="41">
        <v>0</v>
      </c>
      <c r="J185" s="41">
        <v>0</v>
      </c>
      <c r="K185" s="41">
        <v>0</v>
      </c>
      <c r="L185" s="40">
        <f t="shared" si="665"/>
        <v>0</v>
      </c>
      <c r="M185" s="41">
        <v>0</v>
      </c>
      <c r="N185" s="41">
        <v>0</v>
      </c>
      <c r="O185" s="41">
        <v>0</v>
      </c>
      <c r="P185" s="22">
        <f t="shared" si="666"/>
        <v>0</v>
      </c>
      <c r="Q185" s="22">
        <f t="shared" si="667"/>
        <v>0</v>
      </c>
      <c r="R185" s="22">
        <f t="shared" si="667"/>
        <v>0</v>
      </c>
      <c r="S185" s="22">
        <f t="shared" si="667"/>
        <v>0</v>
      </c>
      <c r="T185" s="40">
        <f t="shared" si="668"/>
        <v>0</v>
      </c>
      <c r="U185" s="41">
        <v>0</v>
      </c>
      <c r="V185" s="41">
        <v>0</v>
      </c>
      <c r="W185" s="41">
        <v>0</v>
      </c>
      <c r="X185" s="40">
        <f t="shared" si="669"/>
        <v>0</v>
      </c>
      <c r="Y185" s="41">
        <v>0</v>
      </c>
      <c r="Z185" s="41">
        <v>0</v>
      </c>
      <c r="AA185" s="41">
        <v>0</v>
      </c>
      <c r="AB185" s="40">
        <f t="shared" si="670"/>
        <v>0</v>
      </c>
      <c r="AC185" s="41">
        <v>0</v>
      </c>
      <c r="AD185" s="41">
        <v>0</v>
      </c>
      <c r="AE185" s="41">
        <v>0</v>
      </c>
      <c r="AF185" s="22">
        <f t="shared" si="671"/>
        <v>0</v>
      </c>
      <c r="AG185" s="22">
        <f t="shared" si="672"/>
        <v>0</v>
      </c>
      <c r="AH185" s="22">
        <f t="shared" si="672"/>
        <v>0</v>
      </c>
      <c r="AI185" s="22">
        <f t="shared" si="672"/>
        <v>0</v>
      </c>
      <c r="AJ185" s="40">
        <f t="shared" si="673"/>
        <v>0</v>
      </c>
      <c r="AK185" s="41">
        <v>0</v>
      </c>
      <c r="AL185" s="41">
        <v>0</v>
      </c>
      <c r="AM185" s="41">
        <v>0</v>
      </c>
      <c r="AN185" s="40">
        <f t="shared" si="674"/>
        <v>0</v>
      </c>
      <c r="AO185" s="41">
        <v>0</v>
      </c>
      <c r="AP185" s="41">
        <v>0</v>
      </c>
      <c r="AQ185" s="41">
        <v>0</v>
      </c>
      <c r="AR185" s="40">
        <f t="shared" si="675"/>
        <v>0</v>
      </c>
      <c r="AS185" s="41">
        <v>0</v>
      </c>
      <c r="AT185" s="41">
        <v>0</v>
      </c>
      <c r="AU185" s="41">
        <v>0</v>
      </c>
      <c r="AV185" s="22">
        <f t="shared" si="676"/>
        <v>0</v>
      </c>
      <c r="AW185" s="22">
        <f t="shared" si="677"/>
        <v>0</v>
      </c>
      <c r="AX185" s="22">
        <f t="shared" si="677"/>
        <v>0</v>
      </c>
      <c r="AY185" s="22">
        <f t="shared" si="677"/>
        <v>0</v>
      </c>
      <c r="AZ185" s="40">
        <f t="shared" si="678"/>
        <v>0</v>
      </c>
      <c r="BA185" s="41">
        <v>0</v>
      </c>
      <c r="BB185" s="41">
        <v>0</v>
      </c>
      <c r="BC185" s="41">
        <v>0</v>
      </c>
      <c r="BD185" s="40">
        <f t="shared" si="679"/>
        <v>0</v>
      </c>
      <c r="BE185" s="41">
        <v>0</v>
      </c>
      <c r="BF185" s="41">
        <v>0</v>
      </c>
      <c r="BG185" s="41">
        <v>0</v>
      </c>
      <c r="BH185" s="40">
        <f t="shared" si="680"/>
        <v>396</v>
      </c>
      <c r="BI185" s="41">
        <v>396</v>
      </c>
      <c r="BJ185" s="41">
        <v>0</v>
      </c>
      <c r="BK185" s="41">
        <v>0</v>
      </c>
      <c r="BL185" s="22">
        <f t="shared" si="681"/>
        <v>396</v>
      </c>
      <c r="BM185" s="22">
        <f t="shared" si="682"/>
        <v>396</v>
      </c>
      <c r="BN185" s="22">
        <f t="shared" si="682"/>
        <v>0</v>
      </c>
      <c r="BO185" s="22">
        <f t="shared" si="682"/>
        <v>0</v>
      </c>
      <c r="BP185" s="22">
        <f t="shared" si="683"/>
        <v>396</v>
      </c>
      <c r="BQ185" s="22">
        <f t="shared" si="684"/>
        <v>396</v>
      </c>
      <c r="BR185" s="22">
        <f t="shared" si="684"/>
        <v>0</v>
      </c>
      <c r="BS185" s="22">
        <f t="shared" si="684"/>
        <v>0</v>
      </c>
    </row>
    <row r="186" spans="1:71" ht="15" customHeight="1" x14ac:dyDescent="0.2">
      <c r="A186" s="23"/>
      <c r="C186" s="25" t="s">
        <v>160</v>
      </c>
      <c r="D186" s="40">
        <f t="shared" si="663"/>
        <v>0</v>
      </c>
      <c r="E186" s="41">
        <v>0</v>
      </c>
      <c r="F186" s="41">
        <v>0</v>
      </c>
      <c r="G186" s="41">
        <v>0</v>
      </c>
      <c r="H186" s="40">
        <f t="shared" si="664"/>
        <v>0</v>
      </c>
      <c r="I186" s="41">
        <v>0</v>
      </c>
      <c r="J186" s="41">
        <v>0</v>
      </c>
      <c r="K186" s="41">
        <v>0</v>
      </c>
      <c r="L186" s="40">
        <f t="shared" si="665"/>
        <v>0</v>
      </c>
      <c r="M186" s="41">
        <v>0</v>
      </c>
      <c r="N186" s="41">
        <v>0</v>
      </c>
      <c r="O186" s="41">
        <v>0</v>
      </c>
      <c r="P186" s="22">
        <f t="shared" si="666"/>
        <v>0</v>
      </c>
      <c r="Q186" s="22">
        <f t="shared" si="667"/>
        <v>0</v>
      </c>
      <c r="R186" s="22">
        <f t="shared" si="667"/>
        <v>0</v>
      </c>
      <c r="S186" s="22">
        <f t="shared" si="667"/>
        <v>0</v>
      </c>
      <c r="T186" s="40">
        <f t="shared" si="668"/>
        <v>0</v>
      </c>
      <c r="U186" s="41">
        <v>0</v>
      </c>
      <c r="V186" s="41">
        <v>0</v>
      </c>
      <c r="W186" s="41">
        <v>0</v>
      </c>
      <c r="X186" s="40">
        <f t="shared" si="669"/>
        <v>0</v>
      </c>
      <c r="Y186" s="41">
        <v>0</v>
      </c>
      <c r="Z186" s="41">
        <v>0</v>
      </c>
      <c r="AA186" s="41">
        <v>0</v>
      </c>
      <c r="AB186" s="40">
        <f t="shared" si="670"/>
        <v>0</v>
      </c>
      <c r="AC186" s="41">
        <v>0</v>
      </c>
      <c r="AD186" s="41">
        <v>0</v>
      </c>
      <c r="AE186" s="41">
        <v>0</v>
      </c>
      <c r="AF186" s="22">
        <f t="shared" si="671"/>
        <v>0</v>
      </c>
      <c r="AG186" s="22">
        <f t="shared" si="672"/>
        <v>0</v>
      </c>
      <c r="AH186" s="22">
        <f t="shared" si="672"/>
        <v>0</v>
      </c>
      <c r="AI186" s="22">
        <f t="shared" si="672"/>
        <v>0</v>
      </c>
      <c r="AJ186" s="40">
        <f t="shared" si="673"/>
        <v>0</v>
      </c>
      <c r="AK186" s="41">
        <v>0</v>
      </c>
      <c r="AL186" s="41">
        <v>0</v>
      </c>
      <c r="AM186" s="41">
        <v>0</v>
      </c>
      <c r="AN186" s="40">
        <f t="shared" si="674"/>
        <v>824</v>
      </c>
      <c r="AO186" s="41">
        <v>455</v>
      </c>
      <c r="AP186" s="41">
        <v>369</v>
      </c>
      <c r="AQ186" s="41">
        <v>0</v>
      </c>
      <c r="AR186" s="40">
        <f t="shared" si="675"/>
        <v>0</v>
      </c>
      <c r="AS186" s="41">
        <v>0</v>
      </c>
      <c r="AT186" s="41">
        <v>0</v>
      </c>
      <c r="AU186" s="41">
        <v>0</v>
      </c>
      <c r="AV186" s="22">
        <f t="shared" si="676"/>
        <v>824</v>
      </c>
      <c r="AW186" s="22">
        <f t="shared" si="677"/>
        <v>455</v>
      </c>
      <c r="AX186" s="22">
        <f t="shared" si="677"/>
        <v>369</v>
      </c>
      <c r="AY186" s="22">
        <f t="shared" si="677"/>
        <v>0</v>
      </c>
      <c r="AZ186" s="40">
        <f t="shared" si="678"/>
        <v>0</v>
      </c>
      <c r="BA186" s="41">
        <v>0</v>
      </c>
      <c r="BB186" s="41">
        <v>0</v>
      </c>
      <c r="BC186" s="41">
        <v>0</v>
      </c>
      <c r="BD186" s="40">
        <f t="shared" si="679"/>
        <v>0</v>
      </c>
      <c r="BE186" s="41">
        <v>0</v>
      </c>
      <c r="BF186" s="41">
        <v>0</v>
      </c>
      <c r="BG186" s="41">
        <v>0</v>
      </c>
      <c r="BH186" s="40">
        <f t="shared" si="680"/>
        <v>0</v>
      </c>
      <c r="BI186" s="41">
        <v>0</v>
      </c>
      <c r="BJ186" s="41">
        <v>0</v>
      </c>
      <c r="BK186" s="41">
        <v>0</v>
      </c>
      <c r="BL186" s="22">
        <f t="shared" si="681"/>
        <v>0</v>
      </c>
      <c r="BM186" s="22">
        <f t="shared" si="682"/>
        <v>0</v>
      </c>
      <c r="BN186" s="22">
        <f t="shared" si="682"/>
        <v>0</v>
      </c>
      <c r="BO186" s="22">
        <f t="shared" si="682"/>
        <v>0</v>
      </c>
      <c r="BP186" s="22">
        <f t="shared" si="683"/>
        <v>824</v>
      </c>
      <c r="BQ186" s="22">
        <f t="shared" si="684"/>
        <v>455</v>
      </c>
      <c r="BR186" s="22">
        <f t="shared" si="684"/>
        <v>369</v>
      </c>
      <c r="BS186" s="22">
        <f t="shared" si="684"/>
        <v>0</v>
      </c>
    </row>
    <row r="187" spans="1:71" ht="15.75" customHeight="1" x14ac:dyDescent="0.2">
      <c r="A187" s="23"/>
      <c r="C187" s="21" t="s">
        <v>58</v>
      </c>
      <c r="D187" s="40">
        <f t="shared" si="663"/>
        <v>158083</v>
      </c>
      <c r="E187" s="41">
        <v>71981</v>
      </c>
      <c r="F187" s="41">
        <v>86102</v>
      </c>
      <c r="G187" s="41">
        <v>0</v>
      </c>
      <c r="H187" s="40">
        <f t="shared" si="664"/>
        <v>137446</v>
      </c>
      <c r="I187" s="41">
        <v>68425</v>
      </c>
      <c r="J187" s="41">
        <v>69021</v>
      </c>
      <c r="K187" s="41">
        <v>0</v>
      </c>
      <c r="L187" s="40">
        <f t="shared" si="665"/>
        <v>149465</v>
      </c>
      <c r="M187" s="41">
        <v>74424</v>
      </c>
      <c r="N187" s="41">
        <v>75041</v>
      </c>
      <c r="O187" s="41">
        <v>0</v>
      </c>
      <c r="P187" s="22">
        <f t="shared" si="666"/>
        <v>444994</v>
      </c>
      <c r="Q187" s="22">
        <f t="shared" si="667"/>
        <v>214830</v>
      </c>
      <c r="R187" s="22">
        <f t="shared" si="667"/>
        <v>230164</v>
      </c>
      <c r="S187" s="22">
        <f t="shared" si="667"/>
        <v>0</v>
      </c>
      <c r="T187" s="40">
        <f t="shared" si="668"/>
        <v>209897</v>
      </c>
      <c r="U187" s="41">
        <v>104451</v>
      </c>
      <c r="V187" s="41">
        <v>105446</v>
      </c>
      <c r="W187" s="41">
        <v>0</v>
      </c>
      <c r="X187" s="40">
        <f t="shared" si="669"/>
        <v>263541</v>
      </c>
      <c r="Y187" s="41">
        <v>139674</v>
      </c>
      <c r="Z187" s="41">
        <v>123867</v>
      </c>
      <c r="AA187" s="41">
        <v>0</v>
      </c>
      <c r="AB187" s="40">
        <f t="shared" si="670"/>
        <v>171362</v>
      </c>
      <c r="AC187" s="41">
        <v>85896</v>
      </c>
      <c r="AD187" s="41">
        <v>85466</v>
      </c>
      <c r="AE187" s="41">
        <v>0</v>
      </c>
      <c r="AF187" s="22">
        <f t="shared" si="671"/>
        <v>644800</v>
      </c>
      <c r="AG187" s="22">
        <f t="shared" si="672"/>
        <v>330021</v>
      </c>
      <c r="AH187" s="22">
        <f t="shared" si="672"/>
        <v>314779</v>
      </c>
      <c r="AI187" s="22">
        <f t="shared" si="672"/>
        <v>0</v>
      </c>
      <c r="AJ187" s="40">
        <f t="shared" si="673"/>
        <v>149255</v>
      </c>
      <c r="AK187" s="41">
        <v>73818</v>
      </c>
      <c r="AL187" s="41">
        <v>75437</v>
      </c>
      <c r="AM187" s="41">
        <v>0</v>
      </c>
      <c r="AN187" s="40">
        <f t="shared" si="674"/>
        <v>157939</v>
      </c>
      <c r="AO187" s="41">
        <v>77540</v>
      </c>
      <c r="AP187" s="41">
        <v>80399</v>
      </c>
      <c r="AQ187" s="41">
        <v>0</v>
      </c>
      <c r="AR187" s="40">
        <f t="shared" si="675"/>
        <v>146969</v>
      </c>
      <c r="AS187" s="41">
        <v>73481</v>
      </c>
      <c r="AT187" s="41">
        <v>73488</v>
      </c>
      <c r="AU187" s="41">
        <v>0</v>
      </c>
      <c r="AV187" s="22">
        <f t="shared" si="676"/>
        <v>454163</v>
      </c>
      <c r="AW187" s="22">
        <f t="shared" si="677"/>
        <v>224839</v>
      </c>
      <c r="AX187" s="22">
        <f t="shared" si="677"/>
        <v>229324</v>
      </c>
      <c r="AY187" s="22">
        <f t="shared" si="677"/>
        <v>0</v>
      </c>
      <c r="AZ187" s="40">
        <f t="shared" si="678"/>
        <v>151643</v>
      </c>
      <c r="BA187" s="41">
        <v>79980</v>
      </c>
      <c r="BB187" s="41">
        <v>71663</v>
      </c>
      <c r="BC187" s="41">
        <v>0</v>
      </c>
      <c r="BD187" s="40">
        <f t="shared" si="679"/>
        <v>157583</v>
      </c>
      <c r="BE187" s="41">
        <v>73454</v>
      </c>
      <c r="BF187" s="41">
        <v>84129</v>
      </c>
      <c r="BG187" s="41">
        <v>0</v>
      </c>
      <c r="BH187" s="40">
        <f t="shared" si="680"/>
        <v>168614</v>
      </c>
      <c r="BI187" s="41">
        <v>87848</v>
      </c>
      <c r="BJ187" s="41">
        <v>80766</v>
      </c>
      <c r="BK187" s="41">
        <v>0</v>
      </c>
      <c r="BL187" s="22">
        <f t="shared" si="681"/>
        <v>477840</v>
      </c>
      <c r="BM187" s="22">
        <f t="shared" si="682"/>
        <v>241282</v>
      </c>
      <c r="BN187" s="22">
        <f t="shared" si="682"/>
        <v>236558</v>
      </c>
      <c r="BO187" s="22">
        <f t="shared" si="682"/>
        <v>0</v>
      </c>
      <c r="BP187" s="22">
        <f t="shared" si="683"/>
        <v>2021797</v>
      </c>
      <c r="BQ187" s="22">
        <f t="shared" si="684"/>
        <v>1010972</v>
      </c>
      <c r="BR187" s="22">
        <f t="shared" si="684"/>
        <v>1010825</v>
      </c>
      <c r="BS187" s="22">
        <f t="shared" si="684"/>
        <v>0</v>
      </c>
    </row>
    <row r="188" spans="1:71" ht="15" customHeight="1" x14ac:dyDescent="0.2">
      <c r="A188" s="23"/>
      <c r="C188" s="21" t="s">
        <v>26</v>
      </c>
      <c r="D188" s="40">
        <f t="shared" si="663"/>
        <v>95127</v>
      </c>
      <c r="E188" s="41">
        <v>42994</v>
      </c>
      <c r="F188" s="41">
        <v>52133</v>
      </c>
      <c r="G188" s="41">
        <v>0</v>
      </c>
      <c r="H188" s="40">
        <f t="shared" si="664"/>
        <v>78416</v>
      </c>
      <c r="I188" s="41">
        <v>40003</v>
      </c>
      <c r="J188" s="41">
        <v>38413</v>
      </c>
      <c r="K188" s="41">
        <v>0</v>
      </c>
      <c r="L188" s="40">
        <f t="shared" si="665"/>
        <v>84553</v>
      </c>
      <c r="M188" s="41">
        <v>44345</v>
      </c>
      <c r="N188" s="41">
        <v>40208</v>
      </c>
      <c r="O188" s="41">
        <v>0</v>
      </c>
      <c r="P188" s="22">
        <f t="shared" si="666"/>
        <v>258096</v>
      </c>
      <c r="Q188" s="22">
        <f t="shared" si="667"/>
        <v>127342</v>
      </c>
      <c r="R188" s="22">
        <f t="shared" si="667"/>
        <v>130754</v>
      </c>
      <c r="S188" s="22">
        <f t="shared" si="667"/>
        <v>0</v>
      </c>
      <c r="T188" s="40">
        <f t="shared" si="668"/>
        <v>128395</v>
      </c>
      <c r="U188" s="41">
        <v>65280</v>
      </c>
      <c r="V188" s="41">
        <v>63115</v>
      </c>
      <c r="W188" s="41">
        <v>0</v>
      </c>
      <c r="X188" s="40">
        <f t="shared" si="669"/>
        <v>97483</v>
      </c>
      <c r="Y188" s="41">
        <v>53049</v>
      </c>
      <c r="Z188" s="41">
        <v>44434</v>
      </c>
      <c r="AA188" s="41">
        <v>0</v>
      </c>
      <c r="AB188" s="40">
        <f t="shared" si="670"/>
        <v>92289</v>
      </c>
      <c r="AC188" s="41">
        <v>47954</v>
      </c>
      <c r="AD188" s="41">
        <v>44335</v>
      </c>
      <c r="AE188" s="41">
        <v>0</v>
      </c>
      <c r="AF188" s="22">
        <f t="shared" si="671"/>
        <v>318167</v>
      </c>
      <c r="AG188" s="22">
        <f t="shared" si="672"/>
        <v>166283</v>
      </c>
      <c r="AH188" s="22">
        <f t="shared" si="672"/>
        <v>151884</v>
      </c>
      <c r="AI188" s="22">
        <f t="shared" si="672"/>
        <v>0</v>
      </c>
      <c r="AJ188" s="40">
        <f t="shared" si="673"/>
        <v>78707</v>
      </c>
      <c r="AK188" s="41">
        <v>40350</v>
      </c>
      <c r="AL188" s="41">
        <v>38357</v>
      </c>
      <c r="AM188" s="41">
        <v>0</v>
      </c>
      <c r="AN188" s="40">
        <f t="shared" si="674"/>
        <v>82639</v>
      </c>
      <c r="AO188" s="41">
        <v>44216</v>
      </c>
      <c r="AP188" s="41">
        <v>38423</v>
      </c>
      <c r="AQ188" s="41">
        <v>0</v>
      </c>
      <c r="AR188" s="40">
        <f t="shared" si="675"/>
        <v>84533</v>
      </c>
      <c r="AS188" s="41">
        <v>44613</v>
      </c>
      <c r="AT188" s="41">
        <v>39920</v>
      </c>
      <c r="AU188" s="41">
        <v>0</v>
      </c>
      <c r="AV188" s="22">
        <f t="shared" si="676"/>
        <v>245879</v>
      </c>
      <c r="AW188" s="22">
        <f t="shared" si="677"/>
        <v>129179</v>
      </c>
      <c r="AX188" s="22">
        <f t="shared" si="677"/>
        <v>116700</v>
      </c>
      <c r="AY188" s="22">
        <f t="shared" si="677"/>
        <v>0</v>
      </c>
      <c r="AZ188" s="40">
        <f t="shared" si="678"/>
        <v>99104</v>
      </c>
      <c r="BA188" s="41">
        <v>58070</v>
      </c>
      <c r="BB188" s="41">
        <v>41034</v>
      </c>
      <c r="BC188" s="41">
        <v>0</v>
      </c>
      <c r="BD188" s="40">
        <f t="shared" si="679"/>
        <v>91243</v>
      </c>
      <c r="BE188" s="41">
        <v>46610</v>
      </c>
      <c r="BF188" s="41">
        <v>44633</v>
      </c>
      <c r="BG188" s="41">
        <v>0</v>
      </c>
      <c r="BH188" s="40">
        <f t="shared" si="680"/>
        <v>106923</v>
      </c>
      <c r="BI188" s="41">
        <v>61878</v>
      </c>
      <c r="BJ188" s="41">
        <v>45045</v>
      </c>
      <c r="BK188" s="41">
        <v>0</v>
      </c>
      <c r="BL188" s="22">
        <f t="shared" si="681"/>
        <v>297270</v>
      </c>
      <c r="BM188" s="22">
        <f t="shared" si="682"/>
        <v>166558</v>
      </c>
      <c r="BN188" s="22">
        <f t="shared" si="682"/>
        <v>130712</v>
      </c>
      <c r="BO188" s="22">
        <f t="shared" si="682"/>
        <v>0</v>
      </c>
      <c r="BP188" s="22">
        <f t="shared" si="683"/>
        <v>1119412</v>
      </c>
      <c r="BQ188" s="22">
        <f t="shared" si="684"/>
        <v>589362</v>
      </c>
      <c r="BR188" s="22">
        <f t="shared" si="684"/>
        <v>530050</v>
      </c>
      <c r="BS188" s="22">
        <f t="shared" si="684"/>
        <v>0</v>
      </c>
    </row>
    <row r="189" spans="1:71" ht="15" customHeight="1" x14ac:dyDescent="0.2">
      <c r="A189" s="23"/>
      <c r="C189" s="25"/>
      <c r="D189" s="40"/>
      <c r="E189" s="22"/>
      <c r="F189" s="22"/>
      <c r="G189" s="22"/>
      <c r="H189" s="40"/>
      <c r="I189" s="22"/>
      <c r="J189" s="22"/>
      <c r="K189" s="22"/>
      <c r="L189" s="40"/>
      <c r="M189" s="22"/>
      <c r="N189" s="22"/>
      <c r="O189" s="22"/>
      <c r="P189" s="22"/>
      <c r="Q189" s="22"/>
      <c r="R189" s="22"/>
      <c r="S189" s="22"/>
      <c r="T189" s="40"/>
      <c r="U189" s="22"/>
      <c r="V189" s="22"/>
      <c r="W189" s="22"/>
      <c r="X189" s="40"/>
      <c r="Y189" s="22"/>
      <c r="Z189" s="22"/>
      <c r="AA189" s="22"/>
      <c r="AB189" s="40"/>
      <c r="AC189" s="22"/>
      <c r="AD189" s="22"/>
      <c r="AE189" s="22"/>
      <c r="AF189" s="22"/>
      <c r="AG189" s="22"/>
      <c r="AH189" s="22"/>
      <c r="AI189" s="22"/>
      <c r="AJ189" s="40"/>
      <c r="AK189" s="22"/>
      <c r="AL189" s="22"/>
      <c r="AM189" s="22"/>
      <c r="AN189" s="40"/>
      <c r="AO189" s="22"/>
      <c r="AP189" s="22"/>
      <c r="AQ189" s="22"/>
      <c r="AR189" s="40"/>
      <c r="AS189" s="22"/>
      <c r="AT189" s="22"/>
      <c r="AU189" s="22"/>
      <c r="AV189" s="22"/>
      <c r="AW189" s="22"/>
      <c r="AX189" s="22"/>
      <c r="AY189" s="22"/>
      <c r="AZ189" s="40"/>
      <c r="BA189" s="22"/>
      <c r="BB189" s="22"/>
      <c r="BC189" s="22"/>
      <c r="BD189" s="40"/>
      <c r="BE189" s="22"/>
      <c r="BF189" s="22"/>
      <c r="BG189" s="22"/>
      <c r="BH189" s="40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</row>
    <row r="190" spans="1:71" ht="15" customHeight="1" x14ac:dyDescent="0.2">
      <c r="A190" s="20"/>
      <c r="B190" s="1" t="s">
        <v>161</v>
      </c>
      <c r="C190" s="21"/>
      <c r="D190" s="40">
        <f t="shared" ref="D190:BO190" si="685">D191+D199+D200+D201+D204+D207+D212+D213</f>
        <v>347871</v>
      </c>
      <c r="E190" s="22">
        <f t="shared" si="685"/>
        <v>183194</v>
      </c>
      <c r="F190" s="22">
        <f t="shared" si="685"/>
        <v>164231</v>
      </c>
      <c r="G190" s="22">
        <f t="shared" si="685"/>
        <v>446</v>
      </c>
      <c r="H190" s="40">
        <f t="shared" si="685"/>
        <v>285052</v>
      </c>
      <c r="I190" s="22">
        <f t="shared" si="685"/>
        <v>144157</v>
      </c>
      <c r="J190" s="22">
        <f t="shared" si="685"/>
        <v>136715</v>
      </c>
      <c r="K190" s="22">
        <f t="shared" si="685"/>
        <v>4180</v>
      </c>
      <c r="L190" s="40">
        <f t="shared" si="685"/>
        <v>319324</v>
      </c>
      <c r="M190" s="22">
        <f t="shared" si="685"/>
        <v>162067</v>
      </c>
      <c r="N190" s="22">
        <f t="shared" si="685"/>
        <v>154374</v>
      </c>
      <c r="O190" s="22">
        <f t="shared" si="685"/>
        <v>2883</v>
      </c>
      <c r="P190" s="22">
        <f t="shared" si="685"/>
        <v>952247</v>
      </c>
      <c r="Q190" s="22">
        <f t="shared" si="685"/>
        <v>489418</v>
      </c>
      <c r="R190" s="22">
        <f t="shared" si="685"/>
        <v>455320</v>
      </c>
      <c r="S190" s="22">
        <f t="shared" si="685"/>
        <v>7509</v>
      </c>
      <c r="T190" s="40">
        <f t="shared" si="685"/>
        <v>528619</v>
      </c>
      <c r="U190" s="22">
        <f t="shared" si="685"/>
        <v>271220</v>
      </c>
      <c r="V190" s="22">
        <f t="shared" si="685"/>
        <v>257399</v>
      </c>
      <c r="W190" s="22">
        <f t="shared" si="685"/>
        <v>0</v>
      </c>
      <c r="X190" s="40">
        <f t="shared" si="685"/>
        <v>530685</v>
      </c>
      <c r="Y190" s="22">
        <f t="shared" si="685"/>
        <v>261932</v>
      </c>
      <c r="Z190" s="22">
        <f t="shared" si="685"/>
        <v>268753</v>
      </c>
      <c r="AA190" s="22">
        <f t="shared" si="685"/>
        <v>0</v>
      </c>
      <c r="AB190" s="40">
        <f t="shared" si="685"/>
        <v>343679</v>
      </c>
      <c r="AC190" s="22">
        <f t="shared" si="685"/>
        <v>170503</v>
      </c>
      <c r="AD190" s="22">
        <f t="shared" si="685"/>
        <v>173176</v>
      </c>
      <c r="AE190" s="22">
        <f t="shared" si="685"/>
        <v>0</v>
      </c>
      <c r="AF190" s="22">
        <f t="shared" si="685"/>
        <v>1402983</v>
      </c>
      <c r="AG190" s="22">
        <f t="shared" si="685"/>
        <v>703655</v>
      </c>
      <c r="AH190" s="22">
        <f t="shared" si="685"/>
        <v>699328</v>
      </c>
      <c r="AI190" s="22">
        <f t="shared" si="685"/>
        <v>0</v>
      </c>
      <c r="AJ190" s="40">
        <f t="shared" si="685"/>
        <v>289381</v>
      </c>
      <c r="AK190" s="22">
        <f t="shared" si="685"/>
        <v>142749</v>
      </c>
      <c r="AL190" s="22">
        <f t="shared" si="685"/>
        <v>145168</v>
      </c>
      <c r="AM190" s="22">
        <f t="shared" si="685"/>
        <v>1464</v>
      </c>
      <c r="AN190" s="40">
        <f t="shared" si="685"/>
        <v>306443</v>
      </c>
      <c r="AO190" s="22">
        <f t="shared" si="685"/>
        <v>153042</v>
      </c>
      <c r="AP190" s="22">
        <f t="shared" si="685"/>
        <v>151047</v>
      </c>
      <c r="AQ190" s="22">
        <f t="shared" si="685"/>
        <v>2354</v>
      </c>
      <c r="AR190" s="40">
        <f t="shared" si="685"/>
        <v>290024</v>
      </c>
      <c r="AS190" s="22">
        <f t="shared" si="685"/>
        <v>143381</v>
      </c>
      <c r="AT190" s="22">
        <f t="shared" si="685"/>
        <v>146643</v>
      </c>
      <c r="AU190" s="22">
        <f t="shared" si="685"/>
        <v>0</v>
      </c>
      <c r="AV190" s="22">
        <f t="shared" si="685"/>
        <v>885848</v>
      </c>
      <c r="AW190" s="22">
        <f t="shared" si="685"/>
        <v>439172</v>
      </c>
      <c r="AX190" s="22">
        <f t="shared" si="685"/>
        <v>442858</v>
      </c>
      <c r="AY190" s="22">
        <f t="shared" si="685"/>
        <v>3818</v>
      </c>
      <c r="AZ190" s="40">
        <f t="shared" si="685"/>
        <v>357144</v>
      </c>
      <c r="BA190" s="22">
        <f t="shared" si="685"/>
        <v>177391</v>
      </c>
      <c r="BB190" s="22">
        <f t="shared" si="685"/>
        <v>179753</v>
      </c>
      <c r="BC190" s="22">
        <f t="shared" si="685"/>
        <v>0</v>
      </c>
      <c r="BD190" s="40">
        <f t="shared" si="685"/>
        <v>342128</v>
      </c>
      <c r="BE190" s="22">
        <f t="shared" si="685"/>
        <v>170558</v>
      </c>
      <c r="BF190" s="22">
        <f t="shared" si="685"/>
        <v>164536</v>
      </c>
      <c r="BG190" s="22">
        <f t="shared" si="685"/>
        <v>7034</v>
      </c>
      <c r="BH190" s="40">
        <f t="shared" si="685"/>
        <v>431390</v>
      </c>
      <c r="BI190" s="22">
        <f t="shared" si="685"/>
        <v>200538</v>
      </c>
      <c r="BJ190" s="22">
        <f t="shared" si="685"/>
        <v>224903</v>
      </c>
      <c r="BK190" s="22">
        <f t="shared" si="685"/>
        <v>5949</v>
      </c>
      <c r="BL190" s="22">
        <f t="shared" si="685"/>
        <v>1130662</v>
      </c>
      <c r="BM190" s="22">
        <f t="shared" si="685"/>
        <v>548487</v>
      </c>
      <c r="BN190" s="22">
        <f t="shared" si="685"/>
        <v>569192</v>
      </c>
      <c r="BO190" s="22">
        <f t="shared" si="685"/>
        <v>12983</v>
      </c>
      <c r="BP190" s="22">
        <f t="shared" ref="BP190:BS190" si="686">BP191+BP199+BP200+BP201+BP204+BP207+BP212+BP213</f>
        <v>4371740</v>
      </c>
      <c r="BQ190" s="22">
        <f t="shared" si="686"/>
        <v>2180732</v>
      </c>
      <c r="BR190" s="22">
        <f t="shared" si="686"/>
        <v>2166698</v>
      </c>
      <c r="BS190" s="22">
        <f t="shared" si="686"/>
        <v>24310</v>
      </c>
    </row>
    <row r="191" spans="1:71" ht="15" customHeight="1" x14ac:dyDescent="0.2">
      <c r="A191" s="23"/>
      <c r="C191" s="21" t="s">
        <v>162</v>
      </c>
      <c r="D191" s="40">
        <f t="shared" ref="D191:AI191" si="687">SUM(D192:D198)</f>
        <v>183102</v>
      </c>
      <c r="E191" s="22">
        <f t="shared" si="687"/>
        <v>96181</v>
      </c>
      <c r="F191" s="22">
        <f t="shared" si="687"/>
        <v>86921</v>
      </c>
      <c r="G191" s="22">
        <f t="shared" si="687"/>
        <v>0</v>
      </c>
      <c r="H191" s="40">
        <f t="shared" si="687"/>
        <v>158743</v>
      </c>
      <c r="I191" s="22">
        <f t="shared" si="687"/>
        <v>82431</v>
      </c>
      <c r="J191" s="22">
        <f t="shared" si="687"/>
        <v>76312</v>
      </c>
      <c r="K191" s="22">
        <f t="shared" si="687"/>
        <v>0</v>
      </c>
      <c r="L191" s="40">
        <f t="shared" si="687"/>
        <v>180639</v>
      </c>
      <c r="M191" s="22">
        <f t="shared" si="687"/>
        <v>92624</v>
      </c>
      <c r="N191" s="22">
        <f t="shared" si="687"/>
        <v>88015</v>
      </c>
      <c r="O191" s="22">
        <f t="shared" si="687"/>
        <v>0</v>
      </c>
      <c r="P191" s="22">
        <f t="shared" si="687"/>
        <v>522484</v>
      </c>
      <c r="Q191" s="22">
        <f t="shared" si="687"/>
        <v>271236</v>
      </c>
      <c r="R191" s="22">
        <f t="shared" si="687"/>
        <v>251248</v>
      </c>
      <c r="S191" s="22">
        <f t="shared" si="687"/>
        <v>0</v>
      </c>
      <c r="T191" s="40">
        <f t="shared" si="687"/>
        <v>282300</v>
      </c>
      <c r="U191" s="22">
        <f t="shared" si="687"/>
        <v>144851</v>
      </c>
      <c r="V191" s="22">
        <f t="shared" si="687"/>
        <v>137449</v>
      </c>
      <c r="W191" s="22">
        <f t="shared" si="687"/>
        <v>0</v>
      </c>
      <c r="X191" s="40">
        <f t="shared" si="687"/>
        <v>278755</v>
      </c>
      <c r="Y191" s="22">
        <f t="shared" si="687"/>
        <v>135491</v>
      </c>
      <c r="Z191" s="22">
        <f t="shared" si="687"/>
        <v>143264</v>
      </c>
      <c r="AA191" s="22">
        <f t="shared" si="687"/>
        <v>0</v>
      </c>
      <c r="AB191" s="40">
        <f t="shared" si="687"/>
        <v>192872</v>
      </c>
      <c r="AC191" s="22">
        <f t="shared" si="687"/>
        <v>94844</v>
      </c>
      <c r="AD191" s="22">
        <f t="shared" si="687"/>
        <v>98028</v>
      </c>
      <c r="AE191" s="22">
        <f t="shared" si="687"/>
        <v>0</v>
      </c>
      <c r="AF191" s="22">
        <f t="shared" si="687"/>
        <v>753927</v>
      </c>
      <c r="AG191" s="22">
        <f t="shared" si="687"/>
        <v>375186</v>
      </c>
      <c r="AH191" s="22">
        <f t="shared" si="687"/>
        <v>378741</v>
      </c>
      <c r="AI191" s="22">
        <f t="shared" si="687"/>
        <v>0</v>
      </c>
      <c r="AJ191" s="40">
        <f t="shared" ref="AJ191:BS191" si="688">SUM(AJ192:AJ198)</f>
        <v>167698</v>
      </c>
      <c r="AK191" s="22">
        <f t="shared" si="688"/>
        <v>82991</v>
      </c>
      <c r="AL191" s="22">
        <f t="shared" si="688"/>
        <v>84707</v>
      </c>
      <c r="AM191" s="22">
        <f t="shared" si="688"/>
        <v>0</v>
      </c>
      <c r="AN191" s="40">
        <f t="shared" si="688"/>
        <v>170292</v>
      </c>
      <c r="AO191" s="22">
        <f t="shared" si="688"/>
        <v>86916</v>
      </c>
      <c r="AP191" s="22">
        <f t="shared" si="688"/>
        <v>83376</v>
      </c>
      <c r="AQ191" s="22">
        <f t="shared" si="688"/>
        <v>0</v>
      </c>
      <c r="AR191" s="40">
        <f t="shared" si="688"/>
        <v>163498</v>
      </c>
      <c r="AS191" s="22">
        <f t="shared" si="688"/>
        <v>80957</v>
      </c>
      <c r="AT191" s="22">
        <f t="shared" si="688"/>
        <v>82541</v>
      </c>
      <c r="AU191" s="22">
        <f t="shared" si="688"/>
        <v>0</v>
      </c>
      <c r="AV191" s="22">
        <f t="shared" si="688"/>
        <v>501488</v>
      </c>
      <c r="AW191" s="22">
        <f t="shared" si="688"/>
        <v>250864</v>
      </c>
      <c r="AX191" s="22">
        <f t="shared" si="688"/>
        <v>250624</v>
      </c>
      <c r="AY191" s="22">
        <f t="shared" si="688"/>
        <v>0</v>
      </c>
      <c r="AZ191" s="40">
        <f t="shared" si="688"/>
        <v>199431</v>
      </c>
      <c r="BA191" s="22">
        <f t="shared" si="688"/>
        <v>101432</v>
      </c>
      <c r="BB191" s="22">
        <f t="shared" si="688"/>
        <v>97999</v>
      </c>
      <c r="BC191" s="22">
        <f t="shared" si="688"/>
        <v>0</v>
      </c>
      <c r="BD191" s="40">
        <f t="shared" si="688"/>
        <v>193286</v>
      </c>
      <c r="BE191" s="22">
        <f t="shared" si="688"/>
        <v>98736</v>
      </c>
      <c r="BF191" s="22">
        <f t="shared" si="688"/>
        <v>94550</v>
      </c>
      <c r="BG191" s="22">
        <f t="shared" si="688"/>
        <v>0</v>
      </c>
      <c r="BH191" s="40">
        <f t="shared" si="688"/>
        <v>232132</v>
      </c>
      <c r="BI191" s="22">
        <f t="shared" si="688"/>
        <v>110746</v>
      </c>
      <c r="BJ191" s="22">
        <f t="shared" si="688"/>
        <v>121386</v>
      </c>
      <c r="BK191" s="22">
        <f t="shared" si="688"/>
        <v>0</v>
      </c>
      <c r="BL191" s="22">
        <f t="shared" si="688"/>
        <v>624849</v>
      </c>
      <c r="BM191" s="22">
        <f t="shared" si="688"/>
        <v>310914</v>
      </c>
      <c r="BN191" s="22">
        <f t="shared" si="688"/>
        <v>313935</v>
      </c>
      <c r="BO191" s="22">
        <f t="shared" si="688"/>
        <v>0</v>
      </c>
      <c r="BP191" s="22">
        <f t="shared" si="688"/>
        <v>2402748</v>
      </c>
      <c r="BQ191" s="22">
        <f t="shared" si="688"/>
        <v>1208200</v>
      </c>
      <c r="BR191" s="22">
        <f t="shared" si="688"/>
        <v>1194548</v>
      </c>
      <c r="BS191" s="22">
        <f t="shared" si="688"/>
        <v>0</v>
      </c>
    </row>
    <row r="192" spans="1:71" ht="15" customHeight="1" x14ac:dyDescent="0.2">
      <c r="A192" s="23"/>
      <c r="C192" s="25" t="s">
        <v>163</v>
      </c>
      <c r="D192" s="40">
        <f t="shared" ref="D192:D200" si="689">SUM(E192:G192)</f>
        <v>25043</v>
      </c>
      <c r="E192" s="41">
        <v>12942</v>
      </c>
      <c r="F192" s="41">
        <v>12101</v>
      </c>
      <c r="G192" s="41">
        <v>0</v>
      </c>
      <c r="H192" s="40">
        <f t="shared" ref="H192:H200" si="690">SUM(I192:K192)</f>
        <v>20240</v>
      </c>
      <c r="I192" s="41">
        <v>10594</v>
      </c>
      <c r="J192" s="41">
        <v>9646</v>
      </c>
      <c r="K192" s="41">
        <v>0</v>
      </c>
      <c r="L192" s="40">
        <f t="shared" ref="L192:L200" si="691">SUM(M192:O192)</f>
        <v>19836</v>
      </c>
      <c r="M192" s="41">
        <v>10992</v>
      </c>
      <c r="N192" s="41">
        <v>8844</v>
      </c>
      <c r="O192" s="41">
        <v>0</v>
      </c>
      <c r="P192" s="22">
        <f t="shared" ref="P192:P200" si="692">SUM(Q192:S192)</f>
        <v>65119</v>
      </c>
      <c r="Q192" s="22">
        <f t="shared" ref="Q192:S200" si="693">E192+I192+M192</f>
        <v>34528</v>
      </c>
      <c r="R192" s="22">
        <f t="shared" si="693"/>
        <v>30591</v>
      </c>
      <c r="S192" s="22">
        <f t="shared" si="693"/>
        <v>0</v>
      </c>
      <c r="T192" s="40">
        <f t="shared" ref="T192:T200" si="694">SUM(U192:W192)</f>
        <v>47866</v>
      </c>
      <c r="U192" s="41">
        <v>28274</v>
      </c>
      <c r="V192" s="41">
        <v>19592</v>
      </c>
      <c r="W192" s="41">
        <v>0</v>
      </c>
      <c r="X192" s="40">
        <f t="shared" ref="X192:X200" si="695">SUM(Y192:AA192)</f>
        <v>38304</v>
      </c>
      <c r="Y192" s="41">
        <v>19235</v>
      </c>
      <c r="Z192" s="41">
        <v>19069</v>
      </c>
      <c r="AA192" s="41">
        <v>0</v>
      </c>
      <c r="AB192" s="40">
        <f t="shared" ref="AB192:AB200" si="696">SUM(AC192:AE192)</f>
        <v>19930</v>
      </c>
      <c r="AC192" s="41">
        <v>11258</v>
      </c>
      <c r="AD192" s="41">
        <v>8672</v>
      </c>
      <c r="AE192" s="41">
        <v>0</v>
      </c>
      <c r="AF192" s="22">
        <f t="shared" ref="AF192:AF200" si="697">SUM(AG192:AI192)</f>
        <v>106100</v>
      </c>
      <c r="AG192" s="22">
        <f t="shared" ref="AG192:AI200" si="698">U192+Y192+AC192</f>
        <v>58767</v>
      </c>
      <c r="AH192" s="22">
        <f t="shared" si="698"/>
        <v>47333</v>
      </c>
      <c r="AI192" s="22">
        <f t="shared" si="698"/>
        <v>0</v>
      </c>
      <c r="AJ192" s="40">
        <f t="shared" ref="AJ192:AJ200" si="699">SUM(AK192:AM192)</f>
        <v>16544</v>
      </c>
      <c r="AK192" s="41">
        <v>8776</v>
      </c>
      <c r="AL192" s="41">
        <v>7768</v>
      </c>
      <c r="AM192" s="41">
        <v>0</v>
      </c>
      <c r="AN192" s="40">
        <f t="shared" ref="AN192:AN200" si="700">SUM(AO192:AQ192)</f>
        <v>16598</v>
      </c>
      <c r="AO192" s="41">
        <v>8973</v>
      </c>
      <c r="AP192" s="41">
        <v>7625</v>
      </c>
      <c r="AQ192" s="41">
        <v>0</v>
      </c>
      <c r="AR192" s="40">
        <f t="shared" ref="AR192:AR200" si="701">SUM(AS192:AU192)</f>
        <v>17111</v>
      </c>
      <c r="AS192" s="41">
        <v>9156</v>
      </c>
      <c r="AT192" s="41">
        <v>7955</v>
      </c>
      <c r="AU192" s="41">
        <v>0</v>
      </c>
      <c r="AV192" s="22">
        <f t="shared" ref="AV192:AV200" si="702">SUM(AW192:AY192)</f>
        <v>50253</v>
      </c>
      <c r="AW192" s="22">
        <f t="shared" ref="AW192:AY200" si="703">AK192+AO192+AS192</f>
        <v>26905</v>
      </c>
      <c r="AX192" s="22">
        <f t="shared" si="703"/>
        <v>23348</v>
      </c>
      <c r="AY192" s="22">
        <f t="shared" si="703"/>
        <v>0</v>
      </c>
      <c r="AZ192" s="40">
        <f t="shared" ref="AZ192:AZ200" si="704">SUM(BA192:BC192)</f>
        <v>22203</v>
      </c>
      <c r="BA192" s="41">
        <v>12809</v>
      </c>
      <c r="BB192" s="41">
        <v>9394</v>
      </c>
      <c r="BC192" s="41">
        <v>0</v>
      </c>
      <c r="BD192" s="40">
        <f t="shared" ref="BD192:BD200" si="705">SUM(BE192:BG192)</f>
        <v>19716</v>
      </c>
      <c r="BE192" s="41">
        <v>10416</v>
      </c>
      <c r="BF192" s="41">
        <v>9300</v>
      </c>
      <c r="BG192" s="41">
        <v>0</v>
      </c>
      <c r="BH192" s="40">
        <f t="shared" ref="BH192:BH200" si="706">SUM(BI192:BK192)</f>
        <v>19469</v>
      </c>
      <c r="BI192" s="41">
        <v>10541</v>
      </c>
      <c r="BJ192" s="41">
        <v>8928</v>
      </c>
      <c r="BK192" s="41">
        <v>0</v>
      </c>
      <c r="BL192" s="22">
        <f t="shared" ref="BL192:BL200" si="707">SUM(BM192:BO192)</f>
        <v>61388</v>
      </c>
      <c r="BM192" s="22">
        <f t="shared" ref="BM192:BO200" si="708">BA192+BE192+BI192</f>
        <v>33766</v>
      </c>
      <c r="BN192" s="22">
        <f t="shared" si="708"/>
        <v>27622</v>
      </c>
      <c r="BO192" s="22">
        <f t="shared" si="708"/>
        <v>0</v>
      </c>
      <c r="BP192" s="22">
        <f t="shared" ref="BP192:BP200" si="709">SUM(BQ192:BS192)</f>
        <v>282860</v>
      </c>
      <c r="BQ192" s="22">
        <f t="shared" ref="BQ192:BS200" si="710">Q192+AG192+AW192+BM192</f>
        <v>153966</v>
      </c>
      <c r="BR192" s="22">
        <f t="shared" si="710"/>
        <v>128894</v>
      </c>
      <c r="BS192" s="22">
        <f t="shared" si="710"/>
        <v>0</v>
      </c>
    </row>
    <row r="193" spans="1:71" ht="15" customHeight="1" x14ac:dyDescent="0.2">
      <c r="A193" s="23"/>
      <c r="C193" s="25" t="s">
        <v>164</v>
      </c>
      <c r="D193" s="40">
        <f t="shared" si="689"/>
        <v>13440</v>
      </c>
      <c r="E193" s="41">
        <v>7115</v>
      </c>
      <c r="F193" s="41">
        <v>6325</v>
      </c>
      <c r="G193" s="41">
        <v>0</v>
      </c>
      <c r="H193" s="40">
        <f t="shared" si="690"/>
        <v>12035</v>
      </c>
      <c r="I193" s="41">
        <v>6587</v>
      </c>
      <c r="J193" s="41">
        <v>5448</v>
      </c>
      <c r="K193" s="41">
        <v>0</v>
      </c>
      <c r="L193" s="40">
        <f t="shared" si="691"/>
        <v>12965</v>
      </c>
      <c r="M193" s="41">
        <v>7155</v>
      </c>
      <c r="N193" s="41">
        <v>5810</v>
      </c>
      <c r="O193" s="41">
        <v>0</v>
      </c>
      <c r="P193" s="22">
        <f t="shared" si="692"/>
        <v>38440</v>
      </c>
      <c r="Q193" s="22">
        <f t="shared" si="693"/>
        <v>20857</v>
      </c>
      <c r="R193" s="22">
        <f t="shared" si="693"/>
        <v>17583</v>
      </c>
      <c r="S193" s="22">
        <f t="shared" si="693"/>
        <v>0</v>
      </c>
      <c r="T193" s="40">
        <f t="shared" si="694"/>
        <v>22831</v>
      </c>
      <c r="U193" s="41">
        <v>10457</v>
      </c>
      <c r="V193" s="41">
        <v>12374</v>
      </c>
      <c r="W193" s="41">
        <v>0</v>
      </c>
      <c r="X193" s="40">
        <f t="shared" si="695"/>
        <v>23523</v>
      </c>
      <c r="Y193" s="41">
        <v>11045</v>
      </c>
      <c r="Z193" s="41">
        <v>12478</v>
      </c>
      <c r="AA193" s="41">
        <v>0</v>
      </c>
      <c r="AB193" s="40">
        <f t="shared" si="696"/>
        <v>14617</v>
      </c>
      <c r="AC193" s="41">
        <v>6766</v>
      </c>
      <c r="AD193" s="41">
        <v>7851</v>
      </c>
      <c r="AE193" s="41">
        <v>0</v>
      </c>
      <c r="AF193" s="22">
        <f t="shared" si="697"/>
        <v>60971</v>
      </c>
      <c r="AG193" s="22">
        <f t="shared" si="698"/>
        <v>28268</v>
      </c>
      <c r="AH193" s="22">
        <f t="shared" si="698"/>
        <v>32703</v>
      </c>
      <c r="AI193" s="22">
        <f t="shared" si="698"/>
        <v>0</v>
      </c>
      <c r="AJ193" s="40">
        <f t="shared" si="699"/>
        <v>12778</v>
      </c>
      <c r="AK193" s="41">
        <v>6144</v>
      </c>
      <c r="AL193" s="41">
        <v>6634</v>
      </c>
      <c r="AM193" s="41">
        <v>0</v>
      </c>
      <c r="AN193" s="40">
        <f t="shared" si="700"/>
        <v>13690</v>
      </c>
      <c r="AO193" s="41">
        <v>6439</v>
      </c>
      <c r="AP193" s="41">
        <v>7251</v>
      </c>
      <c r="AQ193" s="41">
        <v>0</v>
      </c>
      <c r="AR193" s="40">
        <f t="shared" si="701"/>
        <v>11548</v>
      </c>
      <c r="AS193" s="41">
        <v>5474</v>
      </c>
      <c r="AT193" s="41">
        <v>6074</v>
      </c>
      <c r="AU193" s="41">
        <v>0</v>
      </c>
      <c r="AV193" s="22">
        <f t="shared" si="702"/>
        <v>38016</v>
      </c>
      <c r="AW193" s="22">
        <f t="shared" si="703"/>
        <v>18057</v>
      </c>
      <c r="AX193" s="22">
        <f t="shared" si="703"/>
        <v>19959</v>
      </c>
      <c r="AY193" s="22">
        <f t="shared" si="703"/>
        <v>0</v>
      </c>
      <c r="AZ193" s="40">
        <f t="shared" si="704"/>
        <v>13161</v>
      </c>
      <c r="BA193" s="41">
        <v>6072</v>
      </c>
      <c r="BB193" s="41">
        <v>7089</v>
      </c>
      <c r="BC193" s="41">
        <v>0</v>
      </c>
      <c r="BD193" s="40">
        <f t="shared" si="705"/>
        <v>13574</v>
      </c>
      <c r="BE193" s="41">
        <v>6593</v>
      </c>
      <c r="BF193" s="41">
        <v>6981</v>
      </c>
      <c r="BG193" s="41">
        <v>0</v>
      </c>
      <c r="BH193" s="40">
        <f t="shared" si="706"/>
        <v>14766</v>
      </c>
      <c r="BI193" s="41">
        <v>6561</v>
      </c>
      <c r="BJ193" s="41">
        <v>8205</v>
      </c>
      <c r="BK193" s="41">
        <v>0</v>
      </c>
      <c r="BL193" s="22">
        <f t="shared" si="707"/>
        <v>41501</v>
      </c>
      <c r="BM193" s="22">
        <f t="shared" si="708"/>
        <v>19226</v>
      </c>
      <c r="BN193" s="22">
        <f t="shared" si="708"/>
        <v>22275</v>
      </c>
      <c r="BO193" s="22">
        <f t="shared" si="708"/>
        <v>0</v>
      </c>
      <c r="BP193" s="22">
        <f t="shared" si="709"/>
        <v>178928</v>
      </c>
      <c r="BQ193" s="22">
        <f t="shared" si="710"/>
        <v>86408</v>
      </c>
      <c r="BR193" s="22">
        <f t="shared" si="710"/>
        <v>92520</v>
      </c>
      <c r="BS193" s="22">
        <f t="shared" si="710"/>
        <v>0</v>
      </c>
    </row>
    <row r="194" spans="1:71" ht="15" customHeight="1" x14ac:dyDescent="0.2">
      <c r="A194" s="23"/>
      <c r="C194" s="25" t="s">
        <v>165</v>
      </c>
      <c r="D194" s="40">
        <f t="shared" si="689"/>
        <v>21835</v>
      </c>
      <c r="E194" s="41">
        <v>9440</v>
      </c>
      <c r="F194" s="41">
        <v>12395</v>
      </c>
      <c r="G194" s="41">
        <v>0</v>
      </c>
      <c r="H194" s="40">
        <f t="shared" si="690"/>
        <v>14384</v>
      </c>
      <c r="I194" s="41">
        <v>8303</v>
      </c>
      <c r="J194" s="41">
        <v>6081</v>
      </c>
      <c r="K194" s="41">
        <v>0</v>
      </c>
      <c r="L194" s="40">
        <f t="shared" si="691"/>
        <v>15723</v>
      </c>
      <c r="M194" s="41">
        <v>9019</v>
      </c>
      <c r="N194" s="41">
        <v>6704</v>
      </c>
      <c r="O194" s="41">
        <v>0</v>
      </c>
      <c r="P194" s="22">
        <f t="shared" si="692"/>
        <v>51942</v>
      </c>
      <c r="Q194" s="22">
        <f t="shared" si="693"/>
        <v>26762</v>
      </c>
      <c r="R194" s="22">
        <f t="shared" si="693"/>
        <v>25180</v>
      </c>
      <c r="S194" s="22">
        <f t="shared" si="693"/>
        <v>0</v>
      </c>
      <c r="T194" s="40">
        <f t="shared" si="694"/>
        <v>26406</v>
      </c>
      <c r="U194" s="41">
        <v>12543</v>
      </c>
      <c r="V194" s="41">
        <v>13863</v>
      </c>
      <c r="W194" s="41">
        <v>0</v>
      </c>
      <c r="X194" s="40">
        <f t="shared" si="695"/>
        <v>24224</v>
      </c>
      <c r="Y194" s="41">
        <v>9908</v>
      </c>
      <c r="Z194" s="41">
        <v>14316</v>
      </c>
      <c r="AA194" s="41">
        <v>0</v>
      </c>
      <c r="AB194" s="40">
        <f t="shared" si="696"/>
        <v>16161</v>
      </c>
      <c r="AC194" s="41">
        <v>6753</v>
      </c>
      <c r="AD194" s="41">
        <v>9408</v>
      </c>
      <c r="AE194" s="41">
        <v>0</v>
      </c>
      <c r="AF194" s="22">
        <f t="shared" si="697"/>
        <v>66791</v>
      </c>
      <c r="AG194" s="22">
        <f t="shared" si="698"/>
        <v>29204</v>
      </c>
      <c r="AH194" s="22">
        <f t="shared" si="698"/>
        <v>37587</v>
      </c>
      <c r="AI194" s="22">
        <f t="shared" si="698"/>
        <v>0</v>
      </c>
      <c r="AJ194" s="40">
        <f t="shared" si="699"/>
        <v>12426</v>
      </c>
      <c r="AK194" s="41">
        <v>6487</v>
      </c>
      <c r="AL194" s="41">
        <v>5939</v>
      </c>
      <c r="AM194" s="41">
        <v>0</v>
      </c>
      <c r="AN194" s="40">
        <f t="shared" si="700"/>
        <v>15106</v>
      </c>
      <c r="AO194" s="41">
        <v>8852</v>
      </c>
      <c r="AP194" s="41">
        <v>6254</v>
      </c>
      <c r="AQ194" s="41">
        <v>0</v>
      </c>
      <c r="AR194" s="40">
        <f t="shared" si="701"/>
        <v>14954</v>
      </c>
      <c r="AS194" s="41">
        <v>5895</v>
      </c>
      <c r="AT194" s="41">
        <v>9059</v>
      </c>
      <c r="AU194" s="41">
        <v>0</v>
      </c>
      <c r="AV194" s="22">
        <f t="shared" si="702"/>
        <v>42486</v>
      </c>
      <c r="AW194" s="22">
        <f t="shared" si="703"/>
        <v>21234</v>
      </c>
      <c r="AX194" s="22">
        <f t="shared" si="703"/>
        <v>21252</v>
      </c>
      <c r="AY194" s="22">
        <f t="shared" si="703"/>
        <v>0</v>
      </c>
      <c r="AZ194" s="40">
        <f t="shared" si="704"/>
        <v>22104</v>
      </c>
      <c r="BA194" s="41">
        <v>11138</v>
      </c>
      <c r="BB194" s="41">
        <v>10966</v>
      </c>
      <c r="BC194" s="41">
        <v>0</v>
      </c>
      <c r="BD194" s="40">
        <f t="shared" si="705"/>
        <v>15759</v>
      </c>
      <c r="BE194" s="41">
        <v>7492</v>
      </c>
      <c r="BF194" s="41">
        <v>8267</v>
      </c>
      <c r="BG194" s="41">
        <v>0</v>
      </c>
      <c r="BH194" s="40">
        <f t="shared" si="706"/>
        <v>23222</v>
      </c>
      <c r="BI194" s="41">
        <v>9294</v>
      </c>
      <c r="BJ194" s="41">
        <v>13928</v>
      </c>
      <c r="BK194" s="41">
        <v>0</v>
      </c>
      <c r="BL194" s="22">
        <f t="shared" si="707"/>
        <v>61085</v>
      </c>
      <c r="BM194" s="22">
        <f t="shared" si="708"/>
        <v>27924</v>
      </c>
      <c r="BN194" s="22">
        <f t="shared" si="708"/>
        <v>33161</v>
      </c>
      <c r="BO194" s="22">
        <f t="shared" si="708"/>
        <v>0</v>
      </c>
      <c r="BP194" s="22">
        <f t="shared" si="709"/>
        <v>222304</v>
      </c>
      <c r="BQ194" s="22">
        <f t="shared" si="710"/>
        <v>105124</v>
      </c>
      <c r="BR194" s="22">
        <f t="shared" si="710"/>
        <v>117180</v>
      </c>
      <c r="BS194" s="22">
        <f t="shared" si="710"/>
        <v>0</v>
      </c>
    </row>
    <row r="195" spans="1:71" ht="15" customHeight="1" x14ac:dyDescent="0.2">
      <c r="A195" s="23"/>
      <c r="C195" s="25" t="s">
        <v>166</v>
      </c>
      <c r="D195" s="40">
        <f t="shared" si="689"/>
        <v>1193</v>
      </c>
      <c r="E195" s="41">
        <v>662</v>
      </c>
      <c r="F195" s="41">
        <v>531</v>
      </c>
      <c r="G195" s="41">
        <v>0</v>
      </c>
      <c r="H195" s="40">
        <f t="shared" si="690"/>
        <v>1130</v>
      </c>
      <c r="I195" s="41">
        <v>504</v>
      </c>
      <c r="J195" s="41">
        <v>626</v>
      </c>
      <c r="K195" s="41">
        <v>0</v>
      </c>
      <c r="L195" s="40">
        <f t="shared" si="691"/>
        <v>1166</v>
      </c>
      <c r="M195" s="41">
        <v>603</v>
      </c>
      <c r="N195" s="41">
        <v>563</v>
      </c>
      <c r="O195" s="41">
        <v>0</v>
      </c>
      <c r="P195" s="22">
        <f t="shared" si="692"/>
        <v>3489</v>
      </c>
      <c r="Q195" s="22">
        <f t="shared" si="693"/>
        <v>1769</v>
      </c>
      <c r="R195" s="22">
        <f t="shared" si="693"/>
        <v>1720</v>
      </c>
      <c r="S195" s="22">
        <f t="shared" si="693"/>
        <v>0</v>
      </c>
      <c r="T195" s="40">
        <f t="shared" si="694"/>
        <v>2218</v>
      </c>
      <c r="U195" s="41">
        <v>1015</v>
      </c>
      <c r="V195" s="41">
        <v>1203</v>
      </c>
      <c r="W195" s="41">
        <v>0</v>
      </c>
      <c r="X195" s="40">
        <f t="shared" si="695"/>
        <v>1859</v>
      </c>
      <c r="Y195" s="41">
        <v>910</v>
      </c>
      <c r="Z195" s="41">
        <v>949</v>
      </c>
      <c r="AA195" s="41">
        <v>0</v>
      </c>
      <c r="AB195" s="40">
        <f t="shared" si="696"/>
        <v>1525</v>
      </c>
      <c r="AC195" s="41">
        <v>682</v>
      </c>
      <c r="AD195" s="41">
        <v>843</v>
      </c>
      <c r="AE195" s="41">
        <v>0</v>
      </c>
      <c r="AF195" s="22">
        <f t="shared" si="697"/>
        <v>5602</v>
      </c>
      <c r="AG195" s="22">
        <f t="shared" si="698"/>
        <v>2607</v>
      </c>
      <c r="AH195" s="22">
        <f t="shared" si="698"/>
        <v>2995</v>
      </c>
      <c r="AI195" s="22">
        <f t="shared" si="698"/>
        <v>0</v>
      </c>
      <c r="AJ195" s="40">
        <f t="shared" si="699"/>
        <v>1156</v>
      </c>
      <c r="AK195" s="41">
        <v>558</v>
      </c>
      <c r="AL195" s="41">
        <v>598</v>
      </c>
      <c r="AM195" s="41">
        <v>0</v>
      </c>
      <c r="AN195" s="40">
        <f t="shared" si="700"/>
        <v>945</v>
      </c>
      <c r="AO195" s="41">
        <v>436</v>
      </c>
      <c r="AP195" s="41">
        <v>509</v>
      </c>
      <c r="AQ195" s="41">
        <v>0</v>
      </c>
      <c r="AR195" s="40">
        <f t="shared" si="701"/>
        <v>1104</v>
      </c>
      <c r="AS195" s="41">
        <v>650</v>
      </c>
      <c r="AT195" s="41">
        <v>454</v>
      </c>
      <c r="AU195" s="41">
        <v>0</v>
      </c>
      <c r="AV195" s="22">
        <f t="shared" si="702"/>
        <v>3205</v>
      </c>
      <c r="AW195" s="22">
        <f t="shared" si="703"/>
        <v>1644</v>
      </c>
      <c r="AX195" s="22">
        <f t="shared" si="703"/>
        <v>1561</v>
      </c>
      <c r="AY195" s="22">
        <f t="shared" si="703"/>
        <v>0</v>
      </c>
      <c r="AZ195" s="40">
        <f t="shared" si="704"/>
        <v>1065</v>
      </c>
      <c r="BA195" s="41">
        <v>590</v>
      </c>
      <c r="BB195" s="41">
        <v>475</v>
      </c>
      <c r="BC195" s="41">
        <v>0</v>
      </c>
      <c r="BD195" s="40">
        <f t="shared" si="705"/>
        <v>764</v>
      </c>
      <c r="BE195" s="41">
        <v>407</v>
      </c>
      <c r="BF195" s="41">
        <v>357</v>
      </c>
      <c r="BG195" s="41">
        <v>0</v>
      </c>
      <c r="BH195" s="40">
        <f t="shared" si="706"/>
        <v>1110</v>
      </c>
      <c r="BI195" s="41">
        <v>585</v>
      </c>
      <c r="BJ195" s="41">
        <v>525</v>
      </c>
      <c r="BK195" s="41">
        <v>0</v>
      </c>
      <c r="BL195" s="22">
        <f t="shared" si="707"/>
        <v>2939</v>
      </c>
      <c r="BM195" s="22">
        <f t="shared" si="708"/>
        <v>1582</v>
      </c>
      <c r="BN195" s="22">
        <f t="shared" si="708"/>
        <v>1357</v>
      </c>
      <c r="BO195" s="22">
        <f t="shared" si="708"/>
        <v>0</v>
      </c>
      <c r="BP195" s="22">
        <f t="shared" si="709"/>
        <v>15235</v>
      </c>
      <c r="BQ195" s="22">
        <f t="shared" si="710"/>
        <v>7602</v>
      </c>
      <c r="BR195" s="22">
        <f t="shared" si="710"/>
        <v>7633</v>
      </c>
      <c r="BS195" s="22">
        <f t="shared" si="710"/>
        <v>0</v>
      </c>
    </row>
    <row r="196" spans="1:71" ht="15" customHeight="1" x14ac:dyDescent="0.2">
      <c r="A196" s="23"/>
      <c r="C196" s="25" t="s">
        <v>167</v>
      </c>
      <c r="D196" s="40">
        <f t="shared" si="689"/>
        <v>121591</v>
      </c>
      <c r="E196" s="41">
        <v>66022</v>
      </c>
      <c r="F196" s="41">
        <v>55569</v>
      </c>
      <c r="G196" s="41">
        <v>0</v>
      </c>
      <c r="H196" s="40">
        <f t="shared" si="690"/>
        <v>110954</v>
      </c>
      <c r="I196" s="41">
        <v>56443</v>
      </c>
      <c r="J196" s="41">
        <v>54511</v>
      </c>
      <c r="K196" s="41">
        <v>0</v>
      </c>
      <c r="L196" s="40">
        <f t="shared" si="691"/>
        <v>130949</v>
      </c>
      <c r="M196" s="41">
        <v>64855</v>
      </c>
      <c r="N196" s="41">
        <v>66094</v>
      </c>
      <c r="O196" s="41">
        <v>0</v>
      </c>
      <c r="P196" s="22">
        <f t="shared" si="692"/>
        <v>363494</v>
      </c>
      <c r="Q196" s="22">
        <f t="shared" si="693"/>
        <v>187320</v>
      </c>
      <c r="R196" s="22">
        <f t="shared" si="693"/>
        <v>176174</v>
      </c>
      <c r="S196" s="22">
        <f t="shared" si="693"/>
        <v>0</v>
      </c>
      <c r="T196" s="40">
        <f t="shared" si="694"/>
        <v>182979</v>
      </c>
      <c r="U196" s="41">
        <v>92562</v>
      </c>
      <c r="V196" s="41">
        <v>90417</v>
      </c>
      <c r="W196" s="41">
        <v>0</v>
      </c>
      <c r="X196" s="40">
        <f t="shared" si="695"/>
        <v>190845</v>
      </c>
      <c r="Y196" s="41">
        <v>94393</v>
      </c>
      <c r="Z196" s="41">
        <v>96452</v>
      </c>
      <c r="AA196" s="41">
        <v>0</v>
      </c>
      <c r="AB196" s="40">
        <f t="shared" si="696"/>
        <v>140639</v>
      </c>
      <c r="AC196" s="41">
        <v>69385</v>
      </c>
      <c r="AD196" s="41">
        <v>71254</v>
      </c>
      <c r="AE196" s="41">
        <v>0</v>
      </c>
      <c r="AF196" s="22">
        <f t="shared" si="697"/>
        <v>514463</v>
      </c>
      <c r="AG196" s="22">
        <f t="shared" si="698"/>
        <v>256340</v>
      </c>
      <c r="AH196" s="22">
        <f t="shared" si="698"/>
        <v>258123</v>
      </c>
      <c r="AI196" s="22">
        <f t="shared" si="698"/>
        <v>0</v>
      </c>
      <c r="AJ196" s="40">
        <f t="shared" si="699"/>
        <v>124794</v>
      </c>
      <c r="AK196" s="41">
        <v>61026</v>
      </c>
      <c r="AL196" s="41">
        <v>63768</v>
      </c>
      <c r="AM196" s="41">
        <v>0</v>
      </c>
      <c r="AN196" s="40">
        <f t="shared" si="700"/>
        <v>123953</v>
      </c>
      <c r="AO196" s="41">
        <v>62216</v>
      </c>
      <c r="AP196" s="41">
        <v>61737</v>
      </c>
      <c r="AQ196" s="41">
        <v>0</v>
      </c>
      <c r="AR196" s="40">
        <f t="shared" si="701"/>
        <v>118781</v>
      </c>
      <c r="AS196" s="41">
        <v>59782</v>
      </c>
      <c r="AT196" s="41">
        <v>58999</v>
      </c>
      <c r="AU196" s="41">
        <v>0</v>
      </c>
      <c r="AV196" s="22">
        <f t="shared" si="702"/>
        <v>367528</v>
      </c>
      <c r="AW196" s="22">
        <f t="shared" si="703"/>
        <v>183024</v>
      </c>
      <c r="AX196" s="22">
        <f t="shared" si="703"/>
        <v>184504</v>
      </c>
      <c r="AY196" s="22">
        <f t="shared" si="703"/>
        <v>0</v>
      </c>
      <c r="AZ196" s="40">
        <f t="shared" si="704"/>
        <v>140898</v>
      </c>
      <c r="BA196" s="41">
        <v>70823</v>
      </c>
      <c r="BB196" s="41">
        <v>70075</v>
      </c>
      <c r="BC196" s="41">
        <v>0</v>
      </c>
      <c r="BD196" s="40">
        <f t="shared" si="705"/>
        <v>143473</v>
      </c>
      <c r="BE196" s="41">
        <v>73828</v>
      </c>
      <c r="BF196" s="41">
        <v>69645</v>
      </c>
      <c r="BG196" s="41">
        <v>0</v>
      </c>
      <c r="BH196" s="40">
        <f t="shared" si="706"/>
        <v>173565</v>
      </c>
      <c r="BI196" s="41">
        <v>83765</v>
      </c>
      <c r="BJ196" s="41">
        <v>89800</v>
      </c>
      <c r="BK196" s="41">
        <v>0</v>
      </c>
      <c r="BL196" s="22">
        <f t="shared" si="707"/>
        <v>457936</v>
      </c>
      <c r="BM196" s="22">
        <f t="shared" si="708"/>
        <v>228416</v>
      </c>
      <c r="BN196" s="22">
        <f t="shared" si="708"/>
        <v>229520</v>
      </c>
      <c r="BO196" s="22">
        <f t="shared" si="708"/>
        <v>0</v>
      </c>
      <c r="BP196" s="22">
        <f t="shared" si="709"/>
        <v>1703421</v>
      </c>
      <c r="BQ196" s="22">
        <f t="shared" si="710"/>
        <v>855100</v>
      </c>
      <c r="BR196" s="22">
        <f t="shared" si="710"/>
        <v>848321</v>
      </c>
      <c r="BS196" s="22">
        <f t="shared" si="710"/>
        <v>0</v>
      </c>
    </row>
    <row r="197" spans="1:71" ht="15" customHeight="1" x14ac:dyDescent="0.2">
      <c r="A197" s="23"/>
      <c r="C197" s="25" t="s">
        <v>168</v>
      </c>
      <c r="D197" s="40">
        <f t="shared" si="689"/>
        <v>0</v>
      </c>
      <c r="E197" s="41">
        <v>0</v>
      </c>
      <c r="F197" s="41">
        <v>0</v>
      </c>
      <c r="G197" s="41">
        <v>0</v>
      </c>
      <c r="H197" s="40">
        <f t="shared" si="690"/>
        <v>0</v>
      </c>
      <c r="I197" s="41">
        <v>0</v>
      </c>
      <c r="J197" s="41">
        <v>0</v>
      </c>
      <c r="K197" s="41">
        <v>0</v>
      </c>
      <c r="L197" s="40">
        <f t="shared" si="691"/>
        <v>0</v>
      </c>
      <c r="M197" s="41">
        <v>0</v>
      </c>
      <c r="N197" s="41">
        <v>0</v>
      </c>
      <c r="O197" s="41">
        <v>0</v>
      </c>
      <c r="P197" s="22">
        <f t="shared" si="692"/>
        <v>0</v>
      </c>
      <c r="Q197" s="22">
        <f t="shared" si="693"/>
        <v>0</v>
      </c>
      <c r="R197" s="22">
        <f t="shared" si="693"/>
        <v>0</v>
      </c>
      <c r="S197" s="22">
        <f t="shared" si="693"/>
        <v>0</v>
      </c>
      <c r="T197" s="40">
        <f t="shared" si="694"/>
        <v>0</v>
      </c>
      <c r="U197" s="41">
        <v>0</v>
      </c>
      <c r="V197" s="41">
        <v>0</v>
      </c>
      <c r="W197" s="41">
        <v>0</v>
      </c>
      <c r="X197" s="40">
        <f t="shared" si="695"/>
        <v>0</v>
      </c>
      <c r="Y197" s="41">
        <v>0</v>
      </c>
      <c r="Z197" s="41">
        <v>0</v>
      </c>
      <c r="AA197" s="41">
        <v>0</v>
      </c>
      <c r="AB197" s="40">
        <f t="shared" si="696"/>
        <v>0</v>
      </c>
      <c r="AC197" s="41">
        <v>0</v>
      </c>
      <c r="AD197" s="41">
        <v>0</v>
      </c>
      <c r="AE197" s="41">
        <v>0</v>
      </c>
      <c r="AF197" s="22">
        <f t="shared" si="697"/>
        <v>0</v>
      </c>
      <c r="AG197" s="22">
        <f t="shared" si="698"/>
        <v>0</v>
      </c>
      <c r="AH197" s="22">
        <f t="shared" si="698"/>
        <v>0</v>
      </c>
      <c r="AI197" s="22">
        <f t="shared" si="698"/>
        <v>0</v>
      </c>
      <c r="AJ197" s="40">
        <f t="shared" si="699"/>
        <v>0</v>
      </c>
      <c r="AK197" s="41">
        <v>0</v>
      </c>
      <c r="AL197" s="41">
        <v>0</v>
      </c>
      <c r="AM197" s="41">
        <v>0</v>
      </c>
      <c r="AN197" s="40">
        <f t="shared" si="700"/>
        <v>0</v>
      </c>
      <c r="AO197" s="41">
        <v>0</v>
      </c>
      <c r="AP197" s="41">
        <v>0</v>
      </c>
      <c r="AQ197" s="41">
        <v>0</v>
      </c>
      <c r="AR197" s="40">
        <f t="shared" si="701"/>
        <v>0</v>
      </c>
      <c r="AS197" s="41">
        <v>0</v>
      </c>
      <c r="AT197" s="41">
        <v>0</v>
      </c>
      <c r="AU197" s="41">
        <v>0</v>
      </c>
      <c r="AV197" s="22">
        <f t="shared" si="702"/>
        <v>0</v>
      </c>
      <c r="AW197" s="22">
        <f t="shared" si="703"/>
        <v>0</v>
      </c>
      <c r="AX197" s="22">
        <f t="shared" si="703"/>
        <v>0</v>
      </c>
      <c r="AY197" s="22">
        <f t="shared" si="703"/>
        <v>0</v>
      </c>
      <c r="AZ197" s="40">
        <f t="shared" si="704"/>
        <v>0</v>
      </c>
      <c r="BA197" s="41">
        <v>0</v>
      </c>
      <c r="BB197" s="41">
        <v>0</v>
      </c>
      <c r="BC197" s="41">
        <v>0</v>
      </c>
      <c r="BD197" s="40">
        <f t="shared" si="705"/>
        <v>0</v>
      </c>
      <c r="BE197" s="41">
        <v>0</v>
      </c>
      <c r="BF197" s="41">
        <v>0</v>
      </c>
      <c r="BG197" s="41">
        <v>0</v>
      </c>
      <c r="BH197" s="40">
        <f t="shared" si="706"/>
        <v>0</v>
      </c>
      <c r="BI197" s="41">
        <v>0</v>
      </c>
      <c r="BJ197" s="41">
        <v>0</v>
      </c>
      <c r="BK197" s="41">
        <v>0</v>
      </c>
      <c r="BL197" s="22">
        <f t="shared" si="707"/>
        <v>0</v>
      </c>
      <c r="BM197" s="22">
        <f t="shared" si="708"/>
        <v>0</v>
      </c>
      <c r="BN197" s="22">
        <f t="shared" si="708"/>
        <v>0</v>
      </c>
      <c r="BO197" s="22">
        <f t="shared" si="708"/>
        <v>0</v>
      </c>
      <c r="BP197" s="22">
        <f t="shared" si="709"/>
        <v>0</v>
      </c>
      <c r="BQ197" s="22">
        <f t="shared" si="710"/>
        <v>0</v>
      </c>
      <c r="BR197" s="22">
        <f t="shared" si="710"/>
        <v>0</v>
      </c>
      <c r="BS197" s="22">
        <f t="shared" si="710"/>
        <v>0</v>
      </c>
    </row>
    <row r="198" spans="1:71" ht="15" customHeight="1" x14ac:dyDescent="0.2">
      <c r="A198" s="23"/>
      <c r="C198" s="25" t="s">
        <v>169</v>
      </c>
      <c r="D198" s="40">
        <f t="shared" si="689"/>
        <v>0</v>
      </c>
      <c r="E198" s="41">
        <v>0</v>
      </c>
      <c r="F198" s="41">
        <v>0</v>
      </c>
      <c r="G198" s="41">
        <v>0</v>
      </c>
      <c r="H198" s="40">
        <f t="shared" si="690"/>
        <v>0</v>
      </c>
      <c r="I198" s="41">
        <v>0</v>
      </c>
      <c r="J198" s="41">
        <v>0</v>
      </c>
      <c r="K198" s="41">
        <v>0</v>
      </c>
      <c r="L198" s="40">
        <f t="shared" si="691"/>
        <v>0</v>
      </c>
      <c r="M198" s="41">
        <v>0</v>
      </c>
      <c r="N198" s="41">
        <v>0</v>
      </c>
      <c r="O198" s="41">
        <v>0</v>
      </c>
      <c r="P198" s="22">
        <f t="shared" si="692"/>
        <v>0</v>
      </c>
      <c r="Q198" s="22">
        <f t="shared" si="693"/>
        <v>0</v>
      </c>
      <c r="R198" s="22">
        <f t="shared" si="693"/>
        <v>0</v>
      </c>
      <c r="S198" s="22">
        <f t="shared" si="693"/>
        <v>0</v>
      </c>
      <c r="T198" s="40">
        <f t="shared" si="694"/>
        <v>0</v>
      </c>
      <c r="U198" s="41">
        <v>0</v>
      </c>
      <c r="V198" s="41">
        <v>0</v>
      </c>
      <c r="W198" s="41">
        <v>0</v>
      </c>
      <c r="X198" s="40">
        <f t="shared" si="695"/>
        <v>0</v>
      </c>
      <c r="Y198" s="41">
        <v>0</v>
      </c>
      <c r="Z198" s="41">
        <v>0</v>
      </c>
      <c r="AA198" s="41">
        <v>0</v>
      </c>
      <c r="AB198" s="40">
        <f t="shared" si="696"/>
        <v>0</v>
      </c>
      <c r="AC198" s="41">
        <v>0</v>
      </c>
      <c r="AD198" s="41">
        <v>0</v>
      </c>
      <c r="AE198" s="41">
        <v>0</v>
      </c>
      <c r="AF198" s="22">
        <f t="shared" si="697"/>
        <v>0</v>
      </c>
      <c r="AG198" s="22">
        <f t="shared" si="698"/>
        <v>0</v>
      </c>
      <c r="AH198" s="22">
        <f t="shared" si="698"/>
        <v>0</v>
      </c>
      <c r="AI198" s="22">
        <f t="shared" si="698"/>
        <v>0</v>
      </c>
      <c r="AJ198" s="40">
        <f t="shared" si="699"/>
        <v>0</v>
      </c>
      <c r="AK198" s="41">
        <v>0</v>
      </c>
      <c r="AL198" s="41">
        <v>0</v>
      </c>
      <c r="AM198" s="41">
        <v>0</v>
      </c>
      <c r="AN198" s="40">
        <f t="shared" si="700"/>
        <v>0</v>
      </c>
      <c r="AO198" s="41">
        <v>0</v>
      </c>
      <c r="AP198" s="41">
        <v>0</v>
      </c>
      <c r="AQ198" s="41">
        <v>0</v>
      </c>
      <c r="AR198" s="40">
        <f t="shared" si="701"/>
        <v>0</v>
      </c>
      <c r="AS198" s="41">
        <v>0</v>
      </c>
      <c r="AT198" s="41">
        <v>0</v>
      </c>
      <c r="AU198" s="41">
        <v>0</v>
      </c>
      <c r="AV198" s="22">
        <f t="shared" si="702"/>
        <v>0</v>
      </c>
      <c r="AW198" s="22">
        <f t="shared" si="703"/>
        <v>0</v>
      </c>
      <c r="AX198" s="22">
        <f t="shared" si="703"/>
        <v>0</v>
      </c>
      <c r="AY198" s="22">
        <f t="shared" si="703"/>
        <v>0</v>
      </c>
      <c r="AZ198" s="40">
        <f t="shared" si="704"/>
        <v>0</v>
      </c>
      <c r="BA198" s="41">
        <v>0</v>
      </c>
      <c r="BB198" s="41">
        <v>0</v>
      </c>
      <c r="BC198" s="41">
        <v>0</v>
      </c>
      <c r="BD198" s="40">
        <f t="shared" si="705"/>
        <v>0</v>
      </c>
      <c r="BE198" s="41">
        <v>0</v>
      </c>
      <c r="BF198" s="41">
        <v>0</v>
      </c>
      <c r="BG198" s="41">
        <v>0</v>
      </c>
      <c r="BH198" s="40">
        <f t="shared" si="706"/>
        <v>0</v>
      </c>
      <c r="BI198" s="41">
        <v>0</v>
      </c>
      <c r="BJ198" s="41">
        <v>0</v>
      </c>
      <c r="BK198" s="41">
        <v>0</v>
      </c>
      <c r="BL198" s="22">
        <f t="shared" si="707"/>
        <v>0</v>
      </c>
      <c r="BM198" s="22">
        <f t="shared" si="708"/>
        <v>0</v>
      </c>
      <c r="BN198" s="22">
        <f t="shared" si="708"/>
        <v>0</v>
      </c>
      <c r="BO198" s="22">
        <f t="shared" si="708"/>
        <v>0</v>
      </c>
      <c r="BP198" s="22">
        <f t="shared" si="709"/>
        <v>0</v>
      </c>
      <c r="BQ198" s="22">
        <f t="shared" si="710"/>
        <v>0</v>
      </c>
      <c r="BR198" s="22">
        <f t="shared" si="710"/>
        <v>0</v>
      </c>
      <c r="BS198" s="22">
        <f t="shared" si="710"/>
        <v>0</v>
      </c>
    </row>
    <row r="199" spans="1:71" ht="15" customHeight="1" x14ac:dyDescent="0.2">
      <c r="A199" s="23"/>
      <c r="C199" s="21" t="s">
        <v>170</v>
      </c>
      <c r="D199" s="40">
        <f t="shared" si="689"/>
        <v>0</v>
      </c>
      <c r="E199" s="41">
        <v>0</v>
      </c>
      <c r="F199" s="41">
        <v>0</v>
      </c>
      <c r="G199" s="41">
        <v>0</v>
      </c>
      <c r="H199" s="40">
        <f t="shared" si="690"/>
        <v>0</v>
      </c>
      <c r="I199" s="41">
        <v>0</v>
      </c>
      <c r="J199" s="41">
        <v>0</v>
      </c>
      <c r="K199" s="41">
        <v>0</v>
      </c>
      <c r="L199" s="40">
        <f t="shared" si="691"/>
        <v>0</v>
      </c>
      <c r="M199" s="41">
        <v>0</v>
      </c>
      <c r="N199" s="41">
        <v>0</v>
      </c>
      <c r="O199" s="41">
        <v>0</v>
      </c>
      <c r="P199" s="22">
        <f t="shared" si="692"/>
        <v>0</v>
      </c>
      <c r="Q199" s="22">
        <f t="shared" si="693"/>
        <v>0</v>
      </c>
      <c r="R199" s="22">
        <f t="shared" si="693"/>
        <v>0</v>
      </c>
      <c r="S199" s="22">
        <f t="shared" si="693"/>
        <v>0</v>
      </c>
      <c r="T199" s="40">
        <f t="shared" si="694"/>
        <v>0</v>
      </c>
      <c r="U199" s="41">
        <v>0</v>
      </c>
      <c r="V199" s="41">
        <v>0</v>
      </c>
      <c r="W199" s="41">
        <v>0</v>
      </c>
      <c r="X199" s="40">
        <f t="shared" si="695"/>
        <v>0</v>
      </c>
      <c r="Y199" s="41">
        <v>0</v>
      </c>
      <c r="Z199" s="41">
        <v>0</v>
      </c>
      <c r="AA199" s="41">
        <v>0</v>
      </c>
      <c r="AB199" s="40">
        <f t="shared" si="696"/>
        <v>0</v>
      </c>
      <c r="AC199" s="41">
        <v>0</v>
      </c>
      <c r="AD199" s="41">
        <v>0</v>
      </c>
      <c r="AE199" s="41">
        <v>0</v>
      </c>
      <c r="AF199" s="22">
        <f t="shared" si="697"/>
        <v>0</v>
      </c>
      <c r="AG199" s="22">
        <f t="shared" si="698"/>
        <v>0</v>
      </c>
      <c r="AH199" s="22">
        <f t="shared" si="698"/>
        <v>0</v>
      </c>
      <c r="AI199" s="22">
        <f t="shared" si="698"/>
        <v>0</v>
      </c>
      <c r="AJ199" s="40">
        <f t="shared" si="699"/>
        <v>0</v>
      </c>
      <c r="AK199" s="41">
        <v>0</v>
      </c>
      <c r="AL199" s="41">
        <v>0</v>
      </c>
      <c r="AM199" s="41">
        <v>0</v>
      </c>
      <c r="AN199" s="40">
        <f t="shared" si="700"/>
        <v>0</v>
      </c>
      <c r="AO199" s="41">
        <v>0</v>
      </c>
      <c r="AP199" s="41">
        <v>0</v>
      </c>
      <c r="AQ199" s="41">
        <v>0</v>
      </c>
      <c r="AR199" s="40">
        <f t="shared" si="701"/>
        <v>0</v>
      </c>
      <c r="AS199" s="41">
        <v>0</v>
      </c>
      <c r="AT199" s="41">
        <v>0</v>
      </c>
      <c r="AU199" s="41">
        <v>0</v>
      </c>
      <c r="AV199" s="22">
        <f t="shared" si="702"/>
        <v>0</v>
      </c>
      <c r="AW199" s="22">
        <f t="shared" si="703"/>
        <v>0</v>
      </c>
      <c r="AX199" s="22">
        <f t="shared" si="703"/>
        <v>0</v>
      </c>
      <c r="AY199" s="22">
        <f t="shared" si="703"/>
        <v>0</v>
      </c>
      <c r="AZ199" s="40">
        <f t="shared" si="704"/>
        <v>0</v>
      </c>
      <c r="BA199" s="41">
        <v>0</v>
      </c>
      <c r="BB199" s="41">
        <v>0</v>
      </c>
      <c r="BC199" s="41">
        <v>0</v>
      </c>
      <c r="BD199" s="40">
        <f t="shared" si="705"/>
        <v>0</v>
      </c>
      <c r="BE199" s="41">
        <v>0</v>
      </c>
      <c r="BF199" s="41">
        <v>0</v>
      </c>
      <c r="BG199" s="41">
        <v>0</v>
      </c>
      <c r="BH199" s="40">
        <f t="shared" si="706"/>
        <v>0</v>
      </c>
      <c r="BI199" s="41">
        <v>0</v>
      </c>
      <c r="BJ199" s="41">
        <v>0</v>
      </c>
      <c r="BK199" s="41">
        <v>0</v>
      </c>
      <c r="BL199" s="22">
        <f t="shared" si="707"/>
        <v>0</v>
      </c>
      <c r="BM199" s="22">
        <f t="shared" si="708"/>
        <v>0</v>
      </c>
      <c r="BN199" s="22">
        <f t="shared" si="708"/>
        <v>0</v>
      </c>
      <c r="BO199" s="22">
        <f t="shared" si="708"/>
        <v>0</v>
      </c>
      <c r="BP199" s="22">
        <f t="shared" si="709"/>
        <v>0</v>
      </c>
      <c r="BQ199" s="22">
        <f t="shared" si="710"/>
        <v>0</v>
      </c>
      <c r="BR199" s="22">
        <f t="shared" si="710"/>
        <v>0</v>
      </c>
      <c r="BS199" s="22">
        <f t="shared" si="710"/>
        <v>0</v>
      </c>
    </row>
    <row r="200" spans="1:71" ht="15" customHeight="1" x14ac:dyDescent="0.2">
      <c r="A200" s="23"/>
      <c r="C200" s="21" t="s">
        <v>171</v>
      </c>
      <c r="D200" s="40">
        <f t="shared" si="689"/>
        <v>0</v>
      </c>
      <c r="E200" s="41">
        <v>0</v>
      </c>
      <c r="F200" s="41">
        <v>0</v>
      </c>
      <c r="G200" s="41">
        <v>0</v>
      </c>
      <c r="H200" s="40">
        <f t="shared" si="690"/>
        <v>0</v>
      </c>
      <c r="I200" s="41">
        <v>0</v>
      </c>
      <c r="J200" s="41">
        <v>0</v>
      </c>
      <c r="K200" s="41">
        <v>0</v>
      </c>
      <c r="L200" s="40">
        <f t="shared" si="691"/>
        <v>0</v>
      </c>
      <c r="M200" s="41">
        <v>0</v>
      </c>
      <c r="N200" s="41">
        <v>0</v>
      </c>
      <c r="O200" s="41">
        <v>0</v>
      </c>
      <c r="P200" s="22">
        <f t="shared" si="692"/>
        <v>0</v>
      </c>
      <c r="Q200" s="22">
        <f t="shared" si="693"/>
        <v>0</v>
      </c>
      <c r="R200" s="22">
        <f t="shared" si="693"/>
        <v>0</v>
      </c>
      <c r="S200" s="22">
        <f t="shared" si="693"/>
        <v>0</v>
      </c>
      <c r="T200" s="40">
        <f t="shared" si="694"/>
        <v>0</v>
      </c>
      <c r="U200" s="41">
        <v>0</v>
      </c>
      <c r="V200" s="41">
        <v>0</v>
      </c>
      <c r="W200" s="41">
        <v>0</v>
      </c>
      <c r="X200" s="40">
        <f t="shared" si="695"/>
        <v>0</v>
      </c>
      <c r="Y200" s="41">
        <v>0</v>
      </c>
      <c r="Z200" s="41">
        <v>0</v>
      </c>
      <c r="AA200" s="41">
        <v>0</v>
      </c>
      <c r="AB200" s="40">
        <f t="shared" si="696"/>
        <v>0</v>
      </c>
      <c r="AC200" s="41">
        <v>0</v>
      </c>
      <c r="AD200" s="41">
        <v>0</v>
      </c>
      <c r="AE200" s="41">
        <v>0</v>
      </c>
      <c r="AF200" s="22">
        <f t="shared" si="697"/>
        <v>0</v>
      </c>
      <c r="AG200" s="22">
        <f t="shared" si="698"/>
        <v>0</v>
      </c>
      <c r="AH200" s="22">
        <f t="shared" si="698"/>
        <v>0</v>
      </c>
      <c r="AI200" s="22">
        <f t="shared" si="698"/>
        <v>0</v>
      </c>
      <c r="AJ200" s="40">
        <f t="shared" si="699"/>
        <v>0</v>
      </c>
      <c r="AK200" s="41">
        <v>0</v>
      </c>
      <c r="AL200" s="41">
        <v>0</v>
      </c>
      <c r="AM200" s="41">
        <v>0</v>
      </c>
      <c r="AN200" s="40">
        <f t="shared" si="700"/>
        <v>0</v>
      </c>
      <c r="AO200" s="41">
        <v>0</v>
      </c>
      <c r="AP200" s="41">
        <v>0</v>
      </c>
      <c r="AQ200" s="41">
        <v>0</v>
      </c>
      <c r="AR200" s="40">
        <f t="shared" si="701"/>
        <v>0</v>
      </c>
      <c r="AS200" s="41">
        <v>0</v>
      </c>
      <c r="AT200" s="41">
        <v>0</v>
      </c>
      <c r="AU200" s="41">
        <v>0</v>
      </c>
      <c r="AV200" s="22">
        <f t="shared" si="702"/>
        <v>0</v>
      </c>
      <c r="AW200" s="22">
        <f t="shared" si="703"/>
        <v>0</v>
      </c>
      <c r="AX200" s="22">
        <f t="shared" si="703"/>
        <v>0</v>
      </c>
      <c r="AY200" s="22">
        <f t="shared" si="703"/>
        <v>0</v>
      </c>
      <c r="AZ200" s="40">
        <f t="shared" si="704"/>
        <v>0</v>
      </c>
      <c r="BA200" s="41">
        <v>0</v>
      </c>
      <c r="BB200" s="41">
        <v>0</v>
      </c>
      <c r="BC200" s="41">
        <v>0</v>
      </c>
      <c r="BD200" s="40">
        <f t="shared" si="705"/>
        <v>0</v>
      </c>
      <c r="BE200" s="41">
        <v>0</v>
      </c>
      <c r="BF200" s="41">
        <v>0</v>
      </c>
      <c r="BG200" s="41">
        <v>0</v>
      </c>
      <c r="BH200" s="40">
        <f t="shared" si="706"/>
        <v>0</v>
      </c>
      <c r="BI200" s="41">
        <v>0</v>
      </c>
      <c r="BJ200" s="41">
        <v>0</v>
      </c>
      <c r="BK200" s="41">
        <v>0</v>
      </c>
      <c r="BL200" s="22">
        <f t="shared" si="707"/>
        <v>0</v>
      </c>
      <c r="BM200" s="22">
        <f t="shared" si="708"/>
        <v>0</v>
      </c>
      <c r="BN200" s="22">
        <f t="shared" si="708"/>
        <v>0</v>
      </c>
      <c r="BO200" s="22">
        <f t="shared" si="708"/>
        <v>0</v>
      </c>
      <c r="BP200" s="22">
        <f t="shared" si="709"/>
        <v>0</v>
      </c>
      <c r="BQ200" s="22">
        <f t="shared" si="710"/>
        <v>0</v>
      </c>
      <c r="BR200" s="22">
        <f t="shared" si="710"/>
        <v>0</v>
      </c>
      <c r="BS200" s="22">
        <f t="shared" si="710"/>
        <v>0</v>
      </c>
    </row>
    <row r="201" spans="1:71" ht="15" customHeight="1" x14ac:dyDescent="0.2">
      <c r="A201" s="23"/>
      <c r="C201" s="21" t="s">
        <v>172</v>
      </c>
      <c r="D201" s="40">
        <f t="shared" ref="D201:L201" si="711">D202+D203</f>
        <v>7765</v>
      </c>
      <c r="E201" s="22">
        <f t="shared" si="711"/>
        <v>3420</v>
      </c>
      <c r="F201" s="22">
        <f t="shared" si="711"/>
        <v>4345</v>
      </c>
      <c r="G201" s="22">
        <f t="shared" si="711"/>
        <v>0</v>
      </c>
      <c r="H201" s="40">
        <f t="shared" si="711"/>
        <v>7734</v>
      </c>
      <c r="I201" s="22">
        <f t="shared" si="711"/>
        <v>3660</v>
      </c>
      <c r="J201" s="22">
        <f t="shared" si="711"/>
        <v>4074</v>
      </c>
      <c r="K201" s="22">
        <f t="shared" si="711"/>
        <v>0</v>
      </c>
      <c r="L201" s="40">
        <f t="shared" si="711"/>
        <v>8760</v>
      </c>
      <c r="M201" s="22">
        <f>SUM(M202:M203)</f>
        <v>4570</v>
      </c>
      <c r="N201" s="22">
        <f>SUM(N202:N203)</f>
        <v>4190</v>
      </c>
      <c r="O201" s="22">
        <f>O202+O203</f>
        <v>0</v>
      </c>
      <c r="P201" s="22">
        <f>P202+P203</f>
        <v>24259</v>
      </c>
      <c r="Q201" s="22">
        <f>SUM(Q202:Q203)</f>
        <v>11650</v>
      </c>
      <c r="R201" s="22">
        <f>SUM(R202:R203)</f>
        <v>12609</v>
      </c>
      <c r="S201" s="22">
        <f>SUM(S202:S203)</f>
        <v>0</v>
      </c>
      <c r="T201" s="40">
        <f>T202+T203</f>
        <v>11482</v>
      </c>
      <c r="U201" s="22">
        <f>SUM(U202:U203)</f>
        <v>6015</v>
      </c>
      <c r="V201" s="22">
        <f>SUM(V202:V203)</f>
        <v>5467</v>
      </c>
      <c r="W201" s="22">
        <f>W202+W203</f>
        <v>0</v>
      </c>
      <c r="X201" s="40">
        <f>X202+X203</f>
        <v>12696</v>
      </c>
      <c r="Y201" s="22">
        <f>SUM(Y202:Y203)</f>
        <v>6187</v>
      </c>
      <c r="Z201" s="22">
        <f>SUM(Z202:Z203)</f>
        <v>6509</v>
      </c>
      <c r="AA201" s="22">
        <f>AA202+AA203</f>
        <v>0</v>
      </c>
      <c r="AB201" s="40">
        <f>AB202+AB203</f>
        <v>8402</v>
      </c>
      <c r="AC201" s="22">
        <f>SUM(AC202:AC203)</f>
        <v>3909</v>
      </c>
      <c r="AD201" s="22">
        <f>SUM(AD202:AD203)</f>
        <v>4493</v>
      </c>
      <c r="AE201" s="22">
        <f>AE202+AE203</f>
        <v>0</v>
      </c>
      <c r="AF201" s="22">
        <f>AF202+AF203</f>
        <v>32580</v>
      </c>
      <c r="AG201" s="22">
        <f>SUM(AG202:AG203)</f>
        <v>16111</v>
      </c>
      <c r="AH201" s="22">
        <f>SUM(AH202:AH203)</f>
        <v>16469</v>
      </c>
      <c r="AI201" s="22">
        <f>SUM(AI202:AI203)</f>
        <v>0</v>
      </c>
      <c r="AJ201" s="40">
        <f>AJ202+AJ203</f>
        <v>7469</v>
      </c>
      <c r="AK201" s="22">
        <f>SUM(AK202:AK203)</f>
        <v>3456</v>
      </c>
      <c r="AL201" s="22">
        <f>SUM(AL202:AL203)</f>
        <v>4013</v>
      </c>
      <c r="AM201" s="22">
        <f>AM202+AM203</f>
        <v>0</v>
      </c>
      <c r="AN201" s="40">
        <f>AN202+AN203</f>
        <v>7586</v>
      </c>
      <c r="AO201" s="22">
        <f>SUM(AO202:AO203)</f>
        <v>3610</v>
      </c>
      <c r="AP201" s="22">
        <f>SUM(AP202:AP203)</f>
        <v>3976</v>
      </c>
      <c r="AQ201" s="22">
        <f>AQ202+AQ203</f>
        <v>0</v>
      </c>
      <c r="AR201" s="40">
        <f>AR202+AR203</f>
        <v>7290</v>
      </c>
      <c r="AS201" s="22">
        <f>SUM(AS202:AS203)</f>
        <v>3391</v>
      </c>
      <c r="AT201" s="22">
        <f>SUM(AT202:AT203)</f>
        <v>3899</v>
      </c>
      <c r="AU201" s="22">
        <f>AU202+AU203</f>
        <v>0</v>
      </c>
      <c r="AV201" s="22">
        <f>AV202+AV203</f>
        <v>22345</v>
      </c>
      <c r="AW201" s="22">
        <f>SUM(AW202:AW203)</f>
        <v>10457</v>
      </c>
      <c r="AX201" s="22">
        <f>SUM(AX202:AX203)</f>
        <v>11888</v>
      </c>
      <c r="AY201" s="22">
        <f>SUM(AY202:AY203)</f>
        <v>0</v>
      </c>
      <c r="AZ201" s="40">
        <f>AZ202+AZ203</f>
        <v>7372</v>
      </c>
      <c r="BA201" s="22">
        <f>SUM(BA202:BA203)</f>
        <v>3363</v>
      </c>
      <c r="BB201" s="22">
        <f>SUM(BB202:BB203)</f>
        <v>4009</v>
      </c>
      <c r="BC201" s="22">
        <f>BC202+BC203</f>
        <v>0</v>
      </c>
      <c r="BD201" s="40">
        <f>BD202+BD203</f>
        <v>7982</v>
      </c>
      <c r="BE201" s="22">
        <f>SUM(BE202:BE203)</f>
        <v>3468</v>
      </c>
      <c r="BF201" s="22">
        <f>SUM(BF202:BF203)</f>
        <v>4514</v>
      </c>
      <c r="BG201" s="22">
        <f>BG202+BG203</f>
        <v>0</v>
      </c>
      <c r="BH201" s="40">
        <f>BH202+BH203</f>
        <v>8568</v>
      </c>
      <c r="BI201" s="22">
        <f>SUM(BI202:BI203)</f>
        <v>4372</v>
      </c>
      <c r="BJ201" s="22">
        <f>SUM(BJ202:BJ203)</f>
        <v>4196</v>
      </c>
      <c r="BK201" s="22">
        <f>BK202+BK203</f>
        <v>0</v>
      </c>
      <c r="BL201" s="22">
        <f>BL202+BL203</f>
        <v>23922</v>
      </c>
      <c r="BM201" s="22">
        <f>SUM(BM202:BM203)</f>
        <v>11203</v>
      </c>
      <c r="BN201" s="22">
        <f>SUM(BN202:BN203)</f>
        <v>12719</v>
      </c>
      <c r="BO201" s="22">
        <f>SUM(BO202:BO203)</f>
        <v>0</v>
      </c>
      <c r="BP201" s="22">
        <f>BP202+BP203</f>
        <v>103106</v>
      </c>
      <c r="BQ201" s="22">
        <f>SUM(BQ202:BQ203)</f>
        <v>49421</v>
      </c>
      <c r="BR201" s="22">
        <f>SUM(BR202:BR203)</f>
        <v>53685</v>
      </c>
      <c r="BS201" s="22">
        <f>SUM(BS202:BS203)</f>
        <v>0</v>
      </c>
    </row>
    <row r="202" spans="1:71" ht="15" customHeight="1" x14ac:dyDescent="0.2">
      <c r="A202" s="23"/>
      <c r="C202" s="25" t="s">
        <v>173</v>
      </c>
      <c r="D202" s="40">
        <f t="shared" ref="D202:D203" si="712">SUM(E202:G202)</f>
        <v>7171</v>
      </c>
      <c r="E202" s="41">
        <v>3067</v>
      </c>
      <c r="F202" s="41">
        <v>4104</v>
      </c>
      <c r="G202" s="41">
        <v>0</v>
      </c>
      <c r="H202" s="40">
        <f t="shared" ref="H202:H203" si="713">SUM(I202:K202)</f>
        <v>6863</v>
      </c>
      <c r="I202" s="41">
        <v>3157</v>
      </c>
      <c r="J202" s="41">
        <v>3706</v>
      </c>
      <c r="K202" s="41">
        <v>0</v>
      </c>
      <c r="L202" s="40">
        <f t="shared" ref="L202:L203" si="714">SUM(M202:O202)</f>
        <v>7813</v>
      </c>
      <c r="M202" s="41">
        <v>4074</v>
      </c>
      <c r="N202" s="41">
        <v>3739</v>
      </c>
      <c r="O202" s="41">
        <v>0</v>
      </c>
      <c r="P202" s="22">
        <f t="shared" ref="P202:P203" si="715">SUM(Q202:S202)</f>
        <v>21847</v>
      </c>
      <c r="Q202" s="22">
        <f t="shared" ref="Q202:S203" si="716">E202+I202+M202</f>
        <v>10298</v>
      </c>
      <c r="R202" s="22">
        <f t="shared" si="716"/>
        <v>11549</v>
      </c>
      <c r="S202" s="22">
        <f t="shared" si="716"/>
        <v>0</v>
      </c>
      <c r="T202" s="40">
        <f t="shared" ref="T202:T203" si="717">SUM(U202:W202)</f>
        <v>10079</v>
      </c>
      <c r="U202" s="41">
        <v>5300</v>
      </c>
      <c r="V202" s="41">
        <v>4779</v>
      </c>
      <c r="W202" s="41">
        <v>0</v>
      </c>
      <c r="X202" s="40">
        <f t="shared" ref="X202:X203" si="718">SUM(Y202:AA202)</f>
        <v>10750</v>
      </c>
      <c r="Y202" s="41">
        <v>5181</v>
      </c>
      <c r="Z202" s="41">
        <v>5569</v>
      </c>
      <c r="AA202" s="41">
        <v>0</v>
      </c>
      <c r="AB202" s="40">
        <f t="shared" ref="AB202:AB203" si="719">SUM(AC202:AE202)</f>
        <v>7211</v>
      </c>
      <c r="AC202" s="41">
        <v>3262</v>
      </c>
      <c r="AD202" s="41">
        <v>3949</v>
      </c>
      <c r="AE202" s="41">
        <v>0</v>
      </c>
      <c r="AF202" s="22">
        <f t="shared" ref="AF202:AF203" si="720">SUM(AG202:AI202)</f>
        <v>28040</v>
      </c>
      <c r="AG202" s="22">
        <f t="shared" ref="AG202:AI203" si="721">U202+Y202+AC202</f>
        <v>13743</v>
      </c>
      <c r="AH202" s="22">
        <f t="shared" si="721"/>
        <v>14297</v>
      </c>
      <c r="AI202" s="22">
        <f t="shared" si="721"/>
        <v>0</v>
      </c>
      <c r="AJ202" s="40">
        <f t="shared" ref="AJ202:AJ203" si="722">SUM(AK202:AM202)</f>
        <v>6752</v>
      </c>
      <c r="AK202" s="41">
        <v>3048</v>
      </c>
      <c r="AL202" s="41">
        <v>3704</v>
      </c>
      <c r="AM202" s="41">
        <v>0</v>
      </c>
      <c r="AN202" s="40">
        <f t="shared" ref="AN202:AN203" si="723">SUM(AO202:AQ202)</f>
        <v>6657</v>
      </c>
      <c r="AO202" s="41">
        <v>3065</v>
      </c>
      <c r="AP202" s="41">
        <v>3592</v>
      </c>
      <c r="AQ202" s="41">
        <v>0</v>
      </c>
      <c r="AR202" s="40">
        <f t="shared" ref="AR202:AR203" si="724">SUM(AS202:AU202)</f>
        <v>6492</v>
      </c>
      <c r="AS202" s="41">
        <v>2963</v>
      </c>
      <c r="AT202" s="41">
        <v>3529</v>
      </c>
      <c r="AU202" s="41">
        <v>0</v>
      </c>
      <c r="AV202" s="22">
        <f t="shared" ref="AV202:AV203" si="725">SUM(AW202:AY202)</f>
        <v>19901</v>
      </c>
      <c r="AW202" s="22">
        <f t="shared" ref="AW202:AY203" si="726">AK202+AO202+AS202</f>
        <v>9076</v>
      </c>
      <c r="AX202" s="22">
        <f t="shared" si="726"/>
        <v>10825</v>
      </c>
      <c r="AY202" s="22">
        <f t="shared" si="726"/>
        <v>0</v>
      </c>
      <c r="AZ202" s="40">
        <f t="shared" ref="AZ202:AZ203" si="727">SUM(BA202:BC202)</f>
        <v>6369</v>
      </c>
      <c r="BA202" s="41">
        <v>2811</v>
      </c>
      <c r="BB202" s="41">
        <v>3558</v>
      </c>
      <c r="BC202" s="41">
        <v>0</v>
      </c>
      <c r="BD202" s="40">
        <f t="shared" ref="BD202:BD203" si="728">SUM(BE202:BG202)</f>
        <v>7169</v>
      </c>
      <c r="BE202" s="41">
        <v>3048</v>
      </c>
      <c r="BF202" s="41">
        <v>4121</v>
      </c>
      <c r="BG202" s="41">
        <v>0</v>
      </c>
      <c r="BH202" s="40">
        <f t="shared" ref="BH202:BH203" si="729">SUM(BI202:BK202)</f>
        <v>7582</v>
      </c>
      <c r="BI202" s="41">
        <v>3858</v>
      </c>
      <c r="BJ202" s="41">
        <v>3724</v>
      </c>
      <c r="BK202" s="41">
        <v>0</v>
      </c>
      <c r="BL202" s="22">
        <f t="shared" ref="BL202:BL203" si="730">SUM(BM202:BO202)</f>
        <v>21120</v>
      </c>
      <c r="BM202" s="22">
        <f t="shared" ref="BM202:BO203" si="731">BA202+BE202+BI202</f>
        <v>9717</v>
      </c>
      <c r="BN202" s="22">
        <f t="shared" si="731"/>
        <v>11403</v>
      </c>
      <c r="BO202" s="22">
        <f t="shared" si="731"/>
        <v>0</v>
      </c>
      <c r="BP202" s="22">
        <f t="shared" ref="BP202:BP203" si="732">SUM(BQ202:BS202)</f>
        <v>90908</v>
      </c>
      <c r="BQ202" s="22">
        <f t="shared" ref="BQ202:BS203" si="733">Q202+AG202+AW202+BM202</f>
        <v>42834</v>
      </c>
      <c r="BR202" s="22">
        <f t="shared" si="733"/>
        <v>48074</v>
      </c>
      <c r="BS202" s="22">
        <f t="shared" si="733"/>
        <v>0</v>
      </c>
    </row>
    <row r="203" spans="1:71" ht="15" customHeight="1" x14ac:dyDescent="0.2">
      <c r="A203" s="23"/>
      <c r="C203" s="25" t="s">
        <v>174</v>
      </c>
      <c r="D203" s="40">
        <f t="shared" si="712"/>
        <v>594</v>
      </c>
      <c r="E203" s="41">
        <v>353</v>
      </c>
      <c r="F203" s="41">
        <v>241</v>
      </c>
      <c r="G203" s="41">
        <v>0</v>
      </c>
      <c r="H203" s="40">
        <f t="shared" si="713"/>
        <v>871</v>
      </c>
      <c r="I203" s="41">
        <v>503</v>
      </c>
      <c r="J203" s="41">
        <v>368</v>
      </c>
      <c r="K203" s="41">
        <v>0</v>
      </c>
      <c r="L203" s="40">
        <f t="shared" si="714"/>
        <v>947</v>
      </c>
      <c r="M203" s="41">
        <v>496</v>
      </c>
      <c r="N203" s="41">
        <v>451</v>
      </c>
      <c r="O203" s="41">
        <v>0</v>
      </c>
      <c r="P203" s="22">
        <f t="shared" si="715"/>
        <v>2412</v>
      </c>
      <c r="Q203" s="22">
        <f t="shared" si="716"/>
        <v>1352</v>
      </c>
      <c r="R203" s="22">
        <f t="shared" si="716"/>
        <v>1060</v>
      </c>
      <c r="S203" s="22">
        <f t="shared" si="716"/>
        <v>0</v>
      </c>
      <c r="T203" s="40">
        <f t="shared" si="717"/>
        <v>1403</v>
      </c>
      <c r="U203" s="41">
        <v>715</v>
      </c>
      <c r="V203" s="41">
        <v>688</v>
      </c>
      <c r="W203" s="41">
        <v>0</v>
      </c>
      <c r="X203" s="40">
        <f t="shared" si="718"/>
        <v>1946</v>
      </c>
      <c r="Y203" s="41">
        <v>1006</v>
      </c>
      <c r="Z203" s="41">
        <v>940</v>
      </c>
      <c r="AA203" s="41">
        <v>0</v>
      </c>
      <c r="AB203" s="40">
        <f t="shared" si="719"/>
        <v>1191</v>
      </c>
      <c r="AC203" s="41">
        <v>647</v>
      </c>
      <c r="AD203" s="41">
        <v>544</v>
      </c>
      <c r="AE203" s="41">
        <v>0</v>
      </c>
      <c r="AF203" s="22">
        <f t="shared" si="720"/>
        <v>4540</v>
      </c>
      <c r="AG203" s="22">
        <f t="shared" si="721"/>
        <v>2368</v>
      </c>
      <c r="AH203" s="22">
        <f t="shared" si="721"/>
        <v>2172</v>
      </c>
      <c r="AI203" s="22">
        <f t="shared" si="721"/>
        <v>0</v>
      </c>
      <c r="AJ203" s="40">
        <f t="shared" si="722"/>
        <v>717</v>
      </c>
      <c r="AK203" s="41">
        <v>408</v>
      </c>
      <c r="AL203" s="41">
        <v>309</v>
      </c>
      <c r="AM203" s="41">
        <v>0</v>
      </c>
      <c r="AN203" s="40">
        <f t="shared" si="723"/>
        <v>929</v>
      </c>
      <c r="AO203" s="41">
        <v>545</v>
      </c>
      <c r="AP203" s="41">
        <v>384</v>
      </c>
      <c r="AQ203" s="41">
        <v>0</v>
      </c>
      <c r="AR203" s="40">
        <f t="shared" si="724"/>
        <v>798</v>
      </c>
      <c r="AS203" s="41">
        <v>428</v>
      </c>
      <c r="AT203" s="41">
        <v>370</v>
      </c>
      <c r="AU203" s="41">
        <v>0</v>
      </c>
      <c r="AV203" s="22">
        <f t="shared" si="725"/>
        <v>2444</v>
      </c>
      <c r="AW203" s="22">
        <f t="shared" si="726"/>
        <v>1381</v>
      </c>
      <c r="AX203" s="22">
        <f t="shared" si="726"/>
        <v>1063</v>
      </c>
      <c r="AY203" s="22">
        <f t="shared" si="726"/>
        <v>0</v>
      </c>
      <c r="AZ203" s="40">
        <f t="shared" si="727"/>
        <v>1003</v>
      </c>
      <c r="BA203" s="41">
        <v>552</v>
      </c>
      <c r="BB203" s="41">
        <v>451</v>
      </c>
      <c r="BC203" s="41">
        <v>0</v>
      </c>
      <c r="BD203" s="40">
        <f t="shared" si="728"/>
        <v>813</v>
      </c>
      <c r="BE203" s="41">
        <v>420</v>
      </c>
      <c r="BF203" s="41">
        <v>393</v>
      </c>
      <c r="BG203" s="41">
        <v>0</v>
      </c>
      <c r="BH203" s="40">
        <f t="shared" si="729"/>
        <v>986</v>
      </c>
      <c r="BI203" s="41">
        <v>514</v>
      </c>
      <c r="BJ203" s="41">
        <v>472</v>
      </c>
      <c r="BK203" s="41">
        <v>0</v>
      </c>
      <c r="BL203" s="22">
        <f t="shared" si="730"/>
        <v>2802</v>
      </c>
      <c r="BM203" s="22">
        <f t="shared" si="731"/>
        <v>1486</v>
      </c>
      <c r="BN203" s="22">
        <f t="shared" si="731"/>
        <v>1316</v>
      </c>
      <c r="BO203" s="22">
        <f t="shared" si="731"/>
        <v>0</v>
      </c>
      <c r="BP203" s="22">
        <f t="shared" si="732"/>
        <v>12198</v>
      </c>
      <c r="BQ203" s="22">
        <f t="shared" si="733"/>
        <v>6587</v>
      </c>
      <c r="BR203" s="22">
        <f t="shared" si="733"/>
        <v>5611</v>
      </c>
      <c r="BS203" s="22">
        <f t="shared" si="733"/>
        <v>0</v>
      </c>
    </row>
    <row r="204" spans="1:71" ht="15" customHeight="1" x14ac:dyDescent="0.2">
      <c r="A204" s="23"/>
      <c r="C204" s="21" t="s">
        <v>175</v>
      </c>
      <c r="D204" s="40">
        <f t="shared" ref="D204:L204" si="734">D205+D206</f>
        <v>13440</v>
      </c>
      <c r="E204" s="22">
        <f t="shared" si="734"/>
        <v>7115</v>
      </c>
      <c r="F204" s="22">
        <f t="shared" si="734"/>
        <v>6325</v>
      </c>
      <c r="G204" s="22">
        <f t="shared" si="734"/>
        <v>0</v>
      </c>
      <c r="H204" s="40">
        <f t="shared" si="734"/>
        <v>12035</v>
      </c>
      <c r="I204" s="22">
        <f t="shared" si="734"/>
        <v>6587</v>
      </c>
      <c r="J204" s="22">
        <f t="shared" si="734"/>
        <v>5448</v>
      </c>
      <c r="K204" s="22">
        <f t="shared" si="734"/>
        <v>0</v>
      </c>
      <c r="L204" s="40">
        <f t="shared" si="734"/>
        <v>12965</v>
      </c>
      <c r="M204" s="22">
        <f>SUM(M205:M206)</f>
        <v>7155</v>
      </c>
      <c r="N204" s="22">
        <f>SUM(N205:N206)</f>
        <v>5810</v>
      </c>
      <c r="O204" s="22">
        <f>O205+O206</f>
        <v>0</v>
      </c>
      <c r="P204" s="22">
        <f>P205+P206</f>
        <v>38440</v>
      </c>
      <c r="Q204" s="22">
        <f>SUM(Q205:Q206)</f>
        <v>20857</v>
      </c>
      <c r="R204" s="22">
        <f>SUM(R205:R206)</f>
        <v>17583</v>
      </c>
      <c r="S204" s="22">
        <f>SUM(S205:S206)</f>
        <v>0</v>
      </c>
      <c r="T204" s="40">
        <f>T205+T206</f>
        <v>22831</v>
      </c>
      <c r="U204" s="22">
        <f>SUM(U205:U206)</f>
        <v>12374</v>
      </c>
      <c r="V204" s="22">
        <f>SUM(V205:V206)</f>
        <v>10457</v>
      </c>
      <c r="W204" s="22">
        <f>W205+W206</f>
        <v>0</v>
      </c>
      <c r="X204" s="40">
        <f>X205+X206</f>
        <v>23523</v>
      </c>
      <c r="Y204" s="22">
        <f>SUM(Y205:Y206)</f>
        <v>12478</v>
      </c>
      <c r="Z204" s="22">
        <f>SUM(Z205:Z206)</f>
        <v>11045</v>
      </c>
      <c r="AA204" s="22">
        <f>AA205+AA206</f>
        <v>0</v>
      </c>
      <c r="AB204" s="40">
        <f>AB205+AB206</f>
        <v>14617</v>
      </c>
      <c r="AC204" s="22">
        <f>SUM(AC205:AC206)</f>
        <v>7851</v>
      </c>
      <c r="AD204" s="22">
        <f>SUM(AD205:AD206)</f>
        <v>6766</v>
      </c>
      <c r="AE204" s="22">
        <f>AE205+AE206</f>
        <v>0</v>
      </c>
      <c r="AF204" s="22">
        <f>AF205+AF206</f>
        <v>60971</v>
      </c>
      <c r="AG204" s="22">
        <f>SUM(AG205:AG206)</f>
        <v>32703</v>
      </c>
      <c r="AH204" s="22">
        <f>SUM(AH205:AH206)</f>
        <v>28268</v>
      </c>
      <c r="AI204" s="22">
        <f>SUM(AI205:AI206)</f>
        <v>0</v>
      </c>
      <c r="AJ204" s="40">
        <f>AJ205+AJ206</f>
        <v>12778</v>
      </c>
      <c r="AK204" s="22">
        <f>SUM(AK205:AK206)</f>
        <v>6634</v>
      </c>
      <c r="AL204" s="22">
        <f>SUM(AL205:AL206)</f>
        <v>6144</v>
      </c>
      <c r="AM204" s="22">
        <f>AM205+AM206</f>
        <v>0</v>
      </c>
      <c r="AN204" s="40">
        <f>AN205+AN206</f>
        <v>13690</v>
      </c>
      <c r="AO204" s="22">
        <f>SUM(AO205:AO206)</f>
        <v>7251</v>
      </c>
      <c r="AP204" s="22">
        <f>SUM(AP205:AP206)</f>
        <v>6439</v>
      </c>
      <c r="AQ204" s="22">
        <f>AQ205+AQ206</f>
        <v>0</v>
      </c>
      <c r="AR204" s="40">
        <f>AR205+AR206</f>
        <v>11548</v>
      </c>
      <c r="AS204" s="22">
        <f>SUM(AS205:AS206)</f>
        <v>6074</v>
      </c>
      <c r="AT204" s="22">
        <f>SUM(AT205:AT206)</f>
        <v>5474</v>
      </c>
      <c r="AU204" s="22">
        <f>AU205+AU206</f>
        <v>0</v>
      </c>
      <c r="AV204" s="22">
        <f>AV205+AV206</f>
        <v>38016</v>
      </c>
      <c r="AW204" s="22">
        <f>SUM(AW205:AW206)</f>
        <v>19959</v>
      </c>
      <c r="AX204" s="22">
        <f>SUM(AX205:AX206)</f>
        <v>18057</v>
      </c>
      <c r="AY204" s="22">
        <f>SUM(AY205:AY206)</f>
        <v>0</v>
      </c>
      <c r="AZ204" s="40">
        <f>AZ205+AZ206</f>
        <v>13161</v>
      </c>
      <c r="BA204" s="22">
        <f>SUM(BA205:BA206)</f>
        <v>7089</v>
      </c>
      <c r="BB204" s="22">
        <f>SUM(BB205:BB206)</f>
        <v>6072</v>
      </c>
      <c r="BC204" s="22">
        <f>BC205+BC206</f>
        <v>0</v>
      </c>
      <c r="BD204" s="40">
        <f>BD205+BD206</f>
        <v>13574</v>
      </c>
      <c r="BE204" s="22">
        <f>SUM(BE205:BE206)</f>
        <v>6981</v>
      </c>
      <c r="BF204" s="22">
        <f>SUM(BF205:BF206)</f>
        <v>6593</v>
      </c>
      <c r="BG204" s="22">
        <f>BG205+BG206</f>
        <v>0</v>
      </c>
      <c r="BH204" s="40">
        <f>BH205+BH206</f>
        <v>14766</v>
      </c>
      <c r="BI204" s="22">
        <f>SUM(BI205:BI206)</f>
        <v>8205</v>
      </c>
      <c r="BJ204" s="22">
        <f>SUM(BJ205:BJ206)</f>
        <v>6561</v>
      </c>
      <c r="BK204" s="22">
        <f>BK205+BK206</f>
        <v>0</v>
      </c>
      <c r="BL204" s="22">
        <f>BL205+BL206</f>
        <v>41501</v>
      </c>
      <c r="BM204" s="22">
        <f>SUM(BM205:BM206)</f>
        <v>22275</v>
      </c>
      <c r="BN204" s="22">
        <f>SUM(BN205:BN206)</f>
        <v>19226</v>
      </c>
      <c r="BO204" s="22">
        <f>SUM(BO205:BO206)</f>
        <v>0</v>
      </c>
      <c r="BP204" s="22">
        <f>BP205+BP206</f>
        <v>178928</v>
      </c>
      <c r="BQ204" s="22">
        <f>SUM(BQ205:BQ206)</f>
        <v>95794</v>
      </c>
      <c r="BR204" s="22">
        <f>SUM(BR205:BR206)</f>
        <v>83134</v>
      </c>
      <c r="BS204" s="22">
        <f>SUM(BS205:BS206)</f>
        <v>0</v>
      </c>
    </row>
    <row r="205" spans="1:71" ht="15" customHeight="1" x14ac:dyDescent="0.2">
      <c r="A205" s="23"/>
      <c r="C205" s="25" t="s">
        <v>176</v>
      </c>
      <c r="D205" s="40">
        <f t="shared" ref="D205:D206" si="735">SUM(E205:G205)</f>
        <v>13440</v>
      </c>
      <c r="E205" s="41">
        <v>7115</v>
      </c>
      <c r="F205" s="41">
        <v>6325</v>
      </c>
      <c r="G205" s="41">
        <v>0</v>
      </c>
      <c r="H205" s="40">
        <f t="shared" ref="H205:H206" si="736">SUM(I205:K205)</f>
        <v>12035</v>
      </c>
      <c r="I205" s="41">
        <v>6587</v>
      </c>
      <c r="J205" s="41">
        <v>5448</v>
      </c>
      <c r="K205" s="41">
        <v>0</v>
      </c>
      <c r="L205" s="40">
        <f t="shared" ref="L205:L206" si="737">SUM(M205:O205)</f>
        <v>12965</v>
      </c>
      <c r="M205" s="41">
        <v>7155</v>
      </c>
      <c r="N205" s="41">
        <v>5810</v>
      </c>
      <c r="O205" s="41">
        <v>0</v>
      </c>
      <c r="P205" s="22">
        <f t="shared" ref="P205:P206" si="738">SUM(Q205:S205)</f>
        <v>38440</v>
      </c>
      <c r="Q205" s="22">
        <f t="shared" ref="Q205:S206" si="739">E205+I205+M205</f>
        <v>20857</v>
      </c>
      <c r="R205" s="22">
        <f t="shared" si="739"/>
        <v>17583</v>
      </c>
      <c r="S205" s="22">
        <f t="shared" si="739"/>
        <v>0</v>
      </c>
      <c r="T205" s="40">
        <f t="shared" ref="T205:T206" si="740">SUM(U205:W205)</f>
        <v>22831</v>
      </c>
      <c r="U205" s="41">
        <v>12374</v>
      </c>
      <c r="V205" s="41">
        <v>10457</v>
      </c>
      <c r="W205" s="41">
        <v>0</v>
      </c>
      <c r="X205" s="40">
        <f t="shared" ref="X205:X206" si="741">SUM(Y205:AA205)</f>
        <v>23523</v>
      </c>
      <c r="Y205" s="41">
        <v>12478</v>
      </c>
      <c r="Z205" s="41">
        <v>11045</v>
      </c>
      <c r="AA205" s="41">
        <v>0</v>
      </c>
      <c r="AB205" s="40">
        <f t="shared" ref="AB205:AB206" si="742">SUM(AC205:AE205)</f>
        <v>14617</v>
      </c>
      <c r="AC205" s="41">
        <v>7851</v>
      </c>
      <c r="AD205" s="41">
        <v>6766</v>
      </c>
      <c r="AE205" s="41">
        <v>0</v>
      </c>
      <c r="AF205" s="22">
        <f t="shared" ref="AF205:AF206" si="743">SUM(AG205:AI205)</f>
        <v>60971</v>
      </c>
      <c r="AG205" s="22">
        <f t="shared" ref="AG205:AI206" si="744">U205+Y205+AC205</f>
        <v>32703</v>
      </c>
      <c r="AH205" s="22">
        <f t="shared" si="744"/>
        <v>28268</v>
      </c>
      <c r="AI205" s="22">
        <f t="shared" si="744"/>
        <v>0</v>
      </c>
      <c r="AJ205" s="40">
        <f t="shared" ref="AJ205:AJ206" si="745">SUM(AK205:AM205)</f>
        <v>12778</v>
      </c>
      <c r="AK205" s="41">
        <v>6634</v>
      </c>
      <c r="AL205" s="41">
        <v>6144</v>
      </c>
      <c r="AM205" s="41">
        <v>0</v>
      </c>
      <c r="AN205" s="40">
        <f t="shared" ref="AN205:AN206" si="746">SUM(AO205:AQ205)</f>
        <v>13690</v>
      </c>
      <c r="AO205" s="41">
        <v>7251</v>
      </c>
      <c r="AP205" s="41">
        <v>6439</v>
      </c>
      <c r="AQ205" s="41">
        <v>0</v>
      </c>
      <c r="AR205" s="40">
        <f t="shared" ref="AR205:AR206" si="747">SUM(AS205:AU205)</f>
        <v>11548</v>
      </c>
      <c r="AS205" s="41">
        <v>6074</v>
      </c>
      <c r="AT205" s="41">
        <v>5474</v>
      </c>
      <c r="AU205" s="41">
        <v>0</v>
      </c>
      <c r="AV205" s="22">
        <f t="shared" ref="AV205:AV206" si="748">SUM(AW205:AY205)</f>
        <v>38016</v>
      </c>
      <c r="AW205" s="22">
        <f t="shared" ref="AW205:AY206" si="749">AK205+AO205+AS205</f>
        <v>19959</v>
      </c>
      <c r="AX205" s="22">
        <f t="shared" si="749"/>
        <v>18057</v>
      </c>
      <c r="AY205" s="22">
        <f t="shared" si="749"/>
        <v>0</v>
      </c>
      <c r="AZ205" s="40">
        <f t="shared" ref="AZ205:AZ206" si="750">SUM(BA205:BC205)</f>
        <v>13161</v>
      </c>
      <c r="BA205" s="41">
        <v>7089</v>
      </c>
      <c r="BB205" s="41">
        <v>6072</v>
      </c>
      <c r="BC205" s="41">
        <v>0</v>
      </c>
      <c r="BD205" s="40">
        <f t="shared" ref="BD205:BD206" si="751">SUM(BE205:BG205)</f>
        <v>13574</v>
      </c>
      <c r="BE205" s="41">
        <v>6981</v>
      </c>
      <c r="BF205" s="41">
        <v>6593</v>
      </c>
      <c r="BG205" s="41">
        <v>0</v>
      </c>
      <c r="BH205" s="40">
        <f t="shared" ref="BH205:BH206" si="752">SUM(BI205:BK205)</f>
        <v>14766</v>
      </c>
      <c r="BI205" s="41">
        <v>8205</v>
      </c>
      <c r="BJ205" s="41">
        <v>6561</v>
      </c>
      <c r="BK205" s="41">
        <v>0</v>
      </c>
      <c r="BL205" s="22">
        <f t="shared" ref="BL205:BL206" si="753">SUM(BM205:BO205)</f>
        <v>41501</v>
      </c>
      <c r="BM205" s="22">
        <f t="shared" ref="BM205:BO206" si="754">BA205+BE205+BI205</f>
        <v>22275</v>
      </c>
      <c r="BN205" s="22">
        <f t="shared" si="754"/>
        <v>19226</v>
      </c>
      <c r="BO205" s="22">
        <f t="shared" si="754"/>
        <v>0</v>
      </c>
      <c r="BP205" s="22">
        <f t="shared" ref="BP205:BP206" si="755">SUM(BQ205:BS205)</f>
        <v>178928</v>
      </c>
      <c r="BQ205" s="22">
        <f t="shared" ref="BQ205:BS206" si="756">Q205+AG205+AW205+BM205</f>
        <v>95794</v>
      </c>
      <c r="BR205" s="22">
        <f t="shared" si="756"/>
        <v>83134</v>
      </c>
      <c r="BS205" s="22">
        <f t="shared" si="756"/>
        <v>0</v>
      </c>
    </row>
    <row r="206" spans="1:71" ht="15" customHeight="1" x14ac:dyDescent="0.2">
      <c r="A206" s="23"/>
      <c r="C206" s="25" t="s">
        <v>177</v>
      </c>
      <c r="D206" s="40">
        <f t="shared" si="735"/>
        <v>0</v>
      </c>
      <c r="E206" s="41">
        <v>0</v>
      </c>
      <c r="F206" s="41">
        <v>0</v>
      </c>
      <c r="G206" s="41">
        <v>0</v>
      </c>
      <c r="H206" s="40">
        <f t="shared" si="736"/>
        <v>0</v>
      </c>
      <c r="I206" s="41">
        <v>0</v>
      </c>
      <c r="J206" s="41">
        <v>0</v>
      </c>
      <c r="K206" s="41">
        <v>0</v>
      </c>
      <c r="L206" s="40">
        <f t="shared" si="737"/>
        <v>0</v>
      </c>
      <c r="M206" s="41">
        <v>0</v>
      </c>
      <c r="N206" s="41">
        <v>0</v>
      </c>
      <c r="O206" s="41">
        <v>0</v>
      </c>
      <c r="P206" s="22">
        <f t="shared" si="738"/>
        <v>0</v>
      </c>
      <c r="Q206" s="22">
        <f t="shared" si="739"/>
        <v>0</v>
      </c>
      <c r="R206" s="22">
        <f t="shared" si="739"/>
        <v>0</v>
      </c>
      <c r="S206" s="22">
        <f t="shared" si="739"/>
        <v>0</v>
      </c>
      <c r="T206" s="40">
        <f t="shared" si="740"/>
        <v>0</v>
      </c>
      <c r="U206" s="41">
        <v>0</v>
      </c>
      <c r="V206" s="41">
        <v>0</v>
      </c>
      <c r="W206" s="41">
        <v>0</v>
      </c>
      <c r="X206" s="40">
        <f t="shared" si="741"/>
        <v>0</v>
      </c>
      <c r="Y206" s="41">
        <v>0</v>
      </c>
      <c r="Z206" s="41">
        <v>0</v>
      </c>
      <c r="AA206" s="41">
        <v>0</v>
      </c>
      <c r="AB206" s="40">
        <f t="shared" si="742"/>
        <v>0</v>
      </c>
      <c r="AC206" s="41">
        <v>0</v>
      </c>
      <c r="AD206" s="41">
        <v>0</v>
      </c>
      <c r="AE206" s="41">
        <v>0</v>
      </c>
      <c r="AF206" s="22">
        <f t="shared" si="743"/>
        <v>0</v>
      </c>
      <c r="AG206" s="22">
        <f t="shared" si="744"/>
        <v>0</v>
      </c>
      <c r="AH206" s="22">
        <f t="shared" si="744"/>
        <v>0</v>
      </c>
      <c r="AI206" s="22">
        <f t="shared" si="744"/>
        <v>0</v>
      </c>
      <c r="AJ206" s="40">
        <f t="shared" si="745"/>
        <v>0</v>
      </c>
      <c r="AK206" s="41">
        <v>0</v>
      </c>
      <c r="AL206" s="41">
        <v>0</v>
      </c>
      <c r="AM206" s="41">
        <v>0</v>
      </c>
      <c r="AN206" s="40">
        <f t="shared" si="746"/>
        <v>0</v>
      </c>
      <c r="AO206" s="41">
        <v>0</v>
      </c>
      <c r="AP206" s="41">
        <v>0</v>
      </c>
      <c r="AQ206" s="41">
        <v>0</v>
      </c>
      <c r="AR206" s="40">
        <f t="shared" si="747"/>
        <v>0</v>
      </c>
      <c r="AS206" s="41">
        <v>0</v>
      </c>
      <c r="AT206" s="41">
        <v>0</v>
      </c>
      <c r="AU206" s="41">
        <v>0</v>
      </c>
      <c r="AV206" s="22">
        <f t="shared" si="748"/>
        <v>0</v>
      </c>
      <c r="AW206" s="22">
        <f t="shared" si="749"/>
        <v>0</v>
      </c>
      <c r="AX206" s="22">
        <f t="shared" si="749"/>
        <v>0</v>
      </c>
      <c r="AY206" s="22">
        <f t="shared" si="749"/>
        <v>0</v>
      </c>
      <c r="AZ206" s="40">
        <f t="shared" si="750"/>
        <v>0</v>
      </c>
      <c r="BA206" s="41">
        <v>0</v>
      </c>
      <c r="BB206" s="41">
        <v>0</v>
      </c>
      <c r="BC206" s="41">
        <v>0</v>
      </c>
      <c r="BD206" s="40">
        <f t="shared" si="751"/>
        <v>0</v>
      </c>
      <c r="BE206" s="41">
        <v>0</v>
      </c>
      <c r="BF206" s="41">
        <v>0</v>
      </c>
      <c r="BG206" s="41">
        <v>0</v>
      </c>
      <c r="BH206" s="40">
        <f t="shared" si="752"/>
        <v>0</v>
      </c>
      <c r="BI206" s="41">
        <v>0</v>
      </c>
      <c r="BJ206" s="41">
        <v>0</v>
      </c>
      <c r="BK206" s="41">
        <v>0</v>
      </c>
      <c r="BL206" s="22">
        <f t="shared" si="753"/>
        <v>0</v>
      </c>
      <c r="BM206" s="22">
        <f t="shared" si="754"/>
        <v>0</v>
      </c>
      <c r="BN206" s="22">
        <f t="shared" si="754"/>
        <v>0</v>
      </c>
      <c r="BO206" s="22">
        <f t="shared" si="754"/>
        <v>0</v>
      </c>
      <c r="BP206" s="22">
        <f t="shared" si="755"/>
        <v>0</v>
      </c>
      <c r="BQ206" s="22">
        <f t="shared" si="756"/>
        <v>0</v>
      </c>
      <c r="BR206" s="22">
        <f t="shared" si="756"/>
        <v>0</v>
      </c>
      <c r="BS206" s="22">
        <f t="shared" si="756"/>
        <v>0</v>
      </c>
    </row>
    <row r="207" spans="1:71" ht="15" customHeight="1" x14ac:dyDescent="0.2">
      <c r="A207" s="23"/>
      <c r="C207" s="21" t="s">
        <v>178</v>
      </c>
      <c r="D207" s="40">
        <f t="shared" ref="D207:BO207" si="757">SUM(D208:D211)</f>
        <v>134919</v>
      </c>
      <c r="E207" s="22">
        <f t="shared" si="757"/>
        <v>72310</v>
      </c>
      <c r="F207" s="22">
        <f t="shared" si="757"/>
        <v>62609</v>
      </c>
      <c r="G207" s="22">
        <f t="shared" si="757"/>
        <v>0</v>
      </c>
      <c r="H207" s="40">
        <f t="shared" si="757"/>
        <v>96386</v>
      </c>
      <c r="I207" s="22">
        <f t="shared" si="757"/>
        <v>48662</v>
      </c>
      <c r="J207" s="22">
        <f t="shared" si="757"/>
        <v>47724</v>
      </c>
      <c r="K207" s="22">
        <f t="shared" si="757"/>
        <v>0</v>
      </c>
      <c r="L207" s="40">
        <f t="shared" si="757"/>
        <v>107110</v>
      </c>
      <c r="M207" s="22">
        <f t="shared" si="757"/>
        <v>54399</v>
      </c>
      <c r="N207" s="22">
        <f t="shared" si="757"/>
        <v>52711</v>
      </c>
      <c r="O207" s="22">
        <f t="shared" si="757"/>
        <v>0</v>
      </c>
      <c r="P207" s="22">
        <f t="shared" si="757"/>
        <v>338415</v>
      </c>
      <c r="Q207" s="22">
        <f t="shared" si="757"/>
        <v>175371</v>
      </c>
      <c r="R207" s="22">
        <f t="shared" si="757"/>
        <v>163044</v>
      </c>
      <c r="S207" s="22">
        <f t="shared" si="757"/>
        <v>0</v>
      </c>
      <c r="T207" s="40">
        <f t="shared" si="757"/>
        <v>199846</v>
      </c>
      <c r="U207" s="22">
        <f t="shared" si="757"/>
        <v>101915</v>
      </c>
      <c r="V207" s="22">
        <f t="shared" si="757"/>
        <v>97931</v>
      </c>
      <c r="W207" s="22">
        <f t="shared" si="757"/>
        <v>0</v>
      </c>
      <c r="X207" s="40">
        <f t="shared" si="757"/>
        <v>197586</v>
      </c>
      <c r="Y207" s="22">
        <f t="shared" si="757"/>
        <v>98930</v>
      </c>
      <c r="Z207" s="22">
        <f t="shared" si="757"/>
        <v>98656</v>
      </c>
      <c r="AA207" s="22">
        <f t="shared" si="757"/>
        <v>0</v>
      </c>
      <c r="AB207" s="40">
        <f t="shared" si="757"/>
        <v>119437</v>
      </c>
      <c r="AC207" s="22">
        <f t="shared" si="757"/>
        <v>59469</v>
      </c>
      <c r="AD207" s="22">
        <f t="shared" si="757"/>
        <v>59968</v>
      </c>
      <c r="AE207" s="22">
        <f t="shared" si="757"/>
        <v>0</v>
      </c>
      <c r="AF207" s="22">
        <f t="shared" si="757"/>
        <v>516869</v>
      </c>
      <c r="AG207" s="22">
        <f t="shared" si="757"/>
        <v>260314</v>
      </c>
      <c r="AH207" s="22">
        <f t="shared" si="757"/>
        <v>256555</v>
      </c>
      <c r="AI207" s="22">
        <f t="shared" si="757"/>
        <v>0</v>
      </c>
      <c r="AJ207" s="40">
        <f t="shared" si="757"/>
        <v>97824</v>
      </c>
      <c r="AK207" s="22">
        <f t="shared" si="757"/>
        <v>48466</v>
      </c>
      <c r="AL207" s="22">
        <f t="shared" si="757"/>
        <v>49358</v>
      </c>
      <c r="AM207" s="22">
        <f t="shared" si="757"/>
        <v>0</v>
      </c>
      <c r="AN207" s="40">
        <f t="shared" si="757"/>
        <v>109637</v>
      </c>
      <c r="AO207" s="22">
        <f t="shared" si="757"/>
        <v>53880</v>
      </c>
      <c r="AP207" s="22">
        <f t="shared" si="757"/>
        <v>55757</v>
      </c>
      <c r="AQ207" s="22">
        <f t="shared" si="757"/>
        <v>0</v>
      </c>
      <c r="AR207" s="40">
        <f t="shared" si="757"/>
        <v>102738</v>
      </c>
      <c r="AS207" s="22">
        <f t="shared" si="757"/>
        <v>50223</v>
      </c>
      <c r="AT207" s="22">
        <f t="shared" si="757"/>
        <v>52515</v>
      </c>
      <c r="AU207" s="22">
        <f t="shared" si="757"/>
        <v>0</v>
      </c>
      <c r="AV207" s="22">
        <f t="shared" si="757"/>
        <v>310199</v>
      </c>
      <c r="AW207" s="22">
        <f t="shared" si="757"/>
        <v>152569</v>
      </c>
      <c r="AX207" s="22">
        <f t="shared" si="757"/>
        <v>157630</v>
      </c>
      <c r="AY207" s="22">
        <f t="shared" si="757"/>
        <v>0</v>
      </c>
      <c r="AZ207" s="40">
        <f t="shared" si="757"/>
        <v>130822</v>
      </c>
      <c r="BA207" s="22">
        <f t="shared" si="757"/>
        <v>62286</v>
      </c>
      <c r="BB207" s="22">
        <f t="shared" si="757"/>
        <v>68536</v>
      </c>
      <c r="BC207" s="22">
        <f t="shared" si="757"/>
        <v>0</v>
      </c>
      <c r="BD207" s="40">
        <f t="shared" si="757"/>
        <v>112477</v>
      </c>
      <c r="BE207" s="22">
        <f t="shared" si="757"/>
        <v>57491</v>
      </c>
      <c r="BF207" s="22">
        <f t="shared" si="757"/>
        <v>54986</v>
      </c>
      <c r="BG207" s="22">
        <f t="shared" si="757"/>
        <v>0</v>
      </c>
      <c r="BH207" s="40">
        <f t="shared" si="757"/>
        <v>162914</v>
      </c>
      <c r="BI207" s="22">
        <f t="shared" si="757"/>
        <v>73475</v>
      </c>
      <c r="BJ207" s="22">
        <f t="shared" si="757"/>
        <v>89439</v>
      </c>
      <c r="BK207" s="22">
        <f t="shared" si="757"/>
        <v>0</v>
      </c>
      <c r="BL207" s="22">
        <f t="shared" si="757"/>
        <v>406213</v>
      </c>
      <c r="BM207" s="22">
        <f t="shared" si="757"/>
        <v>193252</v>
      </c>
      <c r="BN207" s="22">
        <f t="shared" si="757"/>
        <v>212961</v>
      </c>
      <c r="BO207" s="22">
        <f t="shared" si="757"/>
        <v>0</v>
      </c>
      <c r="BP207" s="22">
        <f t="shared" ref="BP207:BS207" si="758">SUM(BP208:BP211)</f>
        <v>1571696</v>
      </c>
      <c r="BQ207" s="22">
        <f t="shared" si="758"/>
        <v>781506</v>
      </c>
      <c r="BR207" s="22">
        <f t="shared" si="758"/>
        <v>790190</v>
      </c>
      <c r="BS207" s="22">
        <f t="shared" si="758"/>
        <v>0</v>
      </c>
    </row>
    <row r="208" spans="1:71" ht="15" customHeight="1" x14ac:dyDescent="0.2">
      <c r="A208" s="23"/>
      <c r="C208" s="25" t="s">
        <v>179</v>
      </c>
      <c r="D208" s="40">
        <f t="shared" ref="D208:D213" si="759">SUM(E208:G208)</f>
        <v>133860</v>
      </c>
      <c r="E208" s="41">
        <v>71835</v>
      </c>
      <c r="F208" s="41">
        <v>62025</v>
      </c>
      <c r="G208" s="41">
        <v>0</v>
      </c>
      <c r="H208" s="40">
        <f t="shared" ref="H208:H213" si="760">SUM(I208:K208)</f>
        <v>95676</v>
      </c>
      <c r="I208" s="41">
        <v>48305</v>
      </c>
      <c r="J208" s="41">
        <v>47371</v>
      </c>
      <c r="K208" s="41">
        <v>0</v>
      </c>
      <c r="L208" s="40">
        <f t="shared" ref="L208:L213" si="761">SUM(M208:O208)</f>
        <v>107110</v>
      </c>
      <c r="M208" s="41">
        <v>54399</v>
      </c>
      <c r="N208" s="41">
        <v>52711</v>
      </c>
      <c r="O208" s="41">
        <v>0</v>
      </c>
      <c r="P208" s="22">
        <f t="shared" ref="P208:P213" si="762">SUM(Q208:S208)</f>
        <v>336646</v>
      </c>
      <c r="Q208" s="22">
        <f t="shared" ref="Q208:S213" si="763">E208+I208+M208</f>
        <v>174539</v>
      </c>
      <c r="R208" s="22">
        <f t="shared" si="763"/>
        <v>162107</v>
      </c>
      <c r="S208" s="22">
        <f t="shared" si="763"/>
        <v>0</v>
      </c>
      <c r="T208" s="40">
        <f t="shared" ref="T208:T213" si="764">SUM(U208:W208)</f>
        <v>199846</v>
      </c>
      <c r="U208" s="41">
        <v>101915</v>
      </c>
      <c r="V208" s="41">
        <v>97931</v>
      </c>
      <c r="W208" s="41">
        <v>0</v>
      </c>
      <c r="X208" s="40">
        <f t="shared" ref="X208:X213" si="765">SUM(Y208:AA208)</f>
        <v>197586</v>
      </c>
      <c r="Y208" s="41">
        <v>98930</v>
      </c>
      <c r="Z208" s="41">
        <v>98656</v>
      </c>
      <c r="AA208" s="41">
        <v>0</v>
      </c>
      <c r="AB208" s="40">
        <f t="shared" ref="AB208:AB213" si="766">SUM(AC208:AE208)</f>
        <v>119437</v>
      </c>
      <c r="AC208" s="41">
        <v>59469</v>
      </c>
      <c r="AD208" s="41">
        <v>59968</v>
      </c>
      <c r="AE208" s="41">
        <v>0</v>
      </c>
      <c r="AF208" s="22">
        <f t="shared" ref="AF208:AF213" si="767">SUM(AG208:AI208)</f>
        <v>516869</v>
      </c>
      <c r="AG208" s="22">
        <f t="shared" ref="AG208:AI213" si="768">U208+Y208+AC208</f>
        <v>260314</v>
      </c>
      <c r="AH208" s="22">
        <f t="shared" si="768"/>
        <v>256555</v>
      </c>
      <c r="AI208" s="22">
        <f t="shared" si="768"/>
        <v>0</v>
      </c>
      <c r="AJ208" s="40">
        <f t="shared" ref="AJ208:AJ213" si="769">SUM(AK208:AM208)</f>
        <v>97824</v>
      </c>
      <c r="AK208" s="41">
        <v>48466</v>
      </c>
      <c r="AL208" s="41">
        <v>49358</v>
      </c>
      <c r="AM208" s="41">
        <v>0</v>
      </c>
      <c r="AN208" s="40">
        <f t="shared" ref="AN208:AN213" si="770">SUM(AO208:AQ208)</f>
        <v>109637</v>
      </c>
      <c r="AO208" s="41">
        <v>53880</v>
      </c>
      <c r="AP208" s="41">
        <v>55757</v>
      </c>
      <c r="AQ208" s="41">
        <v>0</v>
      </c>
      <c r="AR208" s="40">
        <f t="shared" ref="AR208:AR213" si="771">SUM(AS208:AU208)</f>
        <v>102738</v>
      </c>
      <c r="AS208" s="41">
        <v>50223</v>
      </c>
      <c r="AT208" s="41">
        <v>52515</v>
      </c>
      <c r="AU208" s="41">
        <v>0</v>
      </c>
      <c r="AV208" s="22">
        <f t="shared" ref="AV208:AV213" si="772">SUM(AW208:AY208)</f>
        <v>310199</v>
      </c>
      <c r="AW208" s="22">
        <f t="shared" ref="AW208:AY213" si="773">AK208+AO208+AS208</f>
        <v>152569</v>
      </c>
      <c r="AX208" s="22">
        <f t="shared" si="773"/>
        <v>157630</v>
      </c>
      <c r="AY208" s="22">
        <f t="shared" si="773"/>
        <v>0</v>
      </c>
      <c r="AZ208" s="40">
        <f t="shared" ref="AZ208:AZ213" si="774">SUM(BA208:BC208)</f>
        <v>130822</v>
      </c>
      <c r="BA208" s="41">
        <v>62286</v>
      </c>
      <c r="BB208" s="41">
        <v>68536</v>
      </c>
      <c r="BC208" s="41">
        <v>0</v>
      </c>
      <c r="BD208" s="40">
        <f t="shared" ref="BD208:BD213" si="775">SUM(BE208:BG208)</f>
        <v>112477</v>
      </c>
      <c r="BE208" s="41">
        <v>57491</v>
      </c>
      <c r="BF208" s="41">
        <v>54986</v>
      </c>
      <c r="BG208" s="41">
        <v>0</v>
      </c>
      <c r="BH208" s="40">
        <f t="shared" ref="BH208:BH213" si="776">SUM(BI208:BK208)</f>
        <v>162914</v>
      </c>
      <c r="BI208" s="41">
        <v>73475</v>
      </c>
      <c r="BJ208" s="41">
        <v>89439</v>
      </c>
      <c r="BK208" s="41">
        <v>0</v>
      </c>
      <c r="BL208" s="22">
        <f t="shared" ref="BL208:BL213" si="777">SUM(BM208:BO208)</f>
        <v>406213</v>
      </c>
      <c r="BM208" s="22">
        <f t="shared" ref="BM208:BO213" si="778">BA208+BE208+BI208</f>
        <v>193252</v>
      </c>
      <c r="BN208" s="22">
        <f t="shared" si="778"/>
        <v>212961</v>
      </c>
      <c r="BO208" s="22">
        <f t="shared" si="778"/>
        <v>0</v>
      </c>
      <c r="BP208" s="22">
        <f t="shared" ref="BP208:BP213" si="779">SUM(BQ208:BS208)</f>
        <v>1569927</v>
      </c>
      <c r="BQ208" s="22">
        <f t="shared" ref="BQ208:BS213" si="780">Q208+AG208+AW208+BM208</f>
        <v>780674</v>
      </c>
      <c r="BR208" s="22">
        <f t="shared" si="780"/>
        <v>789253</v>
      </c>
      <c r="BS208" s="22">
        <f t="shared" si="780"/>
        <v>0</v>
      </c>
    </row>
    <row r="209" spans="1:71" ht="15" customHeight="1" x14ac:dyDescent="0.2">
      <c r="A209" s="23"/>
      <c r="C209" s="25" t="s">
        <v>180</v>
      </c>
      <c r="D209" s="40">
        <f t="shared" si="759"/>
        <v>0</v>
      </c>
      <c r="E209" s="41">
        <v>0</v>
      </c>
      <c r="F209" s="41">
        <v>0</v>
      </c>
      <c r="G209" s="41">
        <v>0</v>
      </c>
      <c r="H209" s="40">
        <f t="shared" si="760"/>
        <v>0</v>
      </c>
      <c r="I209" s="41">
        <v>0</v>
      </c>
      <c r="J209" s="41">
        <v>0</v>
      </c>
      <c r="K209" s="41">
        <v>0</v>
      </c>
      <c r="L209" s="40">
        <f t="shared" si="761"/>
        <v>0</v>
      </c>
      <c r="M209" s="41">
        <v>0</v>
      </c>
      <c r="N209" s="41">
        <v>0</v>
      </c>
      <c r="O209" s="41">
        <v>0</v>
      </c>
      <c r="P209" s="22">
        <f t="shared" si="762"/>
        <v>0</v>
      </c>
      <c r="Q209" s="22">
        <f t="shared" si="763"/>
        <v>0</v>
      </c>
      <c r="R209" s="22">
        <f t="shared" si="763"/>
        <v>0</v>
      </c>
      <c r="S209" s="22">
        <f t="shared" si="763"/>
        <v>0</v>
      </c>
      <c r="T209" s="40">
        <f t="shared" si="764"/>
        <v>0</v>
      </c>
      <c r="U209" s="41">
        <v>0</v>
      </c>
      <c r="V209" s="41">
        <v>0</v>
      </c>
      <c r="W209" s="41">
        <v>0</v>
      </c>
      <c r="X209" s="40">
        <f t="shared" si="765"/>
        <v>0</v>
      </c>
      <c r="Y209" s="41">
        <v>0</v>
      </c>
      <c r="Z209" s="41">
        <v>0</v>
      </c>
      <c r="AA209" s="41">
        <v>0</v>
      </c>
      <c r="AB209" s="40">
        <f t="shared" si="766"/>
        <v>0</v>
      </c>
      <c r="AC209" s="41">
        <v>0</v>
      </c>
      <c r="AD209" s="41">
        <v>0</v>
      </c>
      <c r="AE209" s="41">
        <v>0</v>
      </c>
      <c r="AF209" s="22">
        <f t="shared" si="767"/>
        <v>0</v>
      </c>
      <c r="AG209" s="22">
        <f t="shared" si="768"/>
        <v>0</v>
      </c>
      <c r="AH209" s="22">
        <f t="shared" si="768"/>
        <v>0</v>
      </c>
      <c r="AI209" s="22">
        <f t="shared" si="768"/>
        <v>0</v>
      </c>
      <c r="AJ209" s="40">
        <f t="shared" si="769"/>
        <v>0</v>
      </c>
      <c r="AK209" s="41">
        <v>0</v>
      </c>
      <c r="AL209" s="41">
        <v>0</v>
      </c>
      <c r="AM209" s="41">
        <v>0</v>
      </c>
      <c r="AN209" s="40">
        <f t="shared" si="770"/>
        <v>0</v>
      </c>
      <c r="AO209" s="41">
        <v>0</v>
      </c>
      <c r="AP209" s="41">
        <v>0</v>
      </c>
      <c r="AQ209" s="41">
        <v>0</v>
      </c>
      <c r="AR209" s="40">
        <f t="shared" si="771"/>
        <v>0</v>
      </c>
      <c r="AS209" s="41">
        <v>0</v>
      </c>
      <c r="AT209" s="41">
        <v>0</v>
      </c>
      <c r="AU209" s="41">
        <v>0</v>
      </c>
      <c r="AV209" s="22">
        <f t="shared" si="772"/>
        <v>0</v>
      </c>
      <c r="AW209" s="22">
        <f t="shared" si="773"/>
        <v>0</v>
      </c>
      <c r="AX209" s="22">
        <f t="shared" si="773"/>
        <v>0</v>
      </c>
      <c r="AY209" s="22">
        <f t="shared" si="773"/>
        <v>0</v>
      </c>
      <c r="AZ209" s="40">
        <f t="shared" si="774"/>
        <v>0</v>
      </c>
      <c r="BA209" s="41">
        <v>0</v>
      </c>
      <c r="BB209" s="41">
        <v>0</v>
      </c>
      <c r="BC209" s="41">
        <v>0</v>
      </c>
      <c r="BD209" s="40">
        <f t="shared" si="775"/>
        <v>0</v>
      </c>
      <c r="BE209" s="41">
        <v>0</v>
      </c>
      <c r="BF209" s="41">
        <v>0</v>
      </c>
      <c r="BG209" s="41">
        <v>0</v>
      </c>
      <c r="BH209" s="40">
        <f t="shared" si="776"/>
        <v>0</v>
      </c>
      <c r="BI209" s="41">
        <v>0</v>
      </c>
      <c r="BJ209" s="41">
        <v>0</v>
      </c>
      <c r="BK209" s="41">
        <v>0</v>
      </c>
      <c r="BL209" s="22">
        <f t="shared" si="777"/>
        <v>0</v>
      </c>
      <c r="BM209" s="22">
        <f t="shared" si="778"/>
        <v>0</v>
      </c>
      <c r="BN209" s="22">
        <f t="shared" si="778"/>
        <v>0</v>
      </c>
      <c r="BO209" s="22">
        <f t="shared" si="778"/>
        <v>0</v>
      </c>
      <c r="BP209" s="22">
        <f t="shared" si="779"/>
        <v>0</v>
      </c>
      <c r="BQ209" s="22">
        <f t="shared" si="780"/>
        <v>0</v>
      </c>
      <c r="BR209" s="22">
        <f t="shared" si="780"/>
        <v>0</v>
      </c>
      <c r="BS209" s="22">
        <f t="shared" si="780"/>
        <v>0</v>
      </c>
    </row>
    <row r="210" spans="1:71" ht="15" customHeight="1" x14ac:dyDescent="0.2">
      <c r="A210" s="23"/>
      <c r="C210" s="25" t="s">
        <v>181</v>
      </c>
      <c r="D210" s="40">
        <f t="shared" si="759"/>
        <v>1059</v>
      </c>
      <c r="E210" s="41">
        <v>475</v>
      </c>
      <c r="F210" s="41">
        <v>584</v>
      </c>
      <c r="G210" s="41">
        <v>0</v>
      </c>
      <c r="H210" s="40">
        <f t="shared" si="760"/>
        <v>710</v>
      </c>
      <c r="I210" s="41">
        <v>357</v>
      </c>
      <c r="J210" s="41">
        <v>353</v>
      </c>
      <c r="K210" s="41">
        <v>0</v>
      </c>
      <c r="L210" s="40">
        <f t="shared" si="761"/>
        <v>0</v>
      </c>
      <c r="M210" s="41">
        <v>0</v>
      </c>
      <c r="N210" s="41">
        <v>0</v>
      </c>
      <c r="O210" s="41">
        <v>0</v>
      </c>
      <c r="P210" s="22">
        <f t="shared" si="762"/>
        <v>1769</v>
      </c>
      <c r="Q210" s="22">
        <f t="shared" si="763"/>
        <v>832</v>
      </c>
      <c r="R210" s="22">
        <f t="shared" si="763"/>
        <v>937</v>
      </c>
      <c r="S210" s="22">
        <f t="shared" si="763"/>
        <v>0</v>
      </c>
      <c r="T210" s="40">
        <f t="shared" si="764"/>
        <v>0</v>
      </c>
      <c r="U210" s="41">
        <v>0</v>
      </c>
      <c r="V210" s="41">
        <v>0</v>
      </c>
      <c r="W210" s="41">
        <v>0</v>
      </c>
      <c r="X210" s="40">
        <f t="shared" si="765"/>
        <v>0</v>
      </c>
      <c r="Y210" s="41">
        <v>0</v>
      </c>
      <c r="Z210" s="41">
        <v>0</v>
      </c>
      <c r="AA210" s="41">
        <v>0</v>
      </c>
      <c r="AB210" s="40">
        <f t="shared" si="766"/>
        <v>0</v>
      </c>
      <c r="AC210" s="41">
        <v>0</v>
      </c>
      <c r="AD210" s="41">
        <v>0</v>
      </c>
      <c r="AE210" s="41">
        <v>0</v>
      </c>
      <c r="AF210" s="22">
        <f t="shared" si="767"/>
        <v>0</v>
      </c>
      <c r="AG210" s="22">
        <f t="shared" si="768"/>
        <v>0</v>
      </c>
      <c r="AH210" s="22">
        <f t="shared" si="768"/>
        <v>0</v>
      </c>
      <c r="AI210" s="22">
        <f t="shared" si="768"/>
        <v>0</v>
      </c>
      <c r="AJ210" s="40">
        <f t="shared" si="769"/>
        <v>0</v>
      </c>
      <c r="AK210" s="41">
        <v>0</v>
      </c>
      <c r="AL210" s="41">
        <v>0</v>
      </c>
      <c r="AM210" s="41">
        <v>0</v>
      </c>
      <c r="AN210" s="40">
        <f t="shared" si="770"/>
        <v>0</v>
      </c>
      <c r="AO210" s="41">
        <v>0</v>
      </c>
      <c r="AP210" s="41">
        <v>0</v>
      </c>
      <c r="AQ210" s="41">
        <v>0</v>
      </c>
      <c r="AR210" s="40">
        <f t="shared" si="771"/>
        <v>0</v>
      </c>
      <c r="AS210" s="41">
        <v>0</v>
      </c>
      <c r="AT210" s="41">
        <v>0</v>
      </c>
      <c r="AU210" s="41">
        <v>0</v>
      </c>
      <c r="AV210" s="22">
        <f t="shared" si="772"/>
        <v>0</v>
      </c>
      <c r="AW210" s="22">
        <f t="shared" si="773"/>
        <v>0</v>
      </c>
      <c r="AX210" s="22">
        <f t="shared" si="773"/>
        <v>0</v>
      </c>
      <c r="AY210" s="22">
        <f t="shared" si="773"/>
        <v>0</v>
      </c>
      <c r="AZ210" s="40">
        <f t="shared" si="774"/>
        <v>0</v>
      </c>
      <c r="BA210" s="41">
        <v>0</v>
      </c>
      <c r="BB210" s="41">
        <v>0</v>
      </c>
      <c r="BC210" s="41">
        <v>0</v>
      </c>
      <c r="BD210" s="40">
        <f t="shared" si="775"/>
        <v>0</v>
      </c>
      <c r="BE210" s="41">
        <v>0</v>
      </c>
      <c r="BF210" s="41">
        <v>0</v>
      </c>
      <c r="BG210" s="41">
        <v>0</v>
      </c>
      <c r="BH210" s="40">
        <f t="shared" si="776"/>
        <v>0</v>
      </c>
      <c r="BI210" s="41">
        <v>0</v>
      </c>
      <c r="BJ210" s="41">
        <v>0</v>
      </c>
      <c r="BK210" s="41">
        <v>0</v>
      </c>
      <c r="BL210" s="22">
        <f t="shared" si="777"/>
        <v>0</v>
      </c>
      <c r="BM210" s="22">
        <f t="shared" si="778"/>
        <v>0</v>
      </c>
      <c r="BN210" s="22">
        <f t="shared" si="778"/>
        <v>0</v>
      </c>
      <c r="BO210" s="22">
        <f t="shared" si="778"/>
        <v>0</v>
      </c>
      <c r="BP210" s="22">
        <f t="shared" si="779"/>
        <v>1769</v>
      </c>
      <c r="BQ210" s="22">
        <f t="shared" si="780"/>
        <v>832</v>
      </c>
      <c r="BR210" s="22">
        <f t="shared" si="780"/>
        <v>937</v>
      </c>
      <c r="BS210" s="22">
        <f t="shared" si="780"/>
        <v>0</v>
      </c>
    </row>
    <row r="211" spans="1:71" ht="15" customHeight="1" x14ac:dyDescent="0.2">
      <c r="A211" s="23"/>
      <c r="C211" s="25" t="s">
        <v>182</v>
      </c>
      <c r="D211" s="40">
        <f t="shared" si="759"/>
        <v>0</v>
      </c>
      <c r="E211" s="41">
        <v>0</v>
      </c>
      <c r="F211" s="41">
        <v>0</v>
      </c>
      <c r="G211" s="41">
        <v>0</v>
      </c>
      <c r="H211" s="40">
        <f t="shared" si="760"/>
        <v>0</v>
      </c>
      <c r="I211" s="41">
        <v>0</v>
      </c>
      <c r="J211" s="41">
        <v>0</v>
      </c>
      <c r="K211" s="41">
        <v>0</v>
      </c>
      <c r="L211" s="40">
        <f t="shared" si="761"/>
        <v>0</v>
      </c>
      <c r="M211" s="41">
        <v>0</v>
      </c>
      <c r="N211" s="41">
        <v>0</v>
      </c>
      <c r="O211" s="41">
        <v>0</v>
      </c>
      <c r="P211" s="22">
        <f t="shared" si="762"/>
        <v>0</v>
      </c>
      <c r="Q211" s="22">
        <f t="shared" si="763"/>
        <v>0</v>
      </c>
      <c r="R211" s="22">
        <f t="shared" si="763"/>
        <v>0</v>
      </c>
      <c r="S211" s="22">
        <f t="shared" si="763"/>
        <v>0</v>
      </c>
      <c r="T211" s="40">
        <f t="shared" si="764"/>
        <v>0</v>
      </c>
      <c r="U211" s="41">
        <v>0</v>
      </c>
      <c r="V211" s="41">
        <v>0</v>
      </c>
      <c r="W211" s="41">
        <v>0</v>
      </c>
      <c r="X211" s="40">
        <f t="shared" si="765"/>
        <v>0</v>
      </c>
      <c r="Y211" s="41">
        <v>0</v>
      </c>
      <c r="Z211" s="41">
        <v>0</v>
      </c>
      <c r="AA211" s="41">
        <v>0</v>
      </c>
      <c r="AB211" s="40">
        <f t="shared" si="766"/>
        <v>0</v>
      </c>
      <c r="AC211" s="41">
        <v>0</v>
      </c>
      <c r="AD211" s="41">
        <v>0</v>
      </c>
      <c r="AE211" s="41">
        <v>0</v>
      </c>
      <c r="AF211" s="22">
        <f t="shared" si="767"/>
        <v>0</v>
      </c>
      <c r="AG211" s="22">
        <f t="shared" si="768"/>
        <v>0</v>
      </c>
      <c r="AH211" s="22">
        <f t="shared" si="768"/>
        <v>0</v>
      </c>
      <c r="AI211" s="22">
        <f t="shared" si="768"/>
        <v>0</v>
      </c>
      <c r="AJ211" s="40">
        <f t="shared" si="769"/>
        <v>0</v>
      </c>
      <c r="AK211" s="41">
        <v>0</v>
      </c>
      <c r="AL211" s="41">
        <v>0</v>
      </c>
      <c r="AM211" s="41">
        <v>0</v>
      </c>
      <c r="AN211" s="40">
        <f t="shared" si="770"/>
        <v>0</v>
      </c>
      <c r="AO211" s="41">
        <v>0</v>
      </c>
      <c r="AP211" s="41">
        <v>0</v>
      </c>
      <c r="AQ211" s="41">
        <v>0</v>
      </c>
      <c r="AR211" s="40">
        <f t="shared" si="771"/>
        <v>0</v>
      </c>
      <c r="AS211" s="41">
        <v>0</v>
      </c>
      <c r="AT211" s="41">
        <v>0</v>
      </c>
      <c r="AU211" s="41">
        <v>0</v>
      </c>
      <c r="AV211" s="22">
        <f t="shared" si="772"/>
        <v>0</v>
      </c>
      <c r="AW211" s="22">
        <f t="shared" si="773"/>
        <v>0</v>
      </c>
      <c r="AX211" s="22">
        <f t="shared" si="773"/>
        <v>0</v>
      </c>
      <c r="AY211" s="22">
        <f t="shared" si="773"/>
        <v>0</v>
      </c>
      <c r="AZ211" s="40">
        <f t="shared" si="774"/>
        <v>0</v>
      </c>
      <c r="BA211" s="41">
        <v>0</v>
      </c>
      <c r="BB211" s="41">
        <v>0</v>
      </c>
      <c r="BC211" s="41">
        <v>0</v>
      </c>
      <c r="BD211" s="40">
        <f t="shared" si="775"/>
        <v>0</v>
      </c>
      <c r="BE211" s="41">
        <v>0</v>
      </c>
      <c r="BF211" s="41">
        <v>0</v>
      </c>
      <c r="BG211" s="41">
        <v>0</v>
      </c>
      <c r="BH211" s="40">
        <f t="shared" si="776"/>
        <v>0</v>
      </c>
      <c r="BI211" s="41">
        <v>0</v>
      </c>
      <c r="BJ211" s="41">
        <v>0</v>
      </c>
      <c r="BK211" s="41">
        <v>0</v>
      </c>
      <c r="BL211" s="22">
        <f t="shared" si="777"/>
        <v>0</v>
      </c>
      <c r="BM211" s="22">
        <f t="shared" si="778"/>
        <v>0</v>
      </c>
      <c r="BN211" s="22">
        <f t="shared" si="778"/>
        <v>0</v>
      </c>
      <c r="BO211" s="22">
        <f t="shared" si="778"/>
        <v>0</v>
      </c>
      <c r="BP211" s="22">
        <f t="shared" si="779"/>
        <v>0</v>
      </c>
      <c r="BQ211" s="22">
        <f t="shared" si="780"/>
        <v>0</v>
      </c>
      <c r="BR211" s="22">
        <f t="shared" si="780"/>
        <v>0</v>
      </c>
      <c r="BS211" s="22">
        <f t="shared" si="780"/>
        <v>0</v>
      </c>
    </row>
    <row r="212" spans="1:71" ht="12.75" customHeight="1" x14ac:dyDescent="0.2">
      <c r="A212" s="23"/>
      <c r="C212" s="21" t="s">
        <v>58</v>
      </c>
      <c r="D212" s="40">
        <f t="shared" si="759"/>
        <v>6247</v>
      </c>
      <c r="E212" s="41">
        <v>3046</v>
      </c>
      <c r="F212" s="41">
        <v>2755</v>
      </c>
      <c r="G212" s="41">
        <v>446</v>
      </c>
      <c r="H212" s="40">
        <f t="shared" si="760"/>
        <v>8364</v>
      </c>
      <c r="I212" s="41">
        <v>2023</v>
      </c>
      <c r="J212" s="41">
        <v>2161</v>
      </c>
      <c r="K212" s="41">
        <v>4180</v>
      </c>
      <c r="L212" s="40">
        <f t="shared" si="761"/>
        <v>7732</v>
      </c>
      <c r="M212" s="41">
        <v>2332</v>
      </c>
      <c r="N212" s="41">
        <v>2517</v>
      </c>
      <c r="O212" s="41">
        <v>2883</v>
      </c>
      <c r="P212" s="22">
        <f t="shared" si="762"/>
        <v>22343</v>
      </c>
      <c r="Q212" s="22">
        <f t="shared" si="763"/>
        <v>7401</v>
      </c>
      <c r="R212" s="22">
        <f t="shared" si="763"/>
        <v>7433</v>
      </c>
      <c r="S212" s="22">
        <f t="shared" si="763"/>
        <v>7509</v>
      </c>
      <c r="T212" s="40">
        <f t="shared" si="764"/>
        <v>8642</v>
      </c>
      <c r="U212" s="41">
        <v>4336</v>
      </c>
      <c r="V212" s="41">
        <v>4306</v>
      </c>
      <c r="W212" s="41">
        <v>0</v>
      </c>
      <c r="X212" s="40">
        <f t="shared" si="765"/>
        <v>13279</v>
      </c>
      <c r="Y212" s="41">
        <v>6792</v>
      </c>
      <c r="Z212" s="41">
        <v>6487</v>
      </c>
      <c r="AA212" s="41">
        <v>0</v>
      </c>
      <c r="AB212" s="40">
        <f t="shared" si="766"/>
        <v>5779</v>
      </c>
      <c r="AC212" s="41">
        <v>3031</v>
      </c>
      <c r="AD212" s="41">
        <v>2748</v>
      </c>
      <c r="AE212" s="41">
        <v>0</v>
      </c>
      <c r="AF212" s="22">
        <f t="shared" si="767"/>
        <v>27700</v>
      </c>
      <c r="AG212" s="22">
        <f t="shared" si="768"/>
        <v>14159</v>
      </c>
      <c r="AH212" s="22">
        <f t="shared" si="768"/>
        <v>13541</v>
      </c>
      <c r="AI212" s="22">
        <f t="shared" si="768"/>
        <v>0</v>
      </c>
      <c r="AJ212" s="40">
        <f t="shared" si="769"/>
        <v>2601</v>
      </c>
      <c r="AK212" s="41">
        <v>724</v>
      </c>
      <c r="AL212" s="41">
        <v>413</v>
      </c>
      <c r="AM212" s="41">
        <v>1464</v>
      </c>
      <c r="AN212" s="40">
        <f t="shared" si="770"/>
        <v>4103</v>
      </c>
      <c r="AO212" s="41">
        <v>926</v>
      </c>
      <c r="AP212" s="41">
        <v>823</v>
      </c>
      <c r="AQ212" s="41">
        <v>2354</v>
      </c>
      <c r="AR212" s="40">
        <f t="shared" si="771"/>
        <v>2417</v>
      </c>
      <c r="AS212" s="41">
        <v>1454</v>
      </c>
      <c r="AT212" s="41">
        <v>963</v>
      </c>
      <c r="AU212" s="41">
        <v>0</v>
      </c>
      <c r="AV212" s="22">
        <f t="shared" si="772"/>
        <v>9121</v>
      </c>
      <c r="AW212" s="22">
        <f t="shared" si="773"/>
        <v>3104</v>
      </c>
      <c r="AX212" s="22">
        <f t="shared" si="773"/>
        <v>2199</v>
      </c>
      <c r="AY212" s="22">
        <f t="shared" si="773"/>
        <v>3818</v>
      </c>
      <c r="AZ212" s="40">
        <f t="shared" si="774"/>
        <v>4151</v>
      </c>
      <c r="BA212" s="41">
        <v>2019</v>
      </c>
      <c r="BB212" s="41">
        <v>2132</v>
      </c>
      <c r="BC212" s="41">
        <v>0</v>
      </c>
      <c r="BD212" s="40">
        <f t="shared" si="775"/>
        <v>12335</v>
      </c>
      <c r="BE212" s="41">
        <v>2741</v>
      </c>
      <c r="BF212" s="41">
        <v>2560</v>
      </c>
      <c r="BG212" s="41">
        <v>7034</v>
      </c>
      <c r="BH212" s="40">
        <f t="shared" si="776"/>
        <v>10355</v>
      </c>
      <c r="BI212" s="41">
        <v>2435</v>
      </c>
      <c r="BJ212" s="41">
        <v>1971</v>
      </c>
      <c r="BK212" s="41">
        <v>5949</v>
      </c>
      <c r="BL212" s="22">
        <f t="shared" si="777"/>
        <v>26841</v>
      </c>
      <c r="BM212" s="22">
        <f t="shared" si="778"/>
        <v>7195</v>
      </c>
      <c r="BN212" s="22">
        <f t="shared" si="778"/>
        <v>6663</v>
      </c>
      <c r="BO212" s="22">
        <f t="shared" si="778"/>
        <v>12983</v>
      </c>
      <c r="BP212" s="22">
        <f t="shared" si="779"/>
        <v>86005</v>
      </c>
      <c r="BQ212" s="22">
        <f t="shared" si="780"/>
        <v>31859</v>
      </c>
      <c r="BR212" s="22">
        <f t="shared" si="780"/>
        <v>29836</v>
      </c>
      <c r="BS212" s="22">
        <f t="shared" si="780"/>
        <v>24310</v>
      </c>
    </row>
    <row r="213" spans="1:71" ht="15" customHeight="1" x14ac:dyDescent="0.2">
      <c r="A213" s="23"/>
      <c r="C213" s="21" t="s">
        <v>26</v>
      </c>
      <c r="D213" s="40">
        <f t="shared" si="759"/>
        <v>2398</v>
      </c>
      <c r="E213" s="41">
        <v>1122</v>
      </c>
      <c r="F213" s="41">
        <v>1276</v>
      </c>
      <c r="G213" s="41">
        <v>0</v>
      </c>
      <c r="H213" s="40">
        <f t="shared" si="760"/>
        <v>1790</v>
      </c>
      <c r="I213" s="41">
        <v>794</v>
      </c>
      <c r="J213" s="41">
        <v>996</v>
      </c>
      <c r="K213" s="41">
        <v>0</v>
      </c>
      <c r="L213" s="40">
        <f t="shared" si="761"/>
        <v>2118</v>
      </c>
      <c r="M213" s="41">
        <v>987</v>
      </c>
      <c r="N213" s="41">
        <v>1131</v>
      </c>
      <c r="O213" s="41">
        <v>0</v>
      </c>
      <c r="P213" s="22">
        <f t="shared" si="762"/>
        <v>6306</v>
      </c>
      <c r="Q213" s="22">
        <f t="shared" si="763"/>
        <v>2903</v>
      </c>
      <c r="R213" s="22">
        <f t="shared" si="763"/>
        <v>3403</v>
      </c>
      <c r="S213" s="22">
        <f t="shared" si="763"/>
        <v>0</v>
      </c>
      <c r="T213" s="40">
        <f t="shared" si="764"/>
        <v>3518</v>
      </c>
      <c r="U213" s="41">
        <v>1729</v>
      </c>
      <c r="V213" s="41">
        <v>1789</v>
      </c>
      <c r="W213" s="41">
        <v>0</v>
      </c>
      <c r="X213" s="40">
        <f t="shared" si="765"/>
        <v>4846</v>
      </c>
      <c r="Y213" s="41">
        <v>2054</v>
      </c>
      <c r="Z213" s="41">
        <v>2792</v>
      </c>
      <c r="AA213" s="41">
        <v>0</v>
      </c>
      <c r="AB213" s="40">
        <f t="shared" si="766"/>
        <v>2572</v>
      </c>
      <c r="AC213" s="41">
        <v>1399</v>
      </c>
      <c r="AD213" s="41">
        <v>1173</v>
      </c>
      <c r="AE213" s="41">
        <v>0</v>
      </c>
      <c r="AF213" s="22">
        <f t="shared" si="767"/>
        <v>10936</v>
      </c>
      <c r="AG213" s="22">
        <f t="shared" si="768"/>
        <v>5182</v>
      </c>
      <c r="AH213" s="22">
        <f t="shared" si="768"/>
        <v>5754</v>
      </c>
      <c r="AI213" s="22">
        <f t="shared" si="768"/>
        <v>0</v>
      </c>
      <c r="AJ213" s="40">
        <f t="shared" si="769"/>
        <v>1011</v>
      </c>
      <c r="AK213" s="41">
        <v>478</v>
      </c>
      <c r="AL213" s="41">
        <v>533</v>
      </c>
      <c r="AM213" s="41">
        <v>0</v>
      </c>
      <c r="AN213" s="40">
        <f t="shared" si="770"/>
        <v>1135</v>
      </c>
      <c r="AO213" s="41">
        <v>459</v>
      </c>
      <c r="AP213" s="41">
        <v>676</v>
      </c>
      <c r="AQ213" s="41">
        <v>0</v>
      </c>
      <c r="AR213" s="40">
        <f t="shared" si="771"/>
        <v>2533</v>
      </c>
      <c r="AS213" s="41">
        <v>1282</v>
      </c>
      <c r="AT213" s="41">
        <v>1251</v>
      </c>
      <c r="AU213" s="41">
        <v>0</v>
      </c>
      <c r="AV213" s="22">
        <f t="shared" si="772"/>
        <v>4679</v>
      </c>
      <c r="AW213" s="22">
        <f t="shared" si="773"/>
        <v>2219</v>
      </c>
      <c r="AX213" s="22">
        <f t="shared" si="773"/>
        <v>2460</v>
      </c>
      <c r="AY213" s="22">
        <f t="shared" si="773"/>
        <v>0</v>
      </c>
      <c r="AZ213" s="40">
        <f t="shared" si="774"/>
        <v>2207</v>
      </c>
      <c r="BA213" s="41">
        <v>1202</v>
      </c>
      <c r="BB213" s="41">
        <v>1005</v>
      </c>
      <c r="BC213" s="41">
        <v>0</v>
      </c>
      <c r="BD213" s="40">
        <f t="shared" si="775"/>
        <v>2474</v>
      </c>
      <c r="BE213" s="41">
        <v>1141</v>
      </c>
      <c r="BF213" s="41">
        <v>1333</v>
      </c>
      <c r="BG213" s="41">
        <v>0</v>
      </c>
      <c r="BH213" s="40">
        <f t="shared" si="776"/>
        <v>2655</v>
      </c>
      <c r="BI213" s="41">
        <v>1305</v>
      </c>
      <c r="BJ213" s="41">
        <v>1350</v>
      </c>
      <c r="BK213" s="41">
        <v>0</v>
      </c>
      <c r="BL213" s="22">
        <f t="shared" si="777"/>
        <v>7336</v>
      </c>
      <c r="BM213" s="22">
        <f t="shared" si="778"/>
        <v>3648</v>
      </c>
      <c r="BN213" s="22">
        <f t="shared" si="778"/>
        <v>3688</v>
      </c>
      <c r="BO213" s="22">
        <f t="shared" si="778"/>
        <v>0</v>
      </c>
      <c r="BP213" s="22">
        <f t="shared" si="779"/>
        <v>29257</v>
      </c>
      <c r="BQ213" s="22">
        <f t="shared" si="780"/>
        <v>13952</v>
      </c>
      <c r="BR213" s="22">
        <f t="shared" si="780"/>
        <v>15305</v>
      </c>
      <c r="BS213" s="22">
        <f t="shared" si="780"/>
        <v>0</v>
      </c>
    </row>
    <row r="214" spans="1:71" ht="15" customHeight="1" x14ac:dyDescent="0.2">
      <c r="A214" s="23"/>
      <c r="C214" s="25"/>
      <c r="D214" s="40"/>
      <c r="E214" s="22"/>
      <c r="F214" s="22"/>
      <c r="G214" s="22"/>
      <c r="H214" s="40"/>
      <c r="I214" s="22"/>
      <c r="J214" s="22"/>
      <c r="K214" s="22"/>
      <c r="L214" s="40"/>
      <c r="M214" s="22"/>
      <c r="N214" s="22"/>
      <c r="O214" s="22"/>
      <c r="P214" s="22"/>
      <c r="Q214" s="22"/>
      <c r="R214" s="22"/>
      <c r="S214" s="22"/>
      <c r="T214" s="40"/>
      <c r="U214" s="22"/>
      <c r="V214" s="22"/>
      <c r="W214" s="22"/>
      <c r="X214" s="40"/>
      <c r="Y214" s="22"/>
      <c r="Z214" s="22"/>
      <c r="AA214" s="22"/>
      <c r="AB214" s="40"/>
      <c r="AC214" s="22"/>
      <c r="AD214" s="22"/>
      <c r="AE214" s="22"/>
      <c r="AF214" s="22"/>
      <c r="AG214" s="22"/>
      <c r="AH214" s="22"/>
      <c r="AI214" s="22"/>
      <c r="AJ214" s="40"/>
      <c r="AK214" s="22"/>
      <c r="AL214" s="22"/>
      <c r="AM214" s="22"/>
      <c r="AN214" s="40"/>
      <c r="AO214" s="22"/>
      <c r="AP214" s="22"/>
      <c r="AQ214" s="22"/>
      <c r="AR214" s="40"/>
      <c r="AS214" s="22"/>
      <c r="AT214" s="22"/>
      <c r="AU214" s="22"/>
      <c r="AV214" s="22"/>
      <c r="AW214" s="22"/>
      <c r="AX214" s="22"/>
      <c r="AY214" s="22"/>
      <c r="AZ214" s="40"/>
      <c r="BA214" s="22"/>
      <c r="BB214" s="22"/>
      <c r="BC214" s="22"/>
      <c r="BD214" s="40"/>
      <c r="BE214" s="22"/>
      <c r="BF214" s="22"/>
      <c r="BG214" s="22"/>
      <c r="BH214" s="40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</row>
    <row r="215" spans="1:71" ht="15" customHeight="1" x14ac:dyDescent="0.2">
      <c r="A215" s="20"/>
      <c r="B215" s="1" t="s">
        <v>183</v>
      </c>
      <c r="C215" s="21"/>
      <c r="D215" s="40">
        <f>+D216+D217+D218+D219+D220+D221+D222+D225+D226</f>
        <v>317623</v>
      </c>
      <c r="E215" s="22">
        <f t="shared" ref="E215:BP215" si="781">+E216+E217+E218+E219+E220+E221+E222+E225+E226</f>
        <v>165785</v>
      </c>
      <c r="F215" s="22">
        <f t="shared" si="781"/>
        <v>151838</v>
      </c>
      <c r="G215" s="22">
        <f t="shared" si="781"/>
        <v>0</v>
      </c>
      <c r="H215" s="40">
        <f t="shared" si="781"/>
        <v>188085</v>
      </c>
      <c r="I215" s="22">
        <f t="shared" si="781"/>
        <v>98936</v>
      </c>
      <c r="J215" s="22">
        <f t="shared" si="781"/>
        <v>89149</v>
      </c>
      <c r="K215" s="22">
        <f t="shared" si="781"/>
        <v>0</v>
      </c>
      <c r="L215" s="40">
        <f t="shared" si="781"/>
        <v>228932</v>
      </c>
      <c r="M215" s="22">
        <f t="shared" si="781"/>
        <v>127960</v>
      </c>
      <c r="N215" s="22">
        <f t="shared" si="781"/>
        <v>100972</v>
      </c>
      <c r="O215" s="22">
        <f t="shared" si="781"/>
        <v>0</v>
      </c>
      <c r="P215" s="22">
        <f t="shared" si="781"/>
        <v>734640</v>
      </c>
      <c r="Q215" s="22">
        <f t="shared" si="781"/>
        <v>392681</v>
      </c>
      <c r="R215" s="22">
        <f t="shared" si="781"/>
        <v>341959</v>
      </c>
      <c r="S215" s="22">
        <f t="shared" si="781"/>
        <v>0</v>
      </c>
      <c r="T215" s="40">
        <f t="shared" si="781"/>
        <v>421114</v>
      </c>
      <c r="U215" s="22">
        <f t="shared" si="781"/>
        <v>231241</v>
      </c>
      <c r="V215" s="22">
        <f t="shared" si="781"/>
        <v>189873</v>
      </c>
      <c r="W215" s="22">
        <f t="shared" si="781"/>
        <v>0</v>
      </c>
      <c r="X215" s="40">
        <f t="shared" si="781"/>
        <v>533779</v>
      </c>
      <c r="Y215" s="22">
        <f t="shared" si="781"/>
        <v>297856</v>
      </c>
      <c r="Z215" s="22">
        <f t="shared" si="781"/>
        <v>235923</v>
      </c>
      <c r="AA215" s="22">
        <f t="shared" si="781"/>
        <v>0</v>
      </c>
      <c r="AB215" s="40">
        <f t="shared" si="781"/>
        <v>313160</v>
      </c>
      <c r="AC215" s="22">
        <f t="shared" si="781"/>
        <v>168271</v>
      </c>
      <c r="AD215" s="22">
        <f t="shared" si="781"/>
        <v>144889</v>
      </c>
      <c r="AE215" s="22">
        <f t="shared" si="781"/>
        <v>0</v>
      </c>
      <c r="AF215" s="22">
        <f t="shared" si="781"/>
        <v>1268053</v>
      </c>
      <c r="AG215" s="22">
        <f t="shared" si="781"/>
        <v>697368</v>
      </c>
      <c r="AH215" s="22">
        <f t="shared" si="781"/>
        <v>570685</v>
      </c>
      <c r="AI215" s="22">
        <f t="shared" si="781"/>
        <v>0</v>
      </c>
      <c r="AJ215" s="40">
        <f t="shared" si="781"/>
        <v>219628</v>
      </c>
      <c r="AK215" s="22">
        <f t="shared" si="781"/>
        <v>117983</v>
      </c>
      <c r="AL215" s="22">
        <f t="shared" si="781"/>
        <v>101645</v>
      </c>
      <c r="AM215" s="22">
        <f t="shared" si="781"/>
        <v>0</v>
      </c>
      <c r="AN215" s="40">
        <f t="shared" si="781"/>
        <v>242645</v>
      </c>
      <c r="AO215" s="22">
        <f t="shared" si="781"/>
        <v>133615</v>
      </c>
      <c r="AP215" s="22">
        <f t="shared" si="781"/>
        <v>109030</v>
      </c>
      <c r="AQ215" s="22">
        <f t="shared" si="781"/>
        <v>0</v>
      </c>
      <c r="AR215" s="40">
        <f t="shared" si="781"/>
        <v>214560</v>
      </c>
      <c r="AS215" s="22">
        <f t="shared" si="781"/>
        <v>114581</v>
      </c>
      <c r="AT215" s="22">
        <f t="shared" si="781"/>
        <v>99979</v>
      </c>
      <c r="AU215" s="22">
        <f t="shared" si="781"/>
        <v>0</v>
      </c>
      <c r="AV215" s="22">
        <f t="shared" si="781"/>
        <v>676833</v>
      </c>
      <c r="AW215" s="22">
        <f t="shared" si="781"/>
        <v>366179</v>
      </c>
      <c r="AX215" s="22">
        <f t="shared" si="781"/>
        <v>310654</v>
      </c>
      <c r="AY215" s="22">
        <f t="shared" si="781"/>
        <v>0</v>
      </c>
      <c r="AZ215" s="40">
        <f t="shared" si="781"/>
        <v>235441</v>
      </c>
      <c r="BA215" s="22">
        <f t="shared" si="781"/>
        <v>130625</v>
      </c>
      <c r="BB215" s="22">
        <f t="shared" si="781"/>
        <v>104816</v>
      </c>
      <c r="BC215" s="22">
        <f t="shared" si="781"/>
        <v>0</v>
      </c>
      <c r="BD215" s="40">
        <f t="shared" si="781"/>
        <v>215105</v>
      </c>
      <c r="BE215" s="22">
        <f t="shared" si="781"/>
        <v>111926</v>
      </c>
      <c r="BF215" s="22">
        <f t="shared" si="781"/>
        <v>103179</v>
      </c>
      <c r="BG215" s="22">
        <f t="shared" si="781"/>
        <v>0</v>
      </c>
      <c r="BH215" s="40">
        <f t="shared" si="781"/>
        <v>279745</v>
      </c>
      <c r="BI215" s="22">
        <f t="shared" si="781"/>
        <v>157720</v>
      </c>
      <c r="BJ215" s="22">
        <f t="shared" si="781"/>
        <v>122025</v>
      </c>
      <c r="BK215" s="22">
        <f t="shared" si="781"/>
        <v>0</v>
      </c>
      <c r="BL215" s="22">
        <f t="shared" si="781"/>
        <v>730291</v>
      </c>
      <c r="BM215" s="22">
        <f t="shared" si="781"/>
        <v>400271</v>
      </c>
      <c r="BN215" s="22">
        <f t="shared" si="781"/>
        <v>330020</v>
      </c>
      <c r="BO215" s="22">
        <f t="shared" si="781"/>
        <v>0</v>
      </c>
      <c r="BP215" s="22">
        <f t="shared" si="781"/>
        <v>3409817</v>
      </c>
      <c r="BQ215" s="22">
        <f t="shared" ref="BQ215:BS215" si="782">+BQ216+BQ217+BQ218+BQ219+BQ220+BQ221+BQ222+BQ225+BQ226</f>
        <v>1856499</v>
      </c>
      <c r="BR215" s="22">
        <f t="shared" si="782"/>
        <v>1553318</v>
      </c>
      <c r="BS215" s="22">
        <f t="shared" si="782"/>
        <v>0</v>
      </c>
    </row>
    <row r="216" spans="1:71" ht="15" customHeight="1" x14ac:dyDescent="0.25">
      <c r="A216" s="23"/>
      <c r="B216" s="24"/>
      <c r="C216" s="21" t="s">
        <v>184</v>
      </c>
      <c r="D216" s="42">
        <f t="shared" ref="D216" si="783">SUM(E216:G216)</f>
        <v>0</v>
      </c>
      <c r="E216" s="43">
        <v>0</v>
      </c>
      <c r="F216" s="43">
        <v>0</v>
      </c>
      <c r="G216" s="43">
        <v>0</v>
      </c>
      <c r="H216" s="42">
        <f t="shared" ref="H216" si="784">SUM(I216:K216)</f>
        <v>0</v>
      </c>
      <c r="I216" s="43">
        <v>0</v>
      </c>
      <c r="J216" s="43">
        <v>0</v>
      </c>
      <c r="K216" s="43">
        <v>0</v>
      </c>
      <c r="L216" s="42">
        <f t="shared" ref="L216" si="785">SUM(M216:O216)</f>
        <v>0</v>
      </c>
      <c r="M216" s="43">
        <v>0</v>
      </c>
      <c r="N216" s="43">
        <v>0</v>
      </c>
      <c r="O216" s="43">
        <v>0</v>
      </c>
      <c r="P216" s="44">
        <f t="shared" ref="P216" si="786">SUM(Q216:S216)</f>
        <v>0</v>
      </c>
      <c r="Q216" s="44">
        <f t="shared" ref="Q216:S221" si="787">E216+I216+M216</f>
        <v>0</v>
      </c>
      <c r="R216" s="44">
        <f t="shared" si="787"/>
        <v>0</v>
      </c>
      <c r="S216" s="44">
        <f t="shared" si="787"/>
        <v>0</v>
      </c>
      <c r="T216" s="42">
        <f t="shared" ref="T216:T221" si="788">SUM(U216:W216)</f>
        <v>0</v>
      </c>
      <c r="U216" s="43">
        <v>0</v>
      </c>
      <c r="V216" s="43">
        <v>0</v>
      </c>
      <c r="W216" s="43">
        <v>0</v>
      </c>
      <c r="X216" s="42">
        <f t="shared" ref="X216:X221" si="789">SUM(Y216:AA216)</f>
        <v>0</v>
      </c>
      <c r="Y216" s="43">
        <v>0</v>
      </c>
      <c r="Z216" s="43">
        <v>0</v>
      </c>
      <c r="AA216" s="43">
        <v>0</v>
      </c>
      <c r="AB216" s="42">
        <f t="shared" ref="AB216:AB221" si="790">SUM(AC216:AE216)</f>
        <v>0</v>
      </c>
      <c r="AC216" s="43">
        <v>0</v>
      </c>
      <c r="AD216" s="43">
        <v>0</v>
      </c>
      <c r="AE216" s="43">
        <v>0</v>
      </c>
      <c r="AF216" s="44">
        <f t="shared" ref="AF216:AF221" si="791">SUM(AG216:AI216)</f>
        <v>0</v>
      </c>
      <c r="AG216" s="44">
        <f t="shared" ref="AG216:AI221" si="792">U216+Y216+AC216</f>
        <v>0</v>
      </c>
      <c r="AH216" s="44">
        <f t="shared" si="792"/>
        <v>0</v>
      </c>
      <c r="AI216" s="44">
        <f t="shared" si="792"/>
        <v>0</v>
      </c>
      <c r="AJ216" s="42">
        <f t="shared" ref="AJ216:AJ221" si="793">SUM(AK216:AM216)</f>
        <v>0</v>
      </c>
      <c r="AK216" s="43">
        <v>0</v>
      </c>
      <c r="AL216" s="43">
        <v>0</v>
      </c>
      <c r="AM216" s="43">
        <v>0</v>
      </c>
      <c r="AN216" s="42">
        <f t="shared" ref="AN216:AN221" si="794">SUM(AO216:AQ216)</f>
        <v>0</v>
      </c>
      <c r="AO216" s="43">
        <v>0</v>
      </c>
      <c r="AP216" s="43">
        <v>0</v>
      </c>
      <c r="AQ216" s="43">
        <v>0</v>
      </c>
      <c r="AR216" s="42">
        <f t="shared" ref="AR216:AR221" si="795">SUM(AS216:AU216)</f>
        <v>0</v>
      </c>
      <c r="AS216" s="43">
        <v>0</v>
      </c>
      <c r="AT216" s="43">
        <v>0</v>
      </c>
      <c r="AU216" s="43">
        <v>0</v>
      </c>
      <c r="AV216" s="44">
        <f t="shared" ref="AV216:AV221" si="796">SUM(AW216:AY216)</f>
        <v>0</v>
      </c>
      <c r="AW216" s="44">
        <f t="shared" ref="AW216:AY221" si="797">AK216+AO216+AS216</f>
        <v>0</v>
      </c>
      <c r="AX216" s="44">
        <f t="shared" si="797"/>
        <v>0</v>
      </c>
      <c r="AY216" s="44">
        <f t="shared" si="797"/>
        <v>0</v>
      </c>
      <c r="AZ216" s="42">
        <f t="shared" ref="AZ216:AZ221" si="798">SUM(BA216:BC216)</f>
        <v>0</v>
      </c>
      <c r="BA216" s="43">
        <v>0</v>
      </c>
      <c r="BB216" s="43">
        <v>0</v>
      </c>
      <c r="BC216" s="43">
        <v>0</v>
      </c>
      <c r="BD216" s="42">
        <f t="shared" ref="BD216:BD221" si="799">SUM(BE216:BG216)</f>
        <v>0</v>
      </c>
      <c r="BE216" s="43">
        <v>0</v>
      </c>
      <c r="BF216" s="43">
        <v>0</v>
      </c>
      <c r="BG216" s="43">
        <v>0</v>
      </c>
      <c r="BH216" s="42">
        <f t="shared" ref="BH216:BH221" si="800">SUM(BI216:BK216)</f>
        <v>0</v>
      </c>
      <c r="BI216" s="43">
        <v>0</v>
      </c>
      <c r="BJ216" s="43">
        <v>0</v>
      </c>
      <c r="BK216" s="43">
        <v>0</v>
      </c>
      <c r="BL216" s="44">
        <f t="shared" ref="BL216:BL221" si="801">SUM(BM216:BO216)</f>
        <v>0</v>
      </c>
      <c r="BM216" s="44">
        <f t="shared" ref="BM216:BO221" si="802">BA216+BE216+BI216</f>
        <v>0</v>
      </c>
      <c r="BN216" s="44">
        <f t="shared" si="802"/>
        <v>0</v>
      </c>
      <c r="BO216" s="44">
        <f t="shared" si="802"/>
        <v>0</v>
      </c>
      <c r="BP216" s="44">
        <f t="shared" ref="BP216:BP221" si="803">SUM(BQ216:BS216)</f>
        <v>0</v>
      </c>
      <c r="BQ216" s="44">
        <f t="shared" ref="BQ216:BS221" si="804">Q216+AG216+AW216+BM216</f>
        <v>0</v>
      </c>
      <c r="BR216" s="44">
        <f t="shared" si="804"/>
        <v>0</v>
      </c>
      <c r="BS216" s="44">
        <f t="shared" si="804"/>
        <v>0</v>
      </c>
    </row>
    <row r="217" spans="1:71" ht="15" customHeight="1" x14ac:dyDescent="0.25">
      <c r="A217" s="23"/>
      <c r="B217" s="24"/>
      <c r="C217" s="21" t="s">
        <v>185</v>
      </c>
      <c r="D217" s="42">
        <f t="shared" ref="D217:D221" si="805">SUM(E217:G217)</f>
        <v>0</v>
      </c>
      <c r="E217" s="43">
        <v>0</v>
      </c>
      <c r="F217" s="43">
        <v>0</v>
      </c>
      <c r="G217" s="43">
        <v>0</v>
      </c>
      <c r="H217" s="42">
        <f t="shared" ref="H217:H221" si="806">SUM(I217:K217)</f>
        <v>0</v>
      </c>
      <c r="I217" s="43">
        <v>0</v>
      </c>
      <c r="J217" s="43">
        <v>0</v>
      </c>
      <c r="K217" s="43">
        <v>0</v>
      </c>
      <c r="L217" s="42">
        <f t="shared" ref="L217:L221" si="807">SUM(M217:O217)</f>
        <v>0</v>
      </c>
      <c r="M217" s="43">
        <v>0</v>
      </c>
      <c r="N217" s="43">
        <v>0</v>
      </c>
      <c r="O217" s="43">
        <v>0</v>
      </c>
      <c r="P217" s="44">
        <f t="shared" ref="P217:P221" si="808">SUM(Q217:S217)</f>
        <v>0</v>
      </c>
      <c r="Q217" s="44">
        <f t="shared" si="787"/>
        <v>0</v>
      </c>
      <c r="R217" s="44">
        <f t="shared" si="787"/>
        <v>0</v>
      </c>
      <c r="S217" s="44">
        <f t="shared" si="787"/>
        <v>0</v>
      </c>
      <c r="T217" s="42">
        <f t="shared" si="788"/>
        <v>0</v>
      </c>
      <c r="U217" s="43">
        <v>0</v>
      </c>
      <c r="V217" s="43">
        <v>0</v>
      </c>
      <c r="W217" s="43">
        <v>0</v>
      </c>
      <c r="X217" s="42">
        <f t="shared" si="789"/>
        <v>0</v>
      </c>
      <c r="Y217" s="43">
        <v>0</v>
      </c>
      <c r="Z217" s="43">
        <v>0</v>
      </c>
      <c r="AA217" s="43">
        <v>0</v>
      </c>
      <c r="AB217" s="42">
        <f t="shared" si="790"/>
        <v>0</v>
      </c>
      <c r="AC217" s="43">
        <v>0</v>
      </c>
      <c r="AD217" s="43">
        <v>0</v>
      </c>
      <c r="AE217" s="43">
        <v>0</v>
      </c>
      <c r="AF217" s="44">
        <f t="shared" si="791"/>
        <v>0</v>
      </c>
      <c r="AG217" s="44">
        <f t="shared" si="792"/>
        <v>0</v>
      </c>
      <c r="AH217" s="44">
        <f t="shared" si="792"/>
        <v>0</v>
      </c>
      <c r="AI217" s="44">
        <f t="shared" si="792"/>
        <v>0</v>
      </c>
      <c r="AJ217" s="42">
        <f t="shared" si="793"/>
        <v>0</v>
      </c>
      <c r="AK217" s="43">
        <v>0</v>
      </c>
      <c r="AL217" s="43">
        <v>0</v>
      </c>
      <c r="AM217" s="43">
        <v>0</v>
      </c>
      <c r="AN217" s="42">
        <f t="shared" si="794"/>
        <v>0</v>
      </c>
      <c r="AO217" s="43">
        <v>0</v>
      </c>
      <c r="AP217" s="43">
        <v>0</v>
      </c>
      <c r="AQ217" s="43">
        <v>0</v>
      </c>
      <c r="AR217" s="42">
        <f t="shared" si="795"/>
        <v>0</v>
      </c>
      <c r="AS217" s="43">
        <v>0</v>
      </c>
      <c r="AT217" s="43">
        <v>0</v>
      </c>
      <c r="AU217" s="43">
        <v>0</v>
      </c>
      <c r="AV217" s="44">
        <f t="shared" si="796"/>
        <v>0</v>
      </c>
      <c r="AW217" s="44">
        <f t="shared" si="797"/>
        <v>0</v>
      </c>
      <c r="AX217" s="44">
        <f t="shared" si="797"/>
        <v>0</v>
      </c>
      <c r="AY217" s="44">
        <f t="shared" si="797"/>
        <v>0</v>
      </c>
      <c r="AZ217" s="42">
        <f t="shared" si="798"/>
        <v>0</v>
      </c>
      <c r="BA217" s="43">
        <v>0</v>
      </c>
      <c r="BB217" s="43">
        <v>0</v>
      </c>
      <c r="BC217" s="43">
        <v>0</v>
      </c>
      <c r="BD217" s="42">
        <f t="shared" si="799"/>
        <v>0</v>
      </c>
      <c r="BE217" s="43">
        <v>0</v>
      </c>
      <c r="BF217" s="43">
        <v>0</v>
      </c>
      <c r="BG217" s="43">
        <v>0</v>
      </c>
      <c r="BH217" s="42">
        <f t="shared" si="800"/>
        <v>0</v>
      </c>
      <c r="BI217" s="43">
        <v>0</v>
      </c>
      <c r="BJ217" s="43">
        <v>0</v>
      </c>
      <c r="BK217" s="43">
        <v>0</v>
      </c>
      <c r="BL217" s="44">
        <f t="shared" si="801"/>
        <v>0</v>
      </c>
      <c r="BM217" s="44">
        <f t="shared" si="802"/>
        <v>0</v>
      </c>
      <c r="BN217" s="44">
        <f t="shared" si="802"/>
        <v>0</v>
      </c>
      <c r="BO217" s="44">
        <f t="shared" si="802"/>
        <v>0</v>
      </c>
      <c r="BP217" s="44">
        <f t="shared" si="803"/>
        <v>0</v>
      </c>
      <c r="BQ217" s="44">
        <f t="shared" si="804"/>
        <v>0</v>
      </c>
      <c r="BR217" s="44">
        <f t="shared" si="804"/>
        <v>0</v>
      </c>
      <c r="BS217" s="44">
        <f t="shared" si="804"/>
        <v>0</v>
      </c>
    </row>
    <row r="218" spans="1:71" ht="15" customHeight="1" x14ac:dyDescent="0.25">
      <c r="A218" s="23"/>
      <c r="B218" s="24"/>
      <c r="C218" s="21" t="s">
        <v>186</v>
      </c>
      <c r="D218" s="42">
        <f t="shared" si="805"/>
        <v>0</v>
      </c>
      <c r="E218" s="43">
        <v>0</v>
      </c>
      <c r="F218" s="43">
        <v>0</v>
      </c>
      <c r="G218" s="43">
        <v>0</v>
      </c>
      <c r="H218" s="42">
        <f t="shared" si="806"/>
        <v>0</v>
      </c>
      <c r="I218" s="43">
        <v>0</v>
      </c>
      <c r="J218" s="43">
        <v>0</v>
      </c>
      <c r="K218" s="43">
        <v>0</v>
      </c>
      <c r="L218" s="42">
        <f t="shared" si="807"/>
        <v>0</v>
      </c>
      <c r="M218" s="43">
        <v>0</v>
      </c>
      <c r="N218" s="43">
        <v>0</v>
      </c>
      <c r="O218" s="43">
        <v>0</v>
      </c>
      <c r="P218" s="44">
        <f t="shared" si="808"/>
        <v>0</v>
      </c>
      <c r="Q218" s="44">
        <f t="shared" si="787"/>
        <v>0</v>
      </c>
      <c r="R218" s="44">
        <f t="shared" si="787"/>
        <v>0</v>
      </c>
      <c r="S218" s="44">
        <f t="shared" si="787"/>
        <v>0</v>
      </c>
      <c r="T218" s="42">
        <f t="shared" si="788"/>
        <v>0</v>
      </c>
      <c r="U218" s="43">
        <v>0</v>
      </c>
      <c r="V218" s="43">
        <v>0</v>
      </c>
      <c r="W218" s="43">
        <v>0</v>
      </c>
      <c r="X218" s="42">
        <f t="shared" si="789"/>
        <v>0</v>
      </c>
      <c r="Y218" s="43">
        <v>0</v>
      </c>
      <c r="Z218" s="43">
        <v>0</v>
      </c>
      <c r="AA218" s="43">
        <v>0</v>
      </c>
      <c r="AB218" s="42">
        <f t="shared" si="790"/>
        <v>0</v>
      </c>
      <c r="AC218" s="43">
        <v>0</v>
      </c>
      <c r="AD218" s="43">
        <v>0</v>
      </c>
      <c r="AE218" s="43">
        <v>0</v>
      </c>
      <c r="AF218" s="44">
        <f t="shared" si="791"/>
        <v>0</v>
      </c>
      <c r="AG218" s="44">
        <f t="shared" si="792"/>
        <v>0</v>
      </c>
      <c r="AH218" s="44">
        <f t="shared" si="792"/>
        <v>0</v>
      </c>
      <c r="AI218" s="44">
        <f t="shared" si="792"/>
        <v>0</v>
      </c>
      <c r="AJ218" s="42">
        <f t="shared" si="793"/>
        <v>0</v>
      </c>
      <c r="AK218" s="43">
        <v>0</v>
      </c>
      <c r="AL218" s="43">
        <v>0</v>
      </c>
      <c r="AM218" s="43">
        <v>0</v>
      </c>
      <c r="AN218" s="42">
        <f t="shared" si="794"/>
        <v>0</v>
      </c>
      <c r="AO218" s="43">
        <v>0</v>
      </c>
      <c r="AP218" s="43">
        <v>0</v>
      </c>
      <c r="AQ218" s="43">
        <v>0</v>
      </c>
      <c r="AR218" s="42">
        <f t="shared" si="795"/>
        <v>0</v>
      </c>
      <c r="AS218" s="43">
        <v>0</v>
      </c>
      <c r="AT218" s="43">
        <v>0</v>
      </c>
      <c r="AU218" s="43">
        <v>0</v>
      </c>
      <c r="AV218" s="44">
        <f t="shared" si="796"/>
        <v>0</v>
      </c>
      <c r="AW218" s="44">
        <f t="shared" si="797"/>
        <v>0</v>
      </c>
      <c r="AX218" s="44">
        <f t="shared" si="797"/>
        <v>0</v>
      </c>
      <c r="AY218" s="44">
        <f t="shared" si="797"/>
        <v>0</v>
      </c>
      <c r="AZ218" s="42">
        <f t="shared" si="798"/>
        <v>43</v>
      </c>
      <c r="BA218" s="43">
        <v>19</v>
      </c>
      <c r="BB218" s="43">
        <v>24</v>
      </c>
      <c r="BC218" s="43">
        <v>0</v>
      </c>
      <c r="BD218" s="42">
        <f t="shared" si="799"/>
        <v>367</v>
      </c>
      <c r="BE218" s="43">
        <v>188</v>
      </c>
      <c r="BF218" s="43">
        <v>179</v>
      </c>
      <c r="BG218" s="43">
        <v>0</v>
      </c>
      <c r="BH218" s="42">
        <f t="shared" si="800"/>
        <v>523</v>
      </c>
      <c r="BI218" s="43">
        <v>340</v>
      </c>
      <c r="BJ218" s="43">
        <v>183</v>
      </c>
      <c r="BK218" s="43">
        <v>0</v>
      </c>
      <c r="BL218" s="44">
        <f t="shared" si="801"/>
        <v>933</v>
      </c>
      <c r="BM218" s="44">
        <f t="shared" si="802"/>
        <v>547</v>
      </c>
      <c r="BN218" s="44">
        <f t="shared" si="802"/>
        <v>386</v>
      </c>
      <c r="BO218" s="44">
        <f t="shared" si="802"/>
        <v>0</v>
      </c>
      <c r="BP218" s="44">
        <f t="shared" si="803"/>
        <v>933</v>
      </c>
      <c r="BQ218" s="44">
        <f t="shared" si="804"/>
        <v>547</v>
      </c>
      <c r="BR218" s="44">
        <f t="shared" si="804"/>
        <v>386</v>
      </c>
      <c r="BS218" s="44">
        <f t="shared" si="804"/>
        <v>0</v>
      </c>
    </row>
    <row r="219" spans="1:71" ht="15" customHeight="1" x14ac:dyDescent="0.25">
      <c r="A219" s="23"/>
      <c r="B219" s="24"/>
      <c r="C219" s="21" t="s">
        <v>187</v>
      </c>
      <c r="D219" s="42">
        <f t="shared" si="805"/>
        <v>8990</v>
      </c>
      <c r="E219" s="43">
        <v>4648</v>
      </c>
      <c r="F219" s="43">
        <v>4342</v>
      </c>
      <c r="G219" s="43">
        <v>0</v>
      </c>
      <c r="H219" s="42">
        <f t="shared" si="806"/>
        <v>8089</v>
      </c>
      <c r="I219" s="43">
        <v>4092</v>
      </c>
      <c r="J219" s="43">
        <v>3997</v>
      </c>
      <c r="K219" s="43">
        <v>0</v>
      </c>
      <c r="L219" s="42">
        <f t="shared" si="807"/>
        <v>10205</v>
      </c>
      <c r="M219" s="43">
        <v>5130</v>
      </c>
      <c r="N219" s="43">
        <v>5075</v>
      </c>
      <c r="O219" s="43">
        <v>0</v>
      </c>
      <c r="P219" s="44">
        <f t="shared" si="808"/>
        <v>27284</v>
      </c>
      <c r="Q219" s="44">
        <f t="shared" si="787"/>
        <v>13870</v>
      </c>
      <c r="R219" s="44">
        <f t="shared" si="787"/>
        <v>13414</v>
      </c>
      <c r="S219" s="44">
        <f t="shared" si="787"/>
        <v>0</v>
      </c>
      <c r="T219" s="42">
        <f t="shared" si="788"/>
        <v>10474</v>
      </c>
      <c r="U219" s="43">
        <v>5295</v>
      </c>
      <c r="V219" s="43">
        <v>5179</v>
      </c>
      <c r="W219" s="43">
        <v>0</v>
      </c>
      <c r="X219" s="42">
        <f t="shared" si="789"/>
        <v>10887</v>
      </c>
      <c r="Y219" s="43">
        <v>5507</v>
      </c>
      <c r="Z219" s="43">
        <v>5380</v>
      </c>
      <c r="AA219" s="43">
        <v>0</v>
      </c>
      <c r="AB219" s="42">
        <f t="shared" si="790"/>
        <v>9910</v>
      </c>
      <c r="AC219" s="43">
        <v>4930</v>
      </c>
      <c r="AD219" s="43">
        <v>4980</v>
      </c>
      <c r="AE219" s="43">
        <v>0</v>
      </c>
      <c r="AF219" s="44">
        <f t="shared" si="791"/>
        <v>31271</v>
      </c>
      <c r="AG219" s="44">
        <f t="shared" si="792"/>
        <v>15732</v>
      </c>
      <c r="AH219" s="44">
        <f t="shared" si="792"/>
        <v>15539</v>
      </c>
      <c r="AI219" s="44">
        <f t="shared" si="792"/>
        <v>0</v>
      </c>
      <c r="AJ219" s="42">
        <f t="shared" si="793"/>
        <v>9878</v>
      </c>
      <c r="AK219" s="43">
        <v>4976</v>
      </c>
      <c r="AL219" s="43">
        <v>4902</v>
      </c>
      <c r="AM219" s="43">
        <v>0</v>
      </c>
      <c r="AN219" s="42">
        <f t="shared" si="794"/>
        <v>9542</v>
      </c>
      <c r="AO219" s="43">
        <v>4734</v>
      </c>
      <c r="AP219" s="43">
        <v>4808</v>
      </c>
      <c r="AQ219" s="43">
        <v>0</v>
      </c>
      <c r="AR219" s="42">
        <f t="shared" si="795"/>
        <v>9139</v>
      </c>
      <c r="AS219" s="43">
        <v>4325</v>
      </c>
      <c r="AT219" s="43">
        <v>4814</v>
      </c>
      <c r="AU219" s="43">
        <v>0</v>
      </c>
      <c r="AV219" s="44">
        <f t="shared" si="796"/>
        <v>28559</v>
      </c>
      <c r="AW219" s="44">
        <f t="shared" si="797"/>
        <v>14035</v>
      </c>
      <c r="AX219" s="44">
        <f t="shared" si="797"/>
        <v>14524</v>
      </c>
      <c r="AY219" s="44">
        <f t="shared" si="797"/>
        <v>0</v>
      </c>
      <c r="AZ219" s="42">
        <f t="shared" si="798"/>
        <v>9480</v>
      </c>
      <c r="BA219" s="43">
        <v>4487</v>
      </c>
      <c r="BB219" s="43">
        <v>4993</v>
      </c>
      <c r="BC219" s="43">
        <v>0</v>
      </c>
      <c r="BD219" s="42">
        <f t="shared" si="799"/>
        <v>10244</v>
      </c>
      <c r="BE219" s="43">
        <v>4996</v>
      </c>
      <c r="BF219" s="43">
        <v>5248</v>
      </c>
      <c r="BG219" s="43">
        <v>0</v>
      </c>
      <c r="BH219" s="42">
        <f t="shared" si="800"/>
        <v>10371</v>
      </c>
      <c r="BI219" s="43">
        <v>4969</v>
      </c>
      <c r="BJ219" s="43">
        <v>5402</v>
      </c>
      <c r="BK219" s="43">
        <v>0</v>
      </c>
      <c r="BL219" s="44">
        <f t="shared" si="801"/>
        <v>30095</v>
      </c>
      <c r="BM219" s="44">
        <f t="shared" si="802"/>
        <v>14452</v>
      </c>
      <c r="BN219" s="44">
        <f t="shared" si="802"/>
        <v>15643</v>
      </c>
      <c r="BO219" s="44">
        <f t="shared" si="802"/>
        <v>0</v>
      </c>
      <c r="BP219" s="44">
        <f t="shared" si="803"/>
        <v>117209</v>
      </c>
      <c r="BQ219" s="44">
        <f t="shared" si="804"/>
        <v>58089</v>
      </c>
      <c r="BR219" s="44">
        <f t="shared" si="804"/>
        <v>59120</v>
      </c>
      <c r="BS219" s="44">
        <f t="shared" si="804"/>
        <v>0</v>
      </c>
    </row>
    <row r="220" spans="1:71" ht="15" customHeight="1" x14ac:dyDescent="0.25">
      <c r="A220" s="23"/>
      <c r="B220" s="24"/>
      <c r="C220" s="21" t="s">
        <v>188</v>
      </c>
      <c r="D220" s="42">
        <f t="shared" si="805"/>
        <v>0</v>
      </c>
      <c r="E220" s="43">
        <v>0</v>
      </c>
      <c r="F220" s="43">
        <v>0</v>
      </c>
      <c r="G220" s="43">
        <v>0</v>
      </c>
      <c r="H220" s="42">
        <f t="shared" si="806"/>
        <v>0</v>
      </c>
      <c r="I220" s="43">
        <v>0</v>
      </c>
      <c r="J220" s="43">
        <v>0</v>
      </c>
      <c r="K220" s="43">
        <v>0</v>
      </c>
      <c r="L220" s="42">
        <f t="shared" si="807"/>
        <v>0</v>
      </c>
      <c r="M220" s="43">
        <v>0</v>
      </c>
      <c r="N220" s="43">
        <v>0</v>
      </c>
      <c r="O220" s="43">
        <v>0</v>
      </c>
      <c r="P220" s="44">
        <f t="shared" si="808"/>
        <v>0</v>
      </c>
      <c r="Q220" s="44">
        <f t="shared" si="787"/>
        <v>0</v>
      </c>
      <c r="R220" s="44">
        <f t="shared" si="787"/>
        <v>0</v>
      </c>
      <c r="S220" s="44">
        <f t="shared" si="787"/>
        <v>0</v>
      </c>
      <c r="T220" s="42">
        <f t="shared" si="788"/>
        <v>0</v>
      </c>
      <c r="U220" s="43">
        <v>0</v>
      </c>
      <c r="V220" s="43">
        <v>0</v>
      </c>
      <c r="W220" s="43">
        <v>0</v>
      </c>
      <c r="X220" s="42">
        <f t="shared" si="789"/>
        <v>0</v>
      </c>
      <c r="Y220" s="43">
        <v>0</v>
      </c>
      <c r="Z220" s="43">
        <v>0</v>
      </c>
      <c r="AA220" s="43">
        <v>0</v>
      </c>
      <c r="AB220" s="42">
        <f t="shared" si="790"/>
        <v>0</v>
      </c>
      <c r="AC220" s="43">
        <v>0</v>
      </c>
      <c r="AD220" s="43">
        <v>0</v>
      </c>
      <c r="AE220" s="43">
        <v>0</v>
      </c>
      <c r="AF220" s="44">
        <f t="shared" si="791"/>
        <v>0</v>
      </c>
      <c r="AG220" s="44">
        <f t="shared" si="792"/>
        <v>0</v>
      </c>
      <c r="AH220" s="44">
        <f t="shared" si="792"/>
        <v>0</v>
      </c>
      <c r="AI220" s="44">
        <f t="shared" si="792"/>
        <v>0</v>
      </c>
      <c r="AJ220" s="42">
        <f t="shared" si="793"/>
        <v>0</v>
      </c>
      <c r="AK220" s="43">
        <v>0</v>
      </c>
      <c r="AL220" s="43">
        <v>0</v>
      </c>
      <c r="AM220" s="43">
        <v>0</v>
      </c>
      <c r="AN220" s="42">
        <f t="shared" si="794"/>
        <v>0</v>
      </c>
      <c r="AO220" s="43">
        <v>0</v>
      </c>
      <c r="AP220" s="43">
        <v>0</v>
      </c>
      <c r="AQ220" s="43">
        <v>0</v>
      </c>
      <c r="AR220" s="42">
        <f t="shared" si="795"/>
        <v>0</v>
      </c>
      <c r="AS220" s="43">
        <v>0</v>
      </c>
      <c r="AT220" s="43">
        <v>0</v>
      </c>
      <c r="AU220" s="43">
        <v>0</v>
      </c>
      <c r="AV220" s="44">
        <f t="shared" si="796"/>
        <v>0</v>
      </c>
      <c r="AW220" s="44">
        <f t="shared" si="797"/>
        <v>0</v>
      </c>
      <c r="AX220" s="44">
        <f t="shared" si="797"/>
        <v>0</v>
      </c>
      <c r="AY220" s="44">
        <f t="shared" si="797"/>
        <v>0</v>
      </c>
      <c r="AZ220" s="42">
        <f t="shared" si="798"/>
        <v>0</v>
      </c>
      <c r="BA220" s="43">
        <v>0</v>
      </c>
      <c r="BB220" s="43">
        <v>0</v>
      </c>
      <c r="BC220" s="43">
        <v>0</v>
      </c>
      <c r="BD220" s="42">
        <f t="shared" si="799"/>
        <v>0</v>
      </c>
      <c r="BE220" s="43">
        <v>0</v>
      </c>
      <c r="BF220" s="43">
        <v>0</v>
      </c>
      <c r="BG220" s="43">
        <v>0</v>
      </c>
      <c r="BH220" s="42">
        <f t="shared" si="800"/>
        <v>0</v>
      </c>
      <c r="BI220" s="43">
        <v>0</v>
      </c>
      <c r="BJ220" s="43">
        <v>0</v>
      </c>
      <c r="BK220" s="43">
        <v>0</v>
      </c>
      <c r="BL220" s="44">
        <f t="shared" si="801"/>
        <v>0</v>
      </c>
      <c r="BM220" s="44">
        <f t="shared" si="802"/>
        <v>0</v>
      </c>
      <c r="BN220" s="44">
        <f t="shared" si="802"/>
        <v>0</v>
      </c>
      <c r="BO220" s="44">
        <f t="shared" si="802"/>
        <v>0</v>
      </c>
      <c r="BP220" s="44">
        <f t="shared" si="803"/>
        <v>0</v>
      </c>
      <c r="BQ220" s="44">
        <f t="shared" si="804"/>
        <v>0</v>
      </c>
      <c r="BR220" s="44">
        <f t="shared" si="804"/>
        <v>0</v>
      </c>
      <c r="BS220" s="44">
        <f t="shared" si="804"/>
        <v>0</v>
      </c>
    </row>
    <row r="221" spans="1:71" ht="15" customHeight="1" x14ac:dyDescent="0.25">
      <c r="A221" s="23"/>
      <c r="B221" s="24"/>
      <c r="C221" s="21" t="s">
        <v>189</v>
      </c>
      <c r="D221" s="42">
        <f t="shared" si="805"/>
        <v>30147</v>
      </c>
      <c r="E221" s="43">
        <v>13837</v>
      </c>
      <c r="F221" s="43">
        <v>16310</v>
      </c>
      <c r="G221" s="43">
        <v>0</v>
      </c>
      <c r="H221" s="42">
        <f t="shared" si="806"/>
        <v>21106</v>
      </c>
      <c r="I221" s="43">
        <v>9762</v>
      </c>
      <c r="J221" s="43">
        <v>11344</v>
      </c>
      <c r="K221" s="43">
        <v>0</v>
      </c>
      <c r="L221" s="42">
        <f t="shared" si="807"/>
        <v>28778</v>
      </c>
      <c r="M221" s="43">
        <v>12750</v>
      </c>
      <c r="N221" s="43">
        <v>16028</v>
      </c>
      <c r="O221" s="43">
        <v>0</v>
      </c>
      <c r="P221" s="44">
        <f t="shared" si="808"/>
        <v>80031</v>
      </c>
      <c r="Q221" s="44">
        <f t="shared" si="787"/>
        <v>36349</v>
      </c>
      <c r="R221" s="44">
        <f t="shared" si="787"/>
        <v>43682</v>
      </c>
      <c r="S221" s="44">
        <f t="shared" si="787"/>
        <v>0</v>
      </c>
      <c r="T221" s="42">
        <f t="shared" si="788"/>
        <v>88548</v>
      </c>
      <c r="U221" s="43">
        <v>41592</v>
      </c>
      <c r="V221" s="43">
        <v>46956</v>
      </c>
      <c r="W221" s="43">
        <v>0</v>
      </c>
      <c r="X221" s="42">
        <f t="shared" si="789"/>
        <v>104537</v>
      </c>
      <c r="Y221" s="43">
        <v>52106</v>
      </c>
      <c r="Z221" s="43">
        <v>52431</v>
      </c>
      <c r="AA221" s="43">
        <v>0</v>
      </c>
      <c r="AB221" s="42">
        <f t="shared" si="790"/>
        <v>50102</v>
      </c>
      <c r="AC221" s="43">
        <v>23756</v>
      </c>
      <c r="AD221" s="43">
        <v>26346</v>
      </c>
      <c r="AE221" s="43">
        <v>0</v>
      </c>
      <c r="AF221" s="44">
        <f t="shared" si="791"/>
        <v>243187</v>
      </c>
      <c r="AG221" s="44">
        <f t="shared" si="792"/>
        <v>117454</v>
      </c>
      <c r="AH221" s="44">
        <f t="shared" si="792"/>
        <v>125733</v>
      </c>
      <c r="AI221" s="44">
        <f t="shared" si="792"/>
        <v>0</v>
      </c>
      <c r="AJ221" s="42">
        <f t="shared" si="793"/>
        <v>36351</v>
      </c>
      <c r="AK221" s="43">
        <v>16954</v>
      </c>
      <c r="AL221" s="43">
        <v>19397</v>
      </c>
      <c r="AM221" s="43">
        <v>0</v>
      </c>
      <c r="AN221" s="42">
        <f t="shared" si="794"/>
        <v>38712</v>
      </c>
      <c r="AO221" s="43">
        <v>17947</v>
      </c>
      <c r="AP221" s="43">
        <v>20765</v>
      </c>
      <c r="AQ221" s="43">
        <v>0</v>
      </c>
      <c r="AR221" s="42">
        <f t="shared" si="795"/>
        <v>35226</v>
      </c>
      <c r="AS221" s="43">
        <v>16621</v>
      </c>
      <c r="AT221" s="43">
        <v>18605</v>
      </c>
      <c r="AU221" s="43">
        <v>0</v>
      </c>
      <c r="AV221" s="44">
        <f t="shared" si="796"/>
        <v>110289</v>
      </c>
      <c r="AW221" s="44">
        <f t="shared" si="797"/>
        <v>51522</v>
      </c>
      <c r="AX221" s="44">
        <f t="shared" si="797"/>
        <v>58767</v>
      </c>
      <c r="AY221" s="44">
        <f t="shared" si="797"/>
        <v>0</v>
      </c>
      <c r="AZ221" s="42">
        <f t="shared" si="798"/>
        <v>33538</v>
      </c>
      <c r="BA221" s="43">
        <v>15037</v>
      </c>
      <c r="BB221" s="43">
        <v>18501</v>
      </c>
      <c r="BC221" s="43">
        <v>0</v>
      </c>
      <c r="BD221" s="42">
        <f t="shared" si="799"/>
        <v>35068</v>
      </c>
      <c r="BE221" s="43">
        <v>16882</v>
      </c>
      <c r="BF221" s="43">
        <v>18186</v>
      </c>
      <c r="BG221" s="43">
        <v>0</v>
      </c>
      <c r="BH221" s="42">
        <f t="shared" si="800"/>
        <v>39893</v>
      </c>
      <c r="BI221" s="43">
        <v>16745</v>
      </c>
      <c r="BJ221" s="43">
        <v>23148</v>
      </c>
      <c r="BK221" s="43">
        <v>0</v>
      </c>
      <c r="BL221" s="44">
        <f t="shared" si="801"/>
        <v>108499</v>
      </c>
      <c r="BM221" s="44">
        <f t="shared" si="802"/>
        <v>48664</v>
      </c>
      <c r="BN221" s="44">
        <f t="shared" si="802"/>
        <v>59835</v>
      </c>
      <c r="BO221" s="44">
        <f t="shared" si="802"/>
        <v>0</v>
      </c>
      <c r="BP221" s="44">
        <f t="shared" si="803"/>
        <v>542006</v>
      </c>
      <c r="BQ221" s="44">
        <f t="shared" si="804"/>
        <v>253989</v>
      </c>
      <c r="BR221" s="44">
        <f t="shared" si="804"/>
        <v>288017</v>
      </c>
      <c r="BS221" s="44">
        <f t="shared" si="804"/>
        <v>0</v>
      </c>
    </row>
    <row r="222" spans="1:71" ht="15" customHeight="1" x14ac:dyDescent="0.2">
      <c r="A222" s="23"/>
      <c r="B222" s="24"/>
      <c r="C222" s="21" t="s">
        <v>190</v>
      </c>
      <c r="D222" s="40">
        <f t="shared" ref="D222:L222" si="809">D223+D224</f>
        <v>49510</v>
      </c>
      <c r="E222" s="22">
        <f t="shared" si="809"/>
        <v>22549</v>
      </c>
      <c r="F222" s="22">
        <f t="shared" si="809"/>
        <v>26961</v>
      </c>
      <c r="G222" s="22">
        <f t="shared" si="809"/>
        <v>0</v>
      </c>
      <c r="H222" s="40">
        <f t="shared" si="809"/>
        <v>34153</v>
      </c>
      <c r="I222" s="22">
        <f t="shared" si="809"/>
        <v>16380</v>
      </c>
      <c r="J222" s="22">
        <f t="shared" si="809"/>
        <v>17773</v>
      </c>
      <c r="K222" s="22">
        <f t="shared" si="809"/>
        <v>0</v>
      </c>
      <c r="L222" s="40">
        <f t="shared" si="809"/>
        <v>34357</v>
      </c>
      <c r="M222" s="22">
        <f>SUM(M223:M224)</f>
        <v>16787</v>
      </c>
      <c r="N222" s="22">
        <f>SUM(N223:N224)</f>
        <v>17570</v>
      </c>
      <c r="O222" s="22">
        <f>O223+O224</f>
        <v>0</v>
      </c>
      <c r="P222" s="22">
        <f>P223+P224</f>
        <v>118020</v>
      </c>
      <c r="Q222" s="22">
        <f>SUM(Q223:Q224)</f>
        <v>55716</v>
      </c>
      <c r="R222" s="22">
        <f>SUM(R223:R224)</f>
        <v>62304</v>
      </c>
      <c r="S222" s="22">
        <f>SUM(S223:S224)</f>
        <v>0</v>
      </c>
      <c r="T222" s="40">
        <f>T223+T224</f>
        <v>50890</v>
      </c>
      <c r="U222" s="22">
        <f>SUM(U223:U224)</f>
        <v>26126</v>
      </c>
      <c r="V222" s="22">
        <f>SUM(V223:V224)</f>
        <v>24764</v>
      </c>
      <c r="W222" s="22">
        <f>W223+W224</f>
        <v>0</v>
      </c>
      <c r="X222" s="40">
        <f>X223+X224</f>
        <v>58893</v>
      </c>
      <c r="Y222" s="22">
        <f>SUM(Y223:Y224)</f>
        <v>28640</v>
      </c>
      <c r="Z222" s="22">
        <f>SUM(Z223:Z224)</f>
        <v>30253</v>
      </c>
      <c r="AA222" s="22">
        <f>AA223+AA224</f>
        <v>0</v>
      </c>
      <c r="AB222" s="40">
        <f>AB223+AB224</f>
        <v>40547</v>
      </c>
      <c r="AC222" s="22">
        <f>SUM(AC223:AC224)</f>
        <v>19961</v>
      </c>
      <c r="AD222" s="22">
        <f>SUM(AD223:AD224)</f>
        <v>20586</v>
      </c>
      <c r="AE222" s="22">
        <f>AE223+AE224</f>
        <v>0</v>
      </c>
      <c r="AF222" s="22">
        <f>AF223+AF224</f>
        <v>150330</v>
      </c>
      <c r="AG222" s="22">
        <f>SUM(AG223:AG224)</f>
        <v>74727</v>
      </c>
      <c r="AH222" s="22">
        <f>SUM(AH223:AH224)</f>
        <v>75603</v>
      </c>
      <c r="AI222" s="22">
        <f>SUM(AI223:AI224)</f>
        <v>0</v>
      </c>
      <c r="AJ222" s="40">
        <f>AJ223+AJ224</f>
        <v>26231</v>
      </c>
      <c r="AK222" s="22">
        <f>SUM(AK223:AK224)</f>
        <v>12861</v>
      </c>
      <c r="AL222" s="22">
        <f>SUM(AL223:AL224)</f>
        <v>13370</v>
      </c>
      <c r="AM222" s="22">
        <f>AM223+AM224</f>
        <v>0</v>
      </c>
      <c r="AN222" s="40">
        <f>AN223+AN224</f>
        <v>34309</v>
      </c>
      <c r="AO222" s="22">
        <f>SUM(AO223:AO224)</f>
        <v>17712</v>
      </c>
      <c r="AP222" s="22">
        <f>SUM(AP223:AP224)</f>
        <v>16597</v>
      </c>
      <c r="AQ222" s="22">
        <f>AQ223+AQ224</f>
        <v>0</v>
      </c>
      <c r="AR222" s="40">
        <f>AR223+AR224</f>
        <v>40286</v>
      </c>
      <c r="AS222" s="22">
        <f>SUM(AS223:AS224)</f>
        <v>20752</v>
      </c>
      <c r="AT222" s="22">
        <f>SUM(AT223:AT224)</f>
        <v>19534</v>
      </c>
      <c r="AU222" s="22">
        <f>AU223+AU224</f>
        <v>0</v>
      </c>
      <c r="AV222" s="22">
        <f>AV223+AV224</f>
        <v>100826</v>
      </c>
      <c r="AW222" s="22">
        <f>SUM(AW223:AW224)</f>
        <v>51325</v>
      </c>
      <c r="AX222" s="22">
        <f>SUM(AX223:AX224)</f>
        <v>49501</v>
      </c>
      <c r="AY222" s="22">
        <f>SUM(AY223:AY224)</f>
        <v>0</v>
      </c>
      <c r="AZ222" s="40">
        <f>AZ223+AZ224</f>
        <v>35706</v>
      </c>
      <c r="BA222" s="22">
        <f>SUM(BA223:BA224)</f>
        <v>18500</v>
      </c>
      <c r="BB222" s="22">
        <f>SUM(BB223:BB224)</f>
        <v>17206</v>
      </c>
      <c r="BC222" s="22">
        <f>BC223+BC224</f>
        <v>0</v>
      </c>
      <c r="BD222" s="40">
        <f>BD223+BD224</f>
        <v>36478</v>
      </c>
      <c r="BE222" s="22">
        <f>SUM(BE223:BE224)</f>
        <v>16344</v>
      </c>
      <c r="BF222" s="22">
        <f>SUM(BF223:BF224)</f>
        <v>20134</v>
      </c>
      <c r="BG222" s="22">
        <f>BG223+BG224</f>
        <v>0</v>
      </c>
      <c r="BH222" s="40">
        <f>BH223+BH224</f>
        <v>41229</v>
      </c>
      <c r="BI222" s="22">
        <f>SUM(BI223:BI224)</f>
        <v>24224</v>
      </c>
      <c r="BJ222" s="22">
        <f>SUM(BJ223:BJ224)</f>
        <v>17005</v>
      </c>
      <c r="BK222" s="22">
        <f>BK223+BK224</f>
        <v>0</v>
      </c>
      <c r="BL222" s="22">
        <f>BL223+BL224</f>
        <v>113413</v>
      </c>
      <c r="BM222" s="22">
        <f>SUM(BM223:BM224)</f>
        <v>59068</v>
      </c>
      <c r="BN222" s="22">
        <f>SUM(BN223:BN224)</f>
        <v>54345</v>
      </c>
      <c r="BO222" s="22">
        <f>SUM(BO223:BO224)</f>
        <v>0</v>
      </c>
      <c r="BP222" s="22">
        <f>BP223+BP224</f>
        <v>482589</v>
      </c>
      <c r="BQ222" s="22">
        <f>SUM(BQ223:BQ224)</f>
        <v>240836</v>
      </c>
      <c r="BR222" s="22">
        <f>SUM(BR223:BR224)</f>
        <v>241753</v>
      </c>
      <c r="BS222" s="22">
        <f>SUM(BS223:BS224)</f>
        <v>0</v>
      </c>
    </row>
    <row r="223" spans="1:71" ht="15" customHeight="1" x14ac:dyDescent="0.25">
      <c r="A223" s="23"/>
      <c r="B223" s="24"/>
      <c r="C223" s="25" t="s">
        <v>191</v>
      </c>
      <c r="D223" s="42">
        <f t="shared" ref="D223:D226" si="810">SUM(E223:G223)</f>
        <v>49510</v>
      </c>
      <c r="E223" s="43">
        <v>22549</v>
      </c>
      <c r="F223" s="43">
        <v>26961</v>
      </c>
      <c r="G223" s="43">
        <v>0</v>
      </c>
      <c r="H223" s="42">
        <f t="shared" ref="H223:H226" si="811">SUM(I223:K223)</f>
        <v>34153</v>
      </c>
      <c r="I223" s="43">
        <v>16380</v>
      </c>
      <c r="J223" s="43">
        <v>17773</v>
      </c>
      <c r="K223" s="43">
        <v>0</v>
      </c>
      <c r="L223" s="42">
        <f t="shared" ref="L223:L226" si="812">SUM(M223:O223)</f>
        <v>34357</v>
      </c>
      <c r="M223" s="43">
        <v>16787</v>
      </c>
      <c r="N223" s="43">
        <v>17570</v>
      </c>
      <c r="O223" s="43">
        <v>0</v>
      </c>
      <c r="P223" s="44">
        <f t="shared" ref="P223:P226" si="813">SUM(Q223:S223)</f>
        <v>118020</v>
      </c>
      <c r="Q223" s="44">
        <f t="shared" ref="Q223:S226" si="814">E223+I223+M223</f>
        <v>55716</v>
      </c>
      <c r="R223" s="44">
        <f t="shared" si="814"/>
        <v>62304</v>
      </c>
      <c r="S223" s="44">
        <f t="shared" si="814"/>
        <v>0</v>
      </c>
      <c r="T223" s="42">
        <f t="shared" ref="T223:T226" si="815">SUM(U223:W223)</f>
        <v>50890</v>
      </c>
      <c r="U223" s="43">
        <v>26126</v>
      </c>
      <c r="V223" s="43">
        <v>24764</v>
      </c>
      <c r="W223" s="43">
        <v>0</v>
      </c>
      <c r="X223" s="42">
        <f t="shared" ref="X223:X226" si="816">SUM(Y223:AA223)</f>
        <v>58893</v>
      </c>
      <c r="Y223" s="43">
        <v>28640</v>
      </c>
      <c r="Z223" s="43">
        <v>30253</v>
      </c>
      <c r="AA223" s="43">
        <v>0</v>
      </c>
      <c r="AB223" s="42">
        <f t="shared" ref="AB223:AB226" si="817">SUM(AC223:AE223)</f>
        <v>40547</v>
      </c>
      <c r="AC223" s="43">
        <v>19961</v>
      </c>
      <c r="AD223" s="43">
        <v>20586</v>
      </c>
      <c r="AE223" s="43">
        <v>0</v>
      </c>
      <c r="AF223" s="44">
        <f t="shared" ref="AF223:AF226" si="818">SUM(AG223:AI223)</f>
        <v>150330</v>
      </c>
      <c r="AG223" s="44">
        <f t="shared" ref="AG223:AI226" si="819">U223+Y223+AC223</f>
        <v>74727</v>
      </c>
      <c r="AH223" s="44">
        <f t="shared" si="819"/>
        <v>75603</v>
      </c>
      <c r="AI223" s="44">
        <f t="shared" si="819"/>
        <v>0</v>
      </c>
      <c r="AJ223" s="42">
        <f t="shared" ref="AJ223:AJ226" si="820">SUM(AK223:AM223)</f>
        <v>26231</v>
      </c>
      <c r="AK223" s="43">
        <v>12861</v>
      </c>
      <c r="AL223" s="43">
        <v>13370</v>
      </c>
      <c r="AM223" s="43">
        <v>0</v>
      </c>
      <c r="AN223" s="42">
        <f t="shared" ref="AN223:AN226" si="821">SUM(AO223:AQ223)</f>
        <v>34309</v>
      </c>
      <c r="AO223" s="43">
        <v>17712</v>
      </c>
      <c r="AP223" s="43">
        <v>16597</v>
      </c>
      <c r="AQ223" s="43">
        <v>0</v>
      </c>
      <c r="AR223" s="42">
        <f t="shared" ref="AR223:AR226" si="822">SUM(AS223:AU223)</f>
        <v>40286</v>
      </c>
      <c r="AS223" s="43">
        <v>20752</v>
      </c>
      <c r="AT223" s="43">
        <v>19534</v>
      </c>
      <c r="AU223" s="43">
        <v>0</v>
      </c>
      <c r="AV223" s="44">
        <f t="shared" ref="AV223:AV226" si="823">SUM(AW223:AY223)</f>
        <v>100826</v>
      </c>
      <c r="AW223" s="44">
        <f t="shared" ref="AW223:AY226" si="824">AK223+AO223+AS223</f>
        <v>51325</v>
      </c>
      <c r="AX223" s="44">
        <f t="shared" si="824"/>
        <v>49501</v>
      </c>
      <c r="AY223" s="44">
        <f t="shared" si="824"/>
        <v>0</v>
      </c>
      <c r="AZ223" s="42">
        <f t="shared" ref="AZ223:AZ226" si="825">SUM(BA223:BC223)</f>
        <v>35706</v>
      </c>
      <c r="BA223" s="43">
        <v>18500</v>
      </c>
      <c r="BB223" s="43">
        <v>17206</v>
      </c>
      <c r="BC223" s="43">
        <v>0</v>
      </c>
      <c r="BD223" s="42">
        <f t="shared" ref="BD223:BD226" si="826">SUM(BE223:BG223)</f>
        <v>36478</v>
      </c>
      <c r="BE223" s="43">
        <v>16344</v>
      </c>
      <c r="BF223" s="43">
        <v>20134</v>
      </c>
      <c r="BG223" s="43">
        <v>0</v>
      </c>
      <c r="BH223" s="42">
        <f t="shared" ref="BH223:BH226" si="827">SUM(BI223:BK223)</f>
        <v>41229</v>
      </c>
      <c r="BI223" s="43">
        <v>24224</v>
      </c>
      <c r="BJ223" s="43">
        <v>17005</v>
      </c>
      <c r="BK223" s="43">
        <v>0</v>
      </c>
      <c r="BL223" s="44">
        <f t="shared" ref="BL223:BL226" si="828">SUM(BM223:BO223)</f>
        <v>113413</v>
      </c>
      <c r="BM223" s="44">
        <f t="shared" ref="BM223:BO226" si="829">BA223+BE223+BI223</f>
        <v>59068</v>
      </c>
      <c r="BN223" s="44">
        <f t="shared" si="829"/>
        <v>54345</v>
      </c>
      <c r="BO223" s="44">
        <f t="shared" si="829"/>
        <v>0</v>
      </c>
      <c r="BP223" s="44">
        <f t="shared" ref="BP223:BP226" si="830">SUM(BQ223:BS223)</f>
        <v>482589</v>
      </c>
      <c r="BQ223" s="44">
        <f t="shared" ref="BQ223:BS226" si="831">Q223+AG223+AW223+BM223</f>
        <v>240836</v>
      </c>
      <c r="BR223" s="44">
        <f t="shared" si="831"/>
        <v>241753</v>
      </c>
      <c r="BS223" s="44">
        <f t="shared" si="831"/>
        <v>0</v>
      </c>
    </row>
    <row r="224" spans="1:71" ht="15" customHeight="1" x14ac:dyDescent="0.25">
      <c r="A224" s="23"/>
      <c r="B224" s="24"/>
      <c r="C224" s="25" t="s">
        <v>192</v>
      </c>
      <c r="D224" s="42">
        <f t="shared" si="810"/>
        <v>0</v>
      </c>
      <c r="E224" s="43">
        <v>0</v>
      </c>
      <c r="F224" s="43">
        <v>0</v>
      </c>
      <c r="G224" s="43">
        <v>0</v>
      </c>
      <c r="H224" s="42">
        <f t="shared" si="811"/>
        <v>0</v>
      </c>
      <c r="I224" s="43">
        <v>0</v>
      </c>
      <c r="J224" s="43">
        <v>0</v>
      </c>
      <c r="K224" s="43">
        <v>0</v>
      </c>
      <c r="L224" s="42">
        <f t="shared" si="812"/>
        <v>0</v>
      </c>
      <c r="M224" s="43">
        <v>0</v>
      </c>
      <c r="N224" s="43">
        <v>0</v>
      </c>
      <c r="O224" s="43">
        <v>0</v>
      </c>
      <c r="P224" s="44">
        <f t="shared" si="813"/>
        <v>0</v>
      </c>
      <c r="Q224" s="44">
        <f t="shared" si="814"/>
        <v>0</v>
      </c>
      <c r="R224" s="44">
        <f t="shared" si="814"/>
        <v>0</v>
      </c>
      <c r="S224" s="44">
        <f t="shared" si="814"/>
        <v>0</v>
      </c>
      <c r="T224" s="42">
        <f t="shared" si="815"/>
        <v>0</v>
      </c>
      <c r="U224" s="43">
        <v>0</v>
      </c>
      <c r="V224" s="43">
        <v>0</v>
      </c>
      <c r="W224" s="43">
        <v>0</v>
      </c>
      <c r="X224" s="42">
        <f t="shared" si="816"/>
        <v>0</v>
      </c>
      <c r="Y224" s="43">
        <v>0</v>
      </c>
      <c r="Z224" s="43">
        <v>0</v>
      </c>
      <c r="AA224" s="43">
        <v>0</v>
      </c>
      <c r="AB224" s="42">
        <f t="shared" si="817"/>
        <v>0</v>
      </c>
      <c r="AC224" s="43">
        <v>0</v>
      </c>
      <c r="AD224" s="43">
        <v>0</v>
      </c>
      <c r="AE224" s="43">
        <v>0</v>
      </c>
      <c r="AF224" s="44">
        <f t="shared" si="818"/>
        <v>0</v>
      </c>
      <c r="AG224" s="44">
        <f t="shared" si="819"/>
        <v>0</v>
      </c>
      <c r="AH224" s="44">
        <f t="shared" si="819"/>
        <v>0</v>
      </c>
      <c r="AI224" s="44">
        <f t="shared" si="819"/>
        <v>0</v>
      </c>
      <c r="AJ224" s="42">
        <f t="shared" si="820"/>
        <v>0</v>
      </c>
      <c r="AK224" s="43">
        <v>0</v>
      </c>
      <c r="AL224" s="43">
        <v>0</v>
      </c>
      <c r="AM224" s="43">
        <v>0</v>
      </c>
      <c r="AN224" s="42">
        <f t="shared" si="821"/>
        <v>0</v>
      </c>
      <c r="AO224" s="43">
        <v>0</v>
      </c>
      <c r="AP224" s="43">
        <v>0</v>
      </c>
      <c r="AQ224" s="43">
        <v>0</v>
      </c>
      <c r="AR224" s="42">
        <f t="shared" si="822"/>
        <v>0</v>
      </c>
      <c r="AS224" s="43">
        <v>0</v>
      </c>
      <c r="AT224" s="43">
        <v>0</v>
      </c>
      <c r="AU224" s="43">
        <v>0</v>
      </c>
      <c r="AV224" s="44">
        <f t="shared" si="823"/>
        <v>0</v>
      </c>
      <c r="AW224" s="44">
        <f t="shared" si="824"/>
        <v>0</v>
      </c>
      <c r="AX224" s="44">
        <f t="shared" si="824"/>
        <v>0</v>
      </c>
      <c r="AY224" s="44">
        <f t="shared" si="824"/>
        <v>0</v>
      </c>
      <c r="AZ224" s="42">
        <f t="shared" si="825"/>
        <v>0</v>
      </c>
      <c r="BA224" s="43">
        <v>0</v>
      </c>
      <c r="BB224" s="43">
        <v>0</v>
      </c>
      <c r="BC224" s="43">
        <v>0</v>
      </c>
      <c r="BD224" s="42">
        <f t="shared" si="826"/>
        <v>0</v>
      </c>
      <c r="BE224" s="43">
        <v>0</v>
      </c>
      <c r="BF224" s="43">
        <v>0</v>
      </c>
      <c r="BG224" s="43">
        <v>0</v>
      </c>
      <c r="BH224" s="42">
        <f t="shared" si="827"/>
        <v>0</v>
      </c>
      <c r="BI224" s="43">
        <v>0</v>
      </c>
      <c r="BJ224" s="43">
        <v>0</v>
      </c>
      <c r="BK224" s="43">
        <v>0</v>
      </c>
      <c r="BL224" s="44">
        <f t="shared" si="828"/>
        <v>0</v>
      </c>
      <c r="BM224" s="44">
        <f t="shared" si="829"/>
        <v>0</v>
      </c>
      <c r="BN224" s="44">
        <f t="shared" si="829"/>
        <v>0</v>
      </c>
      <c r="BO224" s="44">
        <f t="shared" si="829"/>
        <v>0</v>
      </c>
      <c r="BP224" s="44">
        <f t="shared" si="830"/>
        <v>0</v>
      </c>
      <c r="BQ224" s="44">
        <f t="shared" si="831"/>
        <v>0</v>
      </c>
      <c r="BR224" s="44">
        <f t="shared" si="831"/>
        <v>0</v>
      </c>
      <c r="BS224" s="44">
        <f t="shared" si="831"/>
        <v>0</v>
      </c>
    </row>
    <row r="225" spans="1:71" ht="15" customHeight="1" x14ac:dyDescent="0.25">
      <c r="A225" s="23"/>
      <c r="B225" s="24"/>
      <c r="C225" s="21" t="s">
        <v>58</v>
      </c>
      <c r="D225" s="42">
        <f t="shared" si="810"/>
        <v>59502</v>
      </c>
      <c r="E225" s="43">
        <v>32433</v>
      </c>
      <c r="F225" s="43">
        <v>27069</v>
      </c>
      <c r="G225" s="43">
        <v>0</v>
      </c>
      <c r="H225" s="42">
        <f t="shared" si="811"/>
        <v>32256</v>
      </c>
      <c r="I225" s="43">
        <v>16961</v>
      </c>
      <c r="J225" s="43">
        <v>15295</v>
      </c>
      <c r="K225" s="43">
        <v>0</v>
      </c>
      <c r="L225" s="42">
        <f t="shared" si="812"/>
        <v>37897</v>
      </c>
      <c r="M225" s="43">
        <v>19731</v>
      </c>
      <c r="N225" s="43">
        <v>18166</v>
      </c>
      <c r="O225" s="43">
        <v>0</v>
      </c>
      <c r="P225" s="44">
        <f t="shared" si="813"/>
        <v>129655</v>
      </c>
      <c r="Q225" s="44">
        <f t="shared" si="814"/>
        <v>69125</v>
      </c>
      <c r="R225" s="44">
        <f t="shared" si="814"/>
        <v>60530</v>
      </c>
      <c r="S225" s="44">
        <f t="shared" si="814"/>
        <v>0</v>
      </c>
      <c r="T225" s="42">
        <f t="shared" si="815"/>
        <v>35745</v>
      </c>
      <c r="U225" s="43">
        <v>17979</v>
      </c>
      <c r="V225" s="43">
        <v>17766</v>
      </c>
      <c r="W225" s="43">
        <v>0</v>
      </c>
      <c r="X225" s="42">
        <f t="shared" si="816"/>
        <v>47705</v>
      </c>
      <c r="Y225" s="43">
        <v>23670</v>
      </c>
      <c r="Z225" s="43">
        <v>24035</v>
      </c>
      <c r="AA225" s="43">
        <v>0</v>
      </c>
      <c r="AB225" s="42">
        <f t="shared" si="817"/>
        <v>34109</v>
      </c>
      <c r="AC225" s="43">
        <v>17161</v>
      </c>
      <c r="AD225" s="43">
        <v>16948</v>
      </c>
      <c r="AE225" s="43">
        <v>0</v>
      </c>
      <c r="AF225" s="44">
        <f t="shared" si="818"/>
        <v>117559</v>
      </c>
      <c r="AG225" s="44">
        <f t="shared" si="819"/>
        <v>58810</v>
      </c>
      <c r="AH225" s="44">
        <f t="shared" si="819"/>
        <v>58749</v>
      </c>
      <c r="AI225" s="44">
        <f t="shared" si="819"/>
        <v>0</v>
      </c>
      <c r="AJ225" s="42">
        <f t="shared" si="820"/>
        <v>27080</v>
      </c>
      <c r="AK225" s="43">
        <v>14562</v>
      </c>
      <c r="AL225" s="43">
        <v>12518</v>
      </c>
      <c r="AM225" s="43">
        <v>0</v>
      </c>
      <c r="AN225" s="42">
        <f t="shared" si="821"/>
        <v>29081</v>
      </c>
      <c r="AO225" s="43">
        <v>15107</v>
      </c>
      <c r="AP225" s="43">
        <v>13974</v>
      </c>
      <c r="AQ225" s="43">
        <v>0</v>
      </c>
      <c r="AR225" s="42">
        <f t="shared" si="822"/>
        <v>29500</v>
      </c>
      <c r="AS225" s="43">
        <v>14412</v>
      </c>
      <c r="AT225" s="43">
        <v>15088</v>
      </c>
      <c r="AU225" s="43">
        <v>0</v>
      </c>
      <c r="AV225" s="44">
        <f t="shared" si="823"/>
        <v>85661</v>
      </c>
      <c r="AW225" s="44">
        <f t="shared" si="824"/>
        <v>44081</v>
      </c>
      <c r="AX225" s="44">
        <f t="shared" si="824"/>
        <v>41580</v>
      </c>
      <c r="AY225" s="44">
        <f t="shared" si="824"/>
        <v>0</v>
      </c>
      <c r="AZ225" s="42">
        <f t="shared" si="825"/>
        <v>34145</v>
      </c>
      <c r="BA225" s="43">
        <v>17626</v>
      </c>
      <c r="BB225" s="43">
        <v>16519</v>
      </c>
      <c r="BC225" s="43">
        <v>0</v>
      </c>
      <c r="BD225" s="42">
        <f t="shared" si="826"/>
        <v>28312</v>
      </c>
      <c r="BE225" s="43">
        <v>14452</v>
      </c>
      <c r="BF225" s="43">
        <v>13860</v>
      </c>
      <c r="BG225" s="43">
        <v>0</v>
      </c>
      <c r="BH225" s="42">
        <f t="shared" si="827"/>
        <v>40714</v>
      </c>
      <c r="BI225" s="43">
        <v>19777</v>
      </c>
      <c r="BJ225" s="43">
        <v>20937</v>
      </c>
      <c r="BK225" s="43">
        <v>0</v>
      </c>
      <c r="BL225" s="44">
        <f t="shared" si="828"/>
        <v>103171</v>
      </c>
      <c r="BM225" s="44">
        <f t="shared" si="829"/>
        <v>51855</v>
      </c>
      <c r="BN225" s="44">
        <f t="shared" si="829"/>
        <v>51316</v>
      </c>
      <c r="BO225" s="44">
        <f t="shared" si="829"/>
        <v>0</v>
      </c>
      <c r="BP225" s="44">
        <f t="shared" si="830"/>
        <v>436046</v>
      </c>
      <c r="BQ225" s="44">
        <f t="shared" si="831"/>
        <v>223871</v>
      </c>
      <c r="BR225" s="44">
        <f t="shared" si="831"/>
        <v>212175</v>
      </c>
      <c r="BS225" s="44">
        <f t="shared" si="831"/>
        <v>0</v>
      </c>
    </row>
    <row r="226" spans="1:71" ht="15" customHeight="1" x14ac:dyDescent="0.25">
      <c r="A226" s="23"/>
      <c r="B226" s="24"/>
      <c r="C226" s="21" t="s">
        <v>26</v>
      </c>
      <c r="D226" s="42">
        <f t="shared" si="810"/>
        <v>169474</v>
      </c>
      <c r="E226" s="43">
        <v>92318</v>
      </c>
      <c r="F226" s="43">
        <v>77156</v>
      </c>
      <c r="G226" s="43">
        <v>0</v>
      </c>
      <c r="H226" s="42">
        <f t="shared" si="811"/>
        <v>92481</v>
      </c>
      <c r="I226" s="43">
        <v>51741</v>
      </c>
      <c r="J226" s="43">
        <v>40740</v>
      </c>
      <c r="K226" s="43">
        <v>0</v>
      </c>
      <c r="L226" s="42">
        <f t="shared" si="812"/>
        <v>117695</v>
      </c>
      <c r="M226" s="43">
        <v>73562</v>
      </c>
      <c r="N226" s="43">
        <v>44133</v>
      </c>
      <c r="O226" s="43">
        <v>0</v>
      </c>
      <c r="P226" s="44">
        <f t="shared" si="813"/>
        <v>379650</v>
      </c>
      <c r="Q226" s="44">
        <f t="shared" si="814"/>
        <v>217621</v>
      </c>
      <c r="R226" s="44">
        <f t="shared" si="814"/>
        <v>162029</v>
      </c>
      <c r="S226" s="44">
        <f t="shared" si="814"/>
        <v>0</v>
      </c>
      <c r="T226" s="42">
        <f t="shared" si="815"/>
        <v>235457</v>
      </c>
      <c r="U226" s="43">
        <v>140249</v>
      </c>
      <c r="V226" s="43">
        <v>95208</v>
      </c>
      <c r="W226" s="43">
        <v>0</v>
      </c>
      <c r="X226" s="42">
        <f t="shared" si="816"/>
        <v>311757</v>
      </c>
      <c r="Y226" s="43">
        <v>187933</v>
      </c>
      <c r="Z226" s="43">
        <v>123824</v>
      </c>
      <c r="AA226" s="43">
        <v>0</v>
      </c>
      <c r="AB226" s="42">
        <f t="shared" si="817"/>
        <v>178492</v>
      </c>
      <c r="AC226" s="43">
        <v>102463</v>
      </c>
      <c r="AD226" s="43">
        <v>76029</v>
      </c>
      <c r="AE226" s="43">
        <v>0</v>
      </c>
      <c r="AF226" s="44">
        <f t="shared" si="818"/>
        <v>725706</v>
      </c>
      <c r="AG226" s="44">
        <f t="shared" si="819"/>
        <v>430645</v>
      </c>
      <c r="AH226" s="44">
        <f t="shared" si="819"/>
        <v>295061</v>
      </c>
      <c r="AI226" s="44">
        <f t="shared" si="819"/>
        <v>0</v>
      </c>
      <c r="AJ226" s="42">
        <f t="shared" si="820"/>
        <v>120088</v>
      </c>
      <c r="AK226" s="43">
        <v>68630</v>
      </c>
      <c r="AL226" s="43">
        <v>51458</v>
      </c>
      <c r="AM226" s="43">
        <v>0</v>
      </c>
      <c r="AN226" s="42">
        <f t="shared" si="821"/>
        <v>131001</v>
      </c>
      <c r="AO226" s="43">
        <v>78115</v>
      </c>
      <c r="AP226" s="43">
        <v>52886</v>
      </c>
      <c r="AQ226" s="43">
        <v>0</v>
      </c>
      <c r="AR226" s="42">
        <f t="shared" si="822"/>
        <v>100409</v>
      </c>
      <c r="AS226" s="43">
        <v>58471</v>
      </c>
      <c r="AT226" s="43">
        <v>41938</v>
      </c>
      <c r="AU226" s="43">
        <v>0</v>
      </c>
      <c r="AV226" s="44">
        <f t="shared" si="823"/>
        <v>351498</v>
      </c>
      <c r="AW226" s="44">
        <f t="shared" si="824"/>
        <v>205216</v>
      </c>
      <c r="AX226" s="44">
        <f t="shared" si="824"/>
        <v>146282</v>
      </c>
      <c r="AY226" s="44">
        <f t="shared" si="824"/>
        <v>0</v>
      </c>
      <c r="AZ226" s="42">
        <f t="shared" si="825"/>
        <v>122529</v>
      </c>
      <c r="BA226" s="43">
        <v>74956</v>
      </c>
      <c r="BB226" s="43">
        <v>47573</v>
      </c>
      <c r="BC226" s="43">
        <v>0</v>
      </c>
      <c r="BD226" s="42">
        <f t="shared" si="826"/>
        <v>104636</v>
      </c>
      <c r="BE226" s="43">
        <v>59064</v>
      </c>
      <c r="BF226" s="43">
        <v>45572</v>
      </c>
      <c r="BG226" s="43">
        <v>0</v>
      </c>
      <c r="BH226" s="42">
        <f t="shared" si="827"/>
        <v>147015</v>
      </c>
      <c r="BI226" s="43">
        <v>91665</v>
      </c>
      <c r="BJ226" s="43">
        <v>55350</v>
      </c>
      <c r="BK226" s="43">
        <v>0</v>
      </c>
      <c r="BL226" s="44">
        <f t="shared" si="828"/>
        <v>374180</v>
      </c>
      <c r="BM226" s="44">
        <f t="shared" si="829"/>
        <v>225685</v>
      </c>
      <c r="BN226" s="44">
        <f t="shared" si="829"/>
        <v>148495</v>
      </c>
      <c r="BO226" s="44">
        <f t="shared" si="829"/>
        <v>0</v>
      </c>
      <c r="BP226" s="44">
        <f t="shared" si="830"/>
        <v>1831034</v>
      </c>
      <c r="BQ226" s="44">
        <f t="shared" si="831"/>
        <v>1079167</v>
      </c>
      <c r="BR226" s="44">
        <f t="shared" si="831"/>
        <v>751867</v>
      </c>
      <c r="BS226" s="44">
        <f t="shared" si="831"/>
        <v>0</v>
      </c>
    </row>
    <row r="227" spans="1:71" ht="15" customHeight="1" x14ac:dyDescent="0.2">
      <c r="A227" s="23"/>
      <c r="B227" s="24"/>
      <c r="C227" s="25"/>
      <c r="D227" s="40"/>
      <c r="E227" s="22"/>
      <c r="F227" s="22"/>
      <c r="G227" s="22"/>
      <c r="H227" s="40"/>
      <c r="I227" s="22"/>
      <c r="J227" s="22"/>
      <c r="K227" s="22"/>
      <c r="L227" s="40"/>
      <c r="M227" s="22"/>
      <c r="N227" s="22"/>
      <c r="O227" s="22"/>
      <c r="P227" s="22"/>
      <c r="Q227" s="22"/>
      <c r="R227" s="22"/>
      <c r="S227" s="22"/>
      <c r="T227" s="40"/>
      <c r="U227" s="22"/>
      <c r="V227" s="22"/>
      <c r="W227" s="22"/>
      <c r="X227" s="40"/>
      <c r="Y227" s="22"/>
      <c r="Z227" s="22"/>
      <c r="AA227" s="22"/>
      <c r="AB227" s="40"/>
      <c r="AC227" s="22"/>
      <c r="AD227" s="22"/>
      <c r="AE227" s="22"/>
      <c r="AF227" s="22"/>
      <c r="AG227" s="22"/>
      <c r="AH227" s="22"/>
      <c r="AI227" s="22"/>
      <c r="AJ227" s="40"/>
      <c r="AK227" s="22"/>
      <c r="AL227" s="22"/>
      <c r="AM227" s="22"/>
      <c r="AN227" s="40"/>
      <c r="AO227" s="22"/>
      <c r="AP227" s="22"/>
      <c r="AQ227" s="22"/>
      <c r="AR227" s="40"/>
      <c r="AS227" s="22"/>
      <c r="AT227" s="22"/>
      <c r="AU227" s="22"/>
      <c r="AV227" s="22"/>
      <c r="AW227" s="22"/>
      <c r="AX227" s="22"/>
      <c r="AY227" s="22"/>
      <c r="AZ227" s="40"/>
      <c r="BA227" s="22"/>
      <c r="BB227" s="22"/>
      <c r="BC227" s="22"/>
      <c r="BD227" s="40"/>
      <c r="BE227" s="22"/>
      <c r="BF227" s="22"/>
      <c r="BG227" s="22"/>
      <c r="BH227" s="40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</row>
    <row r="228" spans="1:71" ht="15.75" customHeight="1" x14ac:dyDescent="0.2">
      <c r="A228" s="20"/>
      <c r="B228" s="1" t="s">
        <v>193</v>
      </c>
      <c r="C228" s="21"/>
      <c r="D228" s="40">
        <f t="shared" ref="D228:BO228" si="832">D229+D232+D235+D236+D239+D244+D245</f>
        <v>417216</v>
      </c>
      <c r="E228" s="22">
        <f t="shared" si="832"/>
        <v>201995</v>
      </c>
      <c r="F228" s="22">
        <f t="shared" si="832"/>
        <v>215221</v>
      </c>
      <c r="G228" s="22">
        <f t="shared" si="832"/>
        <v>0</v>
      </c>
      <c r="H228" s="40">
        <f t="shared" si="832"/>
        <v>329660</v>
      </c>
      <c r="I228" s="22">
        <f t="shared" si="832"/>
        <v>169043</v>
      </c>
      <c r="J228" s="22">
        <f t="shared" si="832"/>
        <v>160617</v>
      </c>
      <c r="K228" s="22">
        <f t="shared" si="832"/>
        <v>0</v>
      </c>
      <c r="L228" s="40">
        <f t="shared" si="832"/>
        <v>374472</v>
      </c>
      <c r="M228" s="22">
        <f t="shared" si="832"/>
        <v>194836</v>
      </c>
      <c r="N228" s="22">
        <f t="shared" si="832"/>
        <v>179636</v>
      </c>
      <c r="O228" s="22">
        <f t="shared" si="832"/>
        <v>0</v>
      </c>
      <c r="P228" s="22">
        <f t="shared" si="832"/>
        <v>1121348</v>
      </c>
      <c r="Q228" s="22">
        <f t="shared" si="832"/>
        <v>565874</v>
      </c>
      <c r="R228" s="22">
        <f t="shared" si="832"/>
        <v>555474</v>
      </c>
      <c r="S228" s="22">
        <f t="shared" si="832"/>
        <v>0</v>
      </c>
      <c r="T228" s="40">
        <f t="shared" si="832"/>
        <v>599502</v>
      </c>
      <c r="U228" s="22">
        <f t="shared" si="832"/>
        <v>309282</v>
      </c>
      <c r="V228" s="22">
        <f t="shared" si="832"/>
        <v>290220</v>
      </c>
      <c r="W228" s="22">
        <f t="shared" si="832"/>
        <v>0</v>
      </c>
      <c r="X228" s="40">
        <f t="shared" si="832"/>
        <v>630128.30000000005</v>
      </c>
      <c r="Y228" s="22">
        <f t="shared" si="832"/>
        <v>328473.3</v>
      </c>
      <c r="Z228" s="22">
        <f t="shared" si="832"/>
        <v>301655</v>
      </c>
      <c r="AA228" s="22">
        <f t="shared" si="832"/>
        <v>0</v>
      </c>
      <c r="AB228" s="40">
        <f t="shared" si="832"/>
        <v>428358</v>
      </c>
      <c r="AC228" s="22">
        <f t="shared" si="832"/>
        <v>221943</v>
      </c>
      <c r="AD228" s="22">
        <f t="shared" si="832"/>
        <v>206415</v>
      </c>
      <c r="AE228" s="22">
        <f t="shared" si="832"/>
        <v>0</v>
      </c>
      <c r="AF228" s="22">
        <f t="shared" si="832"/>
        <v>1657988.3</v>
      </c>
      <c r="AG228" s="22">
        <f t="shared" si="832"/>
        <v>859698.3</v>
      </c>
      <c r="AH228" s="22">
        <f t="shared" si="832"/>
        <v>798290</v>
      </c>
      <c r="AI228" s="22">
        <f t="shared" si="832"/>
        <v>0</v>
      </c>
      <c r="AJ228" s="40">
        <f t="shared" si="832"/>
        <v>360635</v>
      </c>
      <c r="AK228" s="22">
        <f t="shared" si="832"/>
        <v>185285</v>
      </c>
      <c r="AL228" s="22">
        <f t="shared" si="832"/>
        <v>175350</v>
      </c>
      <c r="AM228" s="22">
        <f t="shared" si="832"/>
        <v>0</v>
      </c>
      <c r="AN228" s="40">
        <f t="shared" si="832"/>
        <v>365297</v>
      </c>
      <c r="AO228" s="22">
        <f t="shared" si="832"/>
        <v>190687</v>
      </c>
      <c r="AP228" s="22">
        <f t="shared" si="832"/>
        <v>174610</v>
      </c>
      <c r="AQ228" s="22">
        <f t="shared" si="832"/>
        <v>0</v>
      </c>
      <c r="AR228" s="40">
        <f t="shared" si="832"/>
        <v>355495</v>
      </c>
      <c r="AS228" s="22">
        <f t="shared" si="832"/>
        <v>187743</v>
      </c>
      <c r="AT228" s="22">
        <f t="shared" si="832"/>
        <v>167752</v>
      </c>
      <c r="AU228" s="22">
        <f t="shared" si="832"/>
        <v>0</v>
      </c>
      <c r="AV228" s="22">
        <f t="shared" si="832"/>
        <v>1081427</v>
      </c>
      <c r="AW228" s="22">
        <f t="shared" si="832"/>
        <v>563715</v>
      </c>
      <c r="AX228" s="22">
        <f t="shared" si="832"/>
        <v>517712</v>
      </c>
      <c r="AY228" s="22">
        <f t="shared" si="832"/>
        <v>0</v>
      </c>
      <c r="AZ228" s="40">
        <f t="shared" si="832"/>
        <v>443894</v>
      </c>
      <c r="BA228" s="22">
        <f t="shared" si="832"/>
        <v>242362</v>
      </c>
      <c r="BB228" s="22">
        <f t="shared" si="832"/>
        <v>201532</v>
      </c>
      <c r="BC228" s="22">
        <f t="shared" si="832"/>
        <v>0</v>
      </c>
      <c r="BD228" s="40">
        <f t="shared" si="832"/>
        <v>417102</v>
      </c>
      <c r="BE228" s="22">
        <f t="shared" si="832"/>
        <v>207573</v>
      </c>
      <c r="BF228" s="22">
        <f t="shared" si="832"/>
        <v>209529</v>
      </c>
      <c r="BG228" s="22">
        <f t="shared" si="832"/>
        <v>0</v>
      </c>
      <c r="BH228" s="40">
        <f t="shared" si="832"/>
        <v>522227</v>
      </c>
      <c r="BI228" s="22">
        <f t="shared" si="832"/>
        <v>292297</v>
      </c>
      <c r="BJ228" s="22">
        <f t="shared" si="832"/>
        <v>229930</v>
      </c>
      <c r="BK228" s="22">
        <f t="shared" si="832"/>
        <v>0</v>
      </c>
      <c r="BL228" s="22">
        <f t="shared" si="832"/>
        <v>1383223</v>
      </c>
      <c r="BM228" s="22">
        <f t="shared" si="832"/>
        <v>742232</v>
      </c>
      <c r="BN228" s="22">
        <f t="shared" si="832"/>
        <v>640991</v>
      </c>
      <c r="BO228" s="22">
        <f t="shared" si="832"/>
        <v>0</v>
      </c>
      <c r="BP228" s="22">
        <f t="shared" ref="BP228:BS228" si="833">BP229+BP232+BP235+BP236+BP239+BP244+BP245</f>
        <v>5243986.3</v>
      </c>
      <c r="BQ228" s="22">
        <f t="shared" si="833"/>
        <v>2731519.3</v>
      </c>
      <c r="BR228" s="22">
        <f t="shared" si="833"/>
        <v>2512467</v>
      </c>
      <c r="BS228" s="22">
        <f t="shared" si="833"/>
        <v>0</v>
      </c>
    </row>
    <row r="229" spans="1:71" ht="15" customHeight="1" x14ac:dyDescent="0.2">
      <c r="A229" s="23"/>
      <c r="C229" s="21" t="s">
        <v>194</v>
      </c>
      <c r="D229" s="40">
        <f t="shared" ref="D229:L229" si="834">D230+D231</f>
        <v>21692</v>
      </c>
      <c r="E229" s="22">
        <f t="shared" si="834"/>
        <v>12412</v>
      </c>
      <c r="F229" s="22">
        <f t="shared" si="834"/>
        <v>9280</v>
      </c>
      <c r="G229" s="22">
        <f t="shared" si="834"/>
        <v>0</v>
      </c>
      <c r="H229" s="40">
        <f t="shared" si="834"/>
        <v>14717</v>
      </c>
      <c r="I229" s="22">
        <f t="shared" si="834"/>
        <v>8634</v>
      </c>
      <c r="J229" s="22">
        <f t="shared" si="834"/>
        <v>6083</v>
      </c>
      <c r="K229" s="22">
        <f t="shared" si="834"/>
        <v>0</v>
      </c>
      <c r="L229" s="40">
        <f t="shared" si="834"/>
        <v>15379</v>
      </c>
      <c r="M229" s="22">
        <f>SUM(M230:M231)</f>
        <v>9310</v>
      </c>
      <c r="N229" s="22">
        <f>SUM(N230:N231)</f>
        <v>6069</v>
      </c>
      <c r="O229" s="22">
        <f>O230+O231</f>
        <v>0</v>
      </c>
      <c r="P229" s="22">
        <f>P230+P231</f>
        <v>51788</v>
      </c>
      <c r="Q229" s="22">
        <f>SUM(Q230:Q231)</f>
        <v>30356</v>
      </c>
      <c r="R229" s="22">
        <f>SUM(R230:R231)</f>
        <v>21432</v>
      </c>
      <c r="S229" s="22">
        <f>SUM(S230:S231)</f>
        <v>0</v>
      </c>
      <c r="T229" s="40">
        <f>T230+T231</f>
        <v>26172</v>
      </c>
      <c r="U229" s="22">
        <f>SUM(U230:U231)</f>
        <v>14800</v>
      </c>
      <c r="V229" s="22">
        <f>SUM(V230:V231)</f>
        <v>11372</v>
      </c>
      <c r="W229" s="22">
        <f>W230+W231</f>
        <v>0</v>
      </c>
      <c r="X229" s="40">
        <f>X230+X231</f>
        <v>24478</v>
      </c>
      <c r="Y229" s="22">
        <f>SUM(Y230:Y231)</f>
        <v>14472</v>
      </c>
      <c r="Z229" s="22">
        <f>SUM(Z230:Z231)</f>
        <v>10006</v>
      </c>
      <c r="AA229" s="22">
        <f>AA230+AA231</f>
        <v>0</v>
      </c>
      <c r="AB229" s="40">
        <f>AB230+AB231</f>
        <v>15781</v>
      </c>
      <c r="AC229" s="22">
        <f>SUM(AC230:AC231)</f>
        <v>9485</v>
      </c>
      <c r="AD229" s="22">
        <f>SUM(AD230:AD231)</f>
        <v>6296</v>
      </c>
      <c r="AE229" s="22">
        <f>AE230+AE231</f>
        <v>0</v>
      </c>
      <c r="AF229" s="22">
        <f>AF230+AF231</f>
        <v>66431</v>
      </c>
      <c r="AG229" s="22">
        <f>SUM(AG230:AG231)</f>
        <v>38757</v>
      </c>
      <c r="AH229" s="22">
        <f>SUM(AH230:AH231)</f>
        <v>27674</v>
      </c>
      <c r="AI229" s="22">
        <f>SUM(AI230:AI231)</f>
        <v>0</v>
      </c>
      <c r="AJ229" s="40">
        <f>AJ230+AJ231</f>
        <v>13218</v>
      </c>
      <c r="AK229" s="22">
        <f>SUM(AK230:AK231)</f>
        <v>8274</v>
      </c>
      <c r="AL229" s="22">
        <f>SUM(AL230:AL231)</f>
        <v>4944</v>
      </c>
      <c r="AM229" s="22">
        <f>AM230+AM231</f>
        <v>0</v>
      </c>
      <c r="AN229" s="40">
        <f>AN230+AN231</f>
        <v>15127</v>
      </c>
      <c r="AO229" s="22">
        <f>SUM(AO230:AO231)</f>
        <v>9188</v>
      </c>
      <c r="AP229" s="22">
        <f>SUM(AP230:AP231)</f>
        <v>5939</v>
      </c>
      <c r="AQ229" s="22">
        <f>AQ230+AQ231</f>
        <v>0</v>
      </c>
      <c r="AR229" s="40">
        <f>AR230+AR231</f>
        <v>14759</v>
      </c>
      <c r="AS229" s="22">
        <f>SUM(AS230:AS231)</f>
        <v>8987</v>
      </c>
      <c r="AT229" s="22">
        <f>SUM(AT230:AT231)</f>
        <v>5772</v>
      </c>
      <c r="AU229" s="22">
        <f>AU230+AU231</f>
        <v>0</v>
      </c>
      <c r="AV229" s="22">
        <f>AV230+AV231</f>
        <v>43104</v>
      </c>
      <c r="AW229" s="22">
        <f>SUM(AW230:AW231)</f>
        <v>26449</v>
      </c>
      <c r="AX229" s="22">
        <f>SUM(AX230:AX231)</f>
        <v>16655</v>
      </c>
      <c r="AY229" s="22">
        <f>SUM(AY230:AY231)</f>
        <v>0</v>
      </c>
      <c r="AZ229" s="40">
        <f>AZ230+AZ231</f>
        <v>22052</v>
      </c>
      <c r="BA229" s="22">
        <f>SUM(BA230:BA231)</f>
        <v>13170</v>
      </c>
      <c r="BB229" s="22">
        <f>SUM(BB230:BB231)</f>
        <v>8882</v>
      </c>
      <c r="BC229" s="22">
        <f>BC230+BC231</f>
        <v>0</v>
      </c>
      <c r="BD229" s="40">
        <f>BD230+BD231</f>
        <v>17274</v>
      </c>
      <c r="BE229" s="22">
        <f>SUM(BE230:BE231)</f>
        <v>9806</v>
      </c>
      <c r="BF229" s="22">
        <f>SUM(BF230:BF231)</f>
        <v>7468</v>
      </c>
      <c r="BG229" s="22">
        <f>BG230+BG231</f>
        <v>0</v>
      </c>
      <c r="BH229" s="40">
        <f>BH230+BH231</f>
        <v>22992</v>
      </c>
      <c r="BI229" s="22">
        <f>SUM(BI230:BI231)</f>
        <v>13709</v>
      </c>
      <c r="BJ229" s="22">
        <f>SUM(BJ230:BJ231)</f>
        <v>9283</v>
      </c>
      <c r="BK229" s="22">
        <f>BK230+BK231</f>
        <v>0</v>
      </c>
      <c r="BL229" s="22">
        <f>BL230+BL231</f>
        <v>62318</v>
      </c>
      <c r="BM229" s="22">
        <f>SUM(BM230:BM231)</f>
        <v>36685</v>
      </c>
      <c r="BN229" s="22">
        <f>SUM(BN230:BN231)</f>
        <v>25633</v>
      </c>
      <c r="BO229" s="22">
        <f>SUM(BO230:BO231)</f>
        <v>0</v>
      </c>
      <c r="BP229" s="22">
        <f>BP230+BP231</f>
        <v>223641</v>
      </c>
      <c r="BQ229" s="22">
        <f>SUM(BQ230:BQ231)</f>
        <v>132247</v>
      </c>
      <c r="BR229" s="22">
        <f>SUM(BR230:BR231)</f>
        <v>91394</v>
      </c>
      <c r="BS229" s="22">
        <f>SUM(BS230:BS231)</f>
        <v>0</v>
      </c>
    </row>
    <row r="230" spans="1:71" ht="15" customHeight="1" x14ac:dyDescent="0.25">
      <c r="A230" s="23"/>
      <c r="C230" s="25" t="s">
        <v>195</v>
      </c>
      <c r="D230" s="42">
        <f t="shared" ref="D230:D231" si="835">SUM(E230:G230)</f>
        <v>21692</v>
      </c>
      <c r="E230" s="43">
        <v>12412</v>
      </c>
      <c r="F230" s="43">
        <v>9280</v>
      </c>
      <c r="G230" s="43">
        <v>0</v>
      </c>
      <c r="H230" s="42">
        <f t="shared" ref="H230:H231" si="836">SUM(I230:K230)</f>
        <v>14717</v>
      </c>
      <c r="I230" s="43">
        <v>8634</v>
      </c>
      <c r="J230" s="43">
        <v>6083</v>
      </c>
      <c r="K230" s="43">
        <v>0</v>
      </c>
      <c r="L230" s="42">
        <f t="shared" ref="L230:L231" si="837">SUM(M230:O230)</f>
        <v>15379</v>
      </c>
      <c r="M230" s="43">
        <v>9310</v>
      </c>
      <c r="N230" s="43">
        <v>6069</v>
      </c>
      <c r="O230" s="43">
        <v>0</v>
      </c>
      <c r="P230" s="44">
        <f t="shared" ref="P230:P231" si="838">SUM(Q230:S230)</f>
        <v>51788</v>
      </c>
      <c r="Q230" s="44">
        <f t="shared" ref="Q230:S231" si="839">E230+I230+M230</f>
        <v>30356</v>
      </c>
      <c r="R230" s="44">
        <f t="shared" si="839"/>
        <v>21432</v>
      </c>
      <c r="S230" s="44">
        <f t="shared" si="839"/>
        <v>0</v>
      </c>
      <c r="T230" s="42">
        <f t="shared" ref="T230:T231" si="840">SUM(U230:W230)</f>
        <v>26172</v>
      </c>
      <c r="U230" s="43">
        <v>14800</v>
      </c>
      <c r="V230" s="43">
        <v>11372</v>
      </c>
      <c r="W230" s="43">
        <v>0</v>
      </c>
      <c r="X230" s="42">
        <f t="shared" ref="X230:X231" si="841">SUM(Y230:AA230)</f>
        <v>24478</v>
      </c>
      <c r="Y230" s="43">
        <v>14472</v>
      </c>
      <c r="Z230" s="43">
        <v>10006</v>
      </c>
      <c r="AA230" s="43">
        <v>0</v>
      </c>
      <c r="AB230" s="42">
        <f t="shared" ref="AB230:AB231" si="842">SUM(AC230:AE230)</f>
        <v>15781</v>
      </c>
      <c r="AC230" s="43">
        <v>9485</v>
      </c>
      <c r="AD230" s="43">
        <v>6296</v>
      </c>
      <c r="AE230" s="43">
        <v>0</v>
      </c>
      <c r="AF230" s="44">
        <f t="shared" ref="AF230:AF231" si="843">SUM(AG230:AI230)</f>
        <v>66431</v>
      </c>
      <c r="AG230" s="44">
        <f t="shared" ref="AG230:AI231" si="844">U230+Y230+AC230</f>
        <v>38757</v>
      </c>
      <c r="AH230" s="44">
        <f t="shared" si="844"/>
        <v>27674</v>
      </c>
      <c r="AI230" s="44">
        <f t="shared" si="844"/>
        <v>0</v>
      </c>
      <c r="AJ230" s="42">
        <f t="shared" ref="AJ230:AJ231" si="845">SUM(AK230:AM230)</f>
        <v>13218</v>
      </c>
      <c r="AK230" s="43">
        <v>8274</v>
      </c>
      <c r="AL230" s="43">
        <v>4944</v>
      </c>
      <c r="AM230" s="43">
        <v>0</v>
      </c>
      <c r="AN230" s="42">
        <f t="shared" ref="AN230:AN231" si="846">SUM(AO230:AQ230)</f>
        <v>15127</v>
      </c>
      <c r="AO230" s="43">
        <v>9188</v>
      </c>
      <c r="AP230" s="43">
        <v>5939</v>
      </c>
      <c r="AQ230" s="43">
        <v>0</v>
      </c>
      <c r="AR230" s="42">
        <f t="shared" ref="AR230:AR231" si="847">SUM(AS230:AU230)</f>
        <v>14759</v>
      </c>
      <c r="AS230" s="43">
        <v>8987</v>
      </c>
      <c r="AT230" s="43">
        <v>5772</v>
      </c>
      <c r="AU230" s="43">
        <v>0</v>
      </c>
      <c r="AV230" s="44">
        <f t="shared" ref="AV230:AV231" si="848">SUM(AW230:AY230)</f>
        <v>43104</v>
      </c>
      <c r="AW230" s="44">
        <f t="shared" ref="AW230:AY231" si="849">AK230+AO230+AS230</f>
        <v>26449</v>
      </c>
      <c r="AX230" s="44">
        <f t="shared" si="849"/>
        <v>16655</v>
      </c>
      <c r="AY230" s="44">
        <f t="shared" si="849"/>
        <v>0</v>
      </c>
      <c r="AZ230" s="42">
        <f t="shared" ref="AZ230:AZ231" si="850">SUM(BA230:BC230)</f>
        <v>22052</v>
      </c>
      <c r="BA230" s="43">
        <v>13170</v>
      </c>
      <c r="BB230" s="43">
        <v>8882</v>
      </c>
      <c r="BC230" s="43">
        <v>0</v>
      </c>
      <c r="BD230" s="42">
        <f t="shared" ref="BD230:BD231" si="851">SUM(BE230:BG230)</f>
        <v>17274</v>
      </c>
      <c r="BE230" s="43">
        <v>9806</v>
      </c>
      <c r="BF230" s="43">
        <v>7468</v>
      </c>
      <c r="BG230" s="43">
        <v>0</v>
      </c>
      <c r="BH230" s="42">
        <f t="shared" ref="BH230:BH231" si="852">SUM(BI230:BK230)</f>
        <v>22992</v>
      </c>
      <c r="BI230" s="43">
        <v>13709</v>
      </c>
      <c r="BJ230" s="43">
        <v>9283</v>
      </c>
      <c r="BK230" s="43">
        <v>0</v>
      </c>
      <c r="BL230" s="44">
        <f t="shared" ref="BL230:BL231" si="853">SUM(BM230:BO230)</f>
        <v>62318</v>
      </c>
      <c r="BM230" s="44">
        <f t="shared" ref="BM230:BO231" si="854">BA230+BE230+BI230</f>
        <v>36685</v>
      </c>
      <c r="BN230" s="44">
        <f t="shared" si="854"/>
        <v>25633</v>
      </c>
      <c r="BO230" s="44">
        <f t="shared" si="854"/>
        <v>0</v>
      </c>
      <c r="BP230" s="44">
        <f t="shared" ref="BP230:BP231" si="855">SUM(BQ230:BS230)</f>
        <v>223641</v>
      </c>
      <c r="BQ230" s="44">
        <f t="shared" ref="BQ230:BS231" si="856">Q230+AG230+AW230+BM230</f>
        <v>132247</v>
      </c>
      <c r="BR230" s="44">
        <f t="shared" si="856"/>
        <v>91394</v>
      </c>
      <c r="BS230" s="44">
        <f t="shared" si="856"/>
        <v>0</v>
      </c>
    </row>
    <row r="231" spans="1:71" ht="15" customHeight="1" x14ac:dyDescent="0.25">
      <c r="A231" s="23"/>
      <c r="C231" s="25" t="s">
        <v>196</v>
      </c>
      <c r="D231" s="42">
        <f t="shared" si="835"/>
        <v>0</v>
      </c>
      <c r="E231" s="43">
        <v>0</v>
      </c>
      <c r="F231" s="43">
        <v>0</v>
      </c>
      <c r="G231" s="43">
        <v>0</v>
      </c>
      <c r="H231" s="42">
        <f t="shared" si="836"/>
        <v>0</v>
      </c>
      <c r="I231" s="43">
        <v>0</v>
      </c>
      <c r="J231" s="43">
        <v>0</v>
      </c>
      <c r="K231" s="43">
        <v>0</v>
      </c>
      <c r="L231" s="42">
        <f t="shared" si="837"/>
        <v>0</v>
      </c>
      <c r="M231" s="43">
        <v>0</v>
      </c>
      <c r="N231" s="43">
        <v>0</v>
      </c>
      <c r="O231" s="43">
        <v>0</v>
      </c>
      <c r="P231" s="44">
        <f t="shared" si="838"/>
        <v>0</v>
      </c>
      <c r="Q231" s="44">
        <f t="shared" si="839"/>
        <v>0</v>
      </c>
      <c r="R231" s="44">
        <f t="shared" si="839"/>
        <v>0</v>
      </c>
      <c r="S231" s="44">
        <f t="shared" si="839"/>
        <v>0</v>
      </c>
      <c r="T231" s="42">
        <f t="shared" si="840"/>
        <v>0</v>
      </c>
      <c r="U231" s="43">
        <v>0</v>
      </c>
      <c r="V231" s="43">
        <v>0</v>
      </c>
      <c r="W231" s="43">
        <v>0</v>
      </c>
      <c r="X231" s="42">
        <f t="shared" si="841"/>
        <v>0</v>
      </c>
      <c r="Y231" s="43">
        <v>0</v>
      </c>
      <c r="Z231" s="43">
        <v>0</v>
      </c>
      <c r="AA231" s="43">
        <v>0</v>
      </c>
      <c r="AB231" s="42">
        <f t="shared" si="842"/>
        <v>0</v>
      </c>
      <c r="AC231" s="43">
        <v>0</v>
      </c>
      <c r="AD231" s="43">
        <v>0</v>
      </c>
      <c r="AE231" s="43">
        <v>0</v>
      </c>
      <c r="AF231" s="44">
        <f t="shared" si="843"/>
        <v>0</v>
      </c>
      <c r="AG231" s="44">
        <f t="shared" si="844"/>
        <v>0</v>
      </c>
      <c r="AH231" s="44">
        <f t="shared" si="844"/>
        <v>0</v>
      </c>
      <c r="AI231" s="44">
        <f t="shared" si="844"/>
        <v>0</v>
      </c>
      <c r="AJ231" s="42">
        <f t="shared" si="845"/>
        <v>0</v>
      </c>
      <c r="AK231" s="43">
        <v>0</v>
      </c>
      <c r="AL231" s="43">
        <v>0</v>
      </c>
      <c r="AM231" s="43">
        <v>0</v>
      </c>
      <c r="AN231" s="42">
        <f t="shared" si="846"/>
        <v>0</v>
      </c>
      <c r="AO231" s="43">
        <v>0</v>
      </c>
      <c r="AP231" s="43">
        <v>0</v>
      </c>
      <c r="AQ231" s="43">
        <v>0</v>
      </c>
      <c r="AR231" s="42">
        <f t="shared" si="847"/>
        <v>0</v>
      </c>
      <c r="AS231" s="43">
        <v>0</v>
      </c>
      <c r="AT231" s="43">
        <v>0</v>
      </c>
      <c r="AU231" s="43">
        <v>0</v>
      </c>
      <c r="AV231" s="44">
        <f t="shared" si="848"/>
        <v>0</v>
      </c>
      <c r="AW231" s="44">
        <f t="shared" si="849"/>
        <v>0</v>
      </c>
      <c r="AX231" s="44">
        <f t="shared" si="849"/>
        <v>0</v>
      </c>
      <c r="AY231" s="44">
        <f t="shared" si="849"/>
        <v>0</v>
      </c>
      <c r="AZ231" s="42">
        <f t="shared" si="850"/>
        <v>0</v>
      </c>
      <c r="BA231" s="43">
        <v>0</v>
      </c>
      <c r="BB231" s="43">
        <v>0</v>
      </c>
      <c r="BC231" s="43">
        <v>0</v>
      </c>
      <c r="BD231" s="42">
        <f t="shared" si="851"/>
        <v>0</v>
      </c>
      <c r="BE231" s="43">
        <v>0</v>
      </c>
      <c r="BF231" s="43">
        <v>0</v>
      </c>
      <c r="BG231" s="43">
        <v>0</v>
      </c>
      <c r="BH231" s="42">
        <f t="shared" si="852"/>
        <v>0</v>
      </c>
      <c r="BI231" s="43">
        <v>0</v>
      </c>
      <c r="BJ231" s="43">
        <v>0</v>
      </c>
      <c r="BK231" s="43">
        <v>0</v>
      </c>
      <c r="BL231" s="44">
        <f t="shared" si="853"/>
        <v>0</v>
      </c>
      <c r="BM231" s="44">
        <f t="shared" si="854"/>
        <v>0</v>
      </c>
      <c r="BN231" s="44">
        <f t="shared" si="854"/>
        <v>0</v>
      </c>
      <c r="BO231" s="44">
        <f t="shared" si="854"/>
        <v>0</v>
      </c>
      <c r="BP231" s="44">
        <f t="shared" si="855"/>
        <v>0</v>
      </c>
      <c r="BQ231" s="44">
        <f t="shared" si="856"/>
        <v>0</v>
      </c>
      <c r="BR231" s="44">
        <f t="shared" si="856"/>
        <v>0</v>
      </c>
      <c r="BS231" s="44">
        <f t="shared" si="856"/>
        <v>0</v>
      </c>
    </row>
    <row r="232" spans="1:71" ht="15" customHeight="1" x14ac:dyDescent="0.2">
      <c r="A232" s="23"/>
      <c r="C232" s="21" t="s">
        <v>197</v>
      </c>
      <c r="D232" s="40">
        <f t="shared" ref="D232:L232" si="857">D233+D234</f>
        <v>0</v>
      </c>
      <c r="E232" s="22">
        <f t="shared" si="857"/>
        <v>0</v>
      </c>
      <c r="F232" s="22">
        <f t="shared" si="857"/>
        <v>0</v>
      </c>
      <c r="G232" s="22">
        <f t="shared" si="857"/>
        <v>0</v>
      </c>
      <c r="H232" s="40">
        <f t="shared" si="857"/>
        <v>0</v>
      </c>
      <c r="I232" s="22">
        <f t="shared" si="857"/>
        <v>0</v>
      </c>
      <c r="J232" s="22">
        <f t="shared" si="857"/>
        <v>0</v>
      </c>
      <c r="K232" s="22">
        <f t="shared" si="857"/>
        <v>0</v>
      </c>
      <c r="L232" s="40">
        <f t="shared" si="857"/>
        <v>0</v>
      </c>
      <c r="M232" s="22">
        <f>SUM(M233:M234)</f>
        <v>0</v>
      </c>
      <c r="N232" s="22">
        <f>SUM(N233:N234)</f>
        <v>0</v>
      </c>
      <c r="O232" s="22">
        <f>O233+O234</f>
        <v>0</v>
      </c>
      <c r="P232" s="22">
        <f>P233+P234</f>
        <v>0</v>
      </c>
      <c r="Q232" s="22">
        <f>SUM(Q233:Q234)</f>
        <v>0</v>
      </c>
      <c r="R232" s="22">
        <f>SUM(R233:R234)</f>
        <v>0</v>
      </c>
      <c r="S232" s="22">
        <f>SUM(S233:S234)</f>
        <v>0</v>
      </c>
      <c r="T232" s="40">
        <f>T233+T234</f>
        <v>0</v>
      </c>
      <c r="U232" s="22">
        <f>SUM(U233:U234)</f>
        <v>0</v>
      </c>
      <c r="V232" s="22">
        <f>SUM(V233:V234)</f>
        <v>0</v>
      </c>
      <c r="W232" s="22">
        <f>W233+W234</f>
        <v>0</v>
      </c>
      <c r="X232" s="40">
        <f>X233+X234</f>
        <v>0</v>
      </c>
      <c r="Y232" s="22">
        <f>SUM(Y233:Y234)</f>
        <v>0</v>
      </c>
      <c r="Z232" s="22">
        <f>SUM(Z233:Z234)</f>
        <v>0</v>
      </c>
      <c r="AA232" s="22">
        <f>AA233+AA234</f>
        <v>0</v>
      </c>
      <c r="AB232" s="40">
        <f>AB233+AB234</f>
        <v>0</v>
      </c>
      <c r="AC232" s="22">
        <f>SUM(AC233:AC234)</f>
        <v>0</v>
      </c>
      <c r="AD232" s="22">
        <f>SUM(AD233:AD234)</f>
        <v>0</v>
      </c>
      <c r="AE232" s="22">
        <f>AE233+AE234</f>
        <v>0</v>
      </c>
      <c r="AF232" s="22">
        <f>AF233+AF234</f>
        <v>0</v>
      </c>
      <c r="AG232" s="22">
        <f>SUM(AG233:AG234)</f>
        <v>0</v>
      </c>
      <c r="AH232" s="22">
        <f>SUM(AH233:AH234)</f>
        <v>0</v>
      </c>
      <c r="AI232" s="22">
        <f>SUM(AI233:AI234)</f>
        <v>0</v>
      </c>
      <c r="AJ232" s="40">
        <f>AJ233+AJ234</f>
        <v>0</v>
      </c>
      <c r="AK232" s="22">
        <f>SUM(AK233:AK234)</f>
        <v>0</v>
      </c>
      <c r="AL232" s="22">
        <f>SUM(AL233:AL234)</f>
        <v>0</v>
      </c>
      <c r="AM232" s="22">
        <f>AM233+AM234</f>
        <v>0</v>
      </c>
      <c r="AN232" s="40">
        <f>AN233+AN234</f>
        <v>0</v>
      </c>
      <c r="AO232" s="22">
        <f>SUM(AO233:AO234)</f>
        <v>0</v>
      </c>
      <c r="AP232" s="22">
        <f>SUM(AP233:AP234)</f>
        <v>0</v>
      </c>
      <c r="AQ232" s="22">
        <f>AQ233+AQ234</f>
        <v>0</v>
      </c>
      <c r="AR232" s="40">
        <f>AR233+AR234</f>
        <v>0</v>
      </c>
      <c r="AS232" s="22">
        <f>SUM(AS233:AS234)</f>
        <v>0</v>
      </c>
      <c r="AT232" s="22">
        <f>SUM(AT233:AT234)</f>
        <v>0</v>
      </c>
      <c r="AU232" s="22">
        <f>AU233+AU234</f>
        <v>0</v>
      </c>
      <c r="AV232" s="22">
        <f>AV233+AV234</f>
        <v>0</v>
      </c>
      <c r="AW232" s="22">
        <f>SUM(AW233:AW234)</f>
        <v>0</v>
      </c>
      <c r="AX232" s="22">
        <f>SUM(AX233:AX234)</f>
        <v>0</v>
      </c>
      <c r="AY232" s="22">
        <f>SUM(AY233:AY234)</f>
        <v>0</v>
      </c>
      <c r="AZ232" s="40">
        <f>AZ233+AZ234</f>
        <v>0</v>
      </c>
      <c r="BA232" s="22">
        <f>SUM(BA233:BA234)</f>
        <v>0</v>
      </c>
      <c r="BB232" s="22">
        <f>SUM(BB233:BB234)</f>
        <v>0</v>
      </c>
      <c r="BC232" s="22">
        <f>BC233+BC234</f>
        <v>0</v>
      </c>
      <c r="BD232" s="40">
        <f>BD233+BD234</f>
        <v>942</v>
      </c>
      <c r="BE232" s="22">
        <f>SUM(BE233:BE234)</f>
        <v>527</v>
      </c>
      <c r="BF232" s="22">
        <f>SUM(BF233:BF234)</f>
        <v>415</v>
      </c>
      <c r="BG232" s="22">
        <f>BG233+BG234</f>
        <v>0</v>
      </c>
      <c r="BH232" s="40">
        <f>BH233+BH234</f>
        <v>930</v>
      </c>
      <c r="BI232" s="22">
        <f>SUM(BI233:BI234)</f>
        <v>531</v>
      </c>
      <c r="BJ232" s="22">
        <f>SUM(BJ233:BJ234)</f>
        <v>399</v>
      </c>
      <c r="BK232" s="22">
        <f>BK233+BK234</f>
        <v>0</v>
      </c>
      <c r="BL232" s="22">
        <f>BL233+BL234</f>
        <v>1872</v>
      </c>
      <c r="BM232" s="22">
        <f>SUM(BM233:BM234)</f>
        <v>1058</v>
      </c>
      <c r="BN232" s="22">
        <f>SUM(BN233:BN234)</f>
        <v>814</v>
      </c>
      <c r="BO232" s="22">
        <f>SUM(BO233:BO234)</f>
        <v>0</v>
      </c>
      <c r="BP232" s="22">
        <f>BP233+BP234</f>
        <v>1872</v>
      </c>
      <c r="BQ232" s="22">
        <f>SUM(BQ233:BQ234)</f>
        <v>1058</v>
      </c>
      <c r="BR232" s="22">
        <f>SUM(BR233:BR234)</f>
        <v>814</v>
      </c>
      <c r="BS232" s="22">
        <f>SUM(BS233:BS234)</f>
        <v>0</v>
      </c>
    </row>
    <row r="233" spans="1:71" ht="15" customHeight="1" x14ac:dyDescent="0.25">
      <c r="A233" s="23"/>
      <c r="C233" s="25" t="s">
        <v>198</v>
      </c>
      <c r="D233" s="42">
        <f t="shared" ref="D233:D235" si="858">SUM(E233:G233)</f>
        <v>0</v>
      </c>
      <c r="E233" s="43">
        <v>0</v>
      </c>
      <c r="F233" s="43">
        <v>0</v>
      </c>
      <c r="G233" s="43">
        <v>0</v>
      </c>
      <c r="H233" s="42">
        <f t="shared" ref="H233:H235" si="859">SUM(I233:K233)</f>
        <v>0</v>
      </c>
      <c r="I233" s="43">
        <v>0</v>
      </c>
      <c r="J233" s="43">
        <v>0</v>
      </c>
      <c r="K233" s="43">
        <v>0</v>
      </c>
      <c r="L233" s="42">
        <f t="shared" ref="L233:L235" si="860">SUM(M233:O233)</f>
        <v>0</v>
      </c>
      <c r="M233" s="43">
        <v>0</v>
      </c>
      <c r="N233" s="43">
        <v>0</v>
      </c>
      <c r="O233" s="43">
        <v>0</v>
      </c>
      <c r="P233" s="44">
        <f t="shared" ref="P233:P235" si="861">SUM(Q233:S233)</f>
        <v>0</v>
      </c>
      <c r="Q233" s="44">
        <f t="shared" ref="Q233:S235" si="862">E233+I233+M233</f>
        <v>0</v>
      </c>
      <c r="R233" s="44">
        <f t="shared" si="862"/>
        <v>0</v>
      </c>
      <c r="S233" s="44">
        <f t="shared" si="862"/>
        <v>0</v>
      </c>
      <c r="T233" s="42">
        <f t="shared" ref="T233:T235" si="863">SUM(U233:W233)</f>
        <v>0</v>
      </c>
      <c r="U233" s="43">
        <v>0</v>
      </c>
      <c r="V233" s="43">
        <v>0</v>
      </c>
      <c r="W233" s="43">
        <v>0</v>
      </c>
      <c r="X233" s="42">
        <f t="shared" ref="X233:X235" si="864">SUM(Y233:AA233)</f>
        <v>0</v>
      </c>
      <c r="Y233" s="43">
        <v>0</v>
      </c>
      <c r="Z233" s="43">
        <v>0</v>
      </c>
      <c r="AA233" s="43">
        <v>0</v>
      </c>
      <c r="AB233" s="42">
        <f t="shared" ref="AB233:AB235" si="865">SUM(AC233:AE233)</f>
        <v>0</v>
      </c>
      <c r="AC233" s="43">
        <v>0</v>
      </c>
      <c r="AD233" s="43">
        <v>0</v>
      </c>
      <c r="AE233" s="43">
        <v>0</v>
      </c>
      <c r="AF233" s="44">
        <f t="shared" ref="AF233:AF235" si="866">SUM(AG233:AI233)</f>
        <v>0</v>
      </c>
      <c r="AG233" s="44">
        <f t="shared" ref="AG233:AI235" si="867">U233+Y233+AC233</f>
        <v>0</v>
      </c>
      <c r="AH233" s="44">
        <f t="shared" si="867"/>
        <v>0</v>
      </c>
      <c r="AI233" s="44">
        <f t="shared" si="867"/>
        <v>0</v>
      </c>
      <c r="AJ233" s="42">
        <f t="shared" ref="AJ233:AJ235" si="868">SUM(AK233:AM233)</f>
        <v>0</v>
      </c>
      <c r="AK233" s="43">
        <v>0</v>
      </c>
      <c r="AL233" s="43">
        <v>0</v>
      </c>
      <c r="AM233" s="43">
        <v>0</v>
      </c>
      <c r="AN233" s="42">
        <f t="shared" ref="AN233:AN235" si="869">SUM(AO233:AQ233)</f>
        <v>0</v>
      </c>
      <c r="AO233" s="43">
        <v>0</v>
      </c>
      <c r="AP233" s="43">
        <v>0</v>
      </c>
      <c r="AQ233" s="43">
        <v>0</v>
      </c>
      <c r="AR233" s="42">
        <f t="shared" ref="AR233:AR235" si="870">SUM(AS233:AU233)</f>
        <v>0</v>
      </c>
      <c r="AS233" s="43">
        <v>0</v>
      </c>
      <c r="AT233" s="43">
        <v>0</v>
      </c>
      <c r="AU233" s="43">
        <v>0</v>
      </c>
      <c r="AV233" s="44">
        <f t="shared" ref="AV233:AV235" si="871">SUM(AW233:AY233)</f>
        <v>0</v>
      </c>
      <c r="AW233" s="44">
        <f t="shared" ref="AW233:AY235" si="872">AK233+AO233+AS233</f>
        <v>0</v>
      </c>
      <c r="AX233" s="44">
        <f t="shared" si="872"/>
        <v>0</v>
      </c>
      <c r="AY233" s="44">
        <f t="shared" si="872"/>
        <v>0</v>
      </c>
      <c r="AZ233" s="42">
        <f t="shared" ref="AZ233:AZ235" si="873">SUM(BA233:BC233)</f>
        <v>0</v>
      </c>
      <c r="BA233" s="43">
        <v>0</v>
      </c>
      <c r="BB233" s="43">
        <v>0</v>
      </c>
      <c r="BC233" s="43">
        <v>0</v>
      </c>
      <c r="BD233" s="42">
        <f t="shared" ref="BD233:BD235" si="874">SUM(BE233:BG233)</f>
        <v>942</v>
      </c>
      <c r="BE233" s="43">
        <v>527</v>
      </c>
      <c r="BF233" s="43">
        <v>415</v>
      </c>
      <c r="BG233" s="43">
        <v>0</v>
      </c>
      <c r="BH233" s="42">
        <f t="shared" ref="BH233:BH235" si="875">SUM(BI233:BK233)</f>
        <v>930</v>
      </c>
      <c r="BI233" s="43">
        <v>531</v>
      </c>
      <c r="BJ233" s="43">
        <v>399</v>
      </c>
      <c r="BK233" s="43">
        <v>0</v>
      </c>
      <c r="BL233" s="44">
        <f t="shared" ref="BL233:BL235" si="876">SUM(BM233:BO233)</f>
        <v>1872</v>
      </c>
      <c r="BM233" s="44">
        <f t="shared" ref="BM233:BO235" si="877">BA233+BE233+BI233</f>
        <v>1058</v>
      </c>
      <c r="BN233" s="44">
        <f t="shared" si="877"/>
        <v>814</v>
      </c>
      <c r="BO233" s="44">
        <f t="shared" si="877"/>
        <v>0</v>
      </c>
      <c r="BP233" s="44">
        <f t="shared" ref="BP233:BP235" si="878">SUM(BQ233:BS233)</f>
        <v>1872</v>
      </c>
      <c r="BQ233" s="44">
        <f t="shared" ref="BQ233:BS235" si="879">Q233+AG233+AW233+BM233</f>
        <v>1058</v>
      </c>
      <c r="BR233" s="44">
        <f t="shared" si="879"/>
        <v>814</v>
      </c>
      <c r="BS233" s="44">
        <f t="shared" si="879"/>
        <v>0</v>
      </c>
    </row>
    <row r="234" spans="1:71" ht="15" customHeight="1" x14ac:dyDescent="0.25">
      <c r="A234" s="23"/>
      <c r="C234" s="25" t="s">
        <v>199</v>
      </c>
      <c r="D234" s="42">
        <f t="shared" si="858"/>
        <v>0</v>
      </c>
      <c r="E234" s="43">
        <v>0</v>
      </c>
      <c r="F234" s="43">
        <v>0</v>
      </c>
      <c r="G234" s="43">
        <v>0</v>
      </c>
      <c r="H234" s="42">
        <f t="shared" si="859"/>
        <v>0</v>
      </c>
      <c r="I234" s="43">
        <v>0</v>
      </c>
      <c r="J234" s="43">
        <v>0</v>
      </c>
      <c r="K234" s="43">
        <v>0</v>
      </c>
      <c r="L234" s="42">
        <f t="shared" si="860"/>
        <v>0</v>
      </c>
      <c r="M234" s="43">
        <v>0</v>
      </c>
      <c r="N234" s="43">
        <v>0</v>
      </c>
      <c r="O234" s="43">
        <v>0</v>
      </c>
      <c r="P234" s="44">
        <f t="shared" si="861"/>
        <v>0</v>
      </c>
      <c r="Q234" s="44">
        <f t="shared" si="862"/>
        <v>0</v>
      </c>
      <c r="R234" s="44">
        <f t="shared" si="862"/>
        <v>0</v>
      </c>
      <c r="S234" s="44">
        <f t="shared" si="862"/>
        <v>0</v>
      </c>
      <c r="T234" s="42">
        <f t="shared" si="863"/>
        <v>0</v>
      </c>
      <c r="U234" s="43">
        <v>0</v>
      </c>
      <c r="V234" s="43">
        <v>0</v>
      </c>
      <c r="W234" s="43">
        <v>0</v>
      </c>
      <c r="X234" s="42">
        <f t="shared" si="864"/>
        <v>0</v>
      </c>
      <c r="Y234" s="43">
        <v>0</v>
      </c>
      <c r="Z234" s="43">
        <v>0</v>
      </c>
      <c r="AA234" s="43">
        <v>0</v>
      </c>
      <c r="AB234" s="42">
        <f t="shared" si="865"/>
        <v>0</v>
      </c>
      <c r="AC234" s="43">
        <v>0</v>
      </c>
      <c r="AD234" s="43">
        <v>0</v>
      </c>
      <c r="AE234" s="43">
        <v>0</v>
      </c>
      <c r="AF234" s="44">
        <f t="shared" si="866"/>
        <v>0</v>
      </c>
      <c r="AG234" s="44">
        <f t="shared" si="867"/>
        <v>0</v>
      </c>
      <c r="AH234" s="44">
        <f t="shared" si="867"/>
        <v>0</v>
      </c>
      <c r="AI234" s="44">
        <f t="shared" si="867"/>
        <v>0</v>
      </c>
      <c r="AJ234" s="42">
        <f t="shared" si="868"/>
        <v>0</v>
      </c>
      <c r="AK234" s="43">
        <v>0</v>
      </c>
      <c r="AL234" s="43">
        <v>0</v>
      </c>
      <c r="AM234" s="43">
        <v>0</v>
      </c>
      <c r="AN234" s="42">
        <f t="shared" si="869"/>
        <v>0</v>
      </c>
      <c r="AO234" s="43">
        <v>0</v>
      </c>
      <c r="AP234" s="43">
        <v>0</v>
      </c>
      <c r="AQ234" s="43">
        <v>0</v>
      </c>
      <c r="AR234" s="42">
        <f t="shared" si="870"/>
        <v>0</v>
      </c>
      <c r="AS234" s="43">
        <v>0</v>
      </c>
      <c r="AT234" s="43">
        <v>0</v>
      </c>
      <c r="AU234" s="43">
        <v>0</v>
      </c>
      <c r="AV234" s="44">
        <f t="shared" si="871"/>
        <v>0</v>
      </c>
      <c r="AW234" s="44">
        <f t="shared" si="872"/>
        <v>0</v>
      </c>
      <c r="AX234" s="44">
        <f t="shared" si="872"/>
        <v>0</v>
      </c>
      <c r="AY234" s="44">
        <f t="shared" si="872"/>
        <v>0</v>
      </c>
      <c r="AZ234" s="42">
        <f t="shared" si="873"/>
        <v>0</v>
      </c>
      <c r="BA234" s="43">
        <v>0</v>
      </c>
      <c r="BB234" s="43">
        <v>0</v>
      </c>
      <c r="BC234" s="43">
        <v>0</v>
      </c>
      <c r="BD234" s="42">
        <f t="shared" si="874"/>
        <v>0</v>
      </c>
      <c r="BE234" s="43">
        <v>0</v>
      </c>
      <c r="BF234" s="43">
        <v>0</v>
      </c>
      <c r="BG234" s="43">
        <v>0</v>
      </c>
      <c r="BH234" s="42">
        <f t="shared" si="875"/>
        <v>0</v>
      </c>
      <c r="BI234" s="43">
        <v>0</v>
      </c>
      <c r="BJ234" s="43">
        <v>0</v>
      </c>
      <c r="BK234" s="43">
        <v>0</v>
      </c>
      <c r="BL234" s="44">
        <f t="shared" si="876"/>
        <v>0</v>
      </c>
      <c r="BM234" s="44">
        <f t="shared" si="877"/>
        <v>0</v>
      </c>
      <c r="BN234" s="44">
        <f t="shared" si="877"/>
        <v>0</v>
      </c>
      <c r="BO234" s="44">
        <f t="shared" si="877"/>
        <v>0</v>
      </c>
      <c r="BP234" s="44">
        <f t="shared" si="878"/>
        <v>0</v>
      </c>
      <c r="BQ234" s="44">
        <f t="shared" si="879"/>
        <v>0</v>
      </c>
      <c r="BR234" s="44">
        <f t="shared" si="879"/>
        <v>0</v>
      </c>
      <c r="BS234" s="44">
        <f t="shared" si="879"/>
        <v>0</v>
      </c>
    </row>
    <row r="235" spans="1:71" ht="15" customHeight="1" x14ac:dyDescent="0.25">
      <c r="A235" s="23"/>
      <c r="C235" s="21" t="s">
        <v>200</v>
      </c>
      <c r="D235" s="42">
        <f t="shared" si="858"/>
        <v>0</v>
      </c>
      <c r="E235" s="43">
        <v>0</v>
      </c>
      <c r="F235" s="43">
        <v>0</v>
      </c>
      <c r="G235" s="43">
        <v>0</v>
      </c>
      <c r="H235" s="42">
        <f t="shared" si="859"/>
        <v>0</v>
      </c>
      <c r="I235" s="43">
        <v>0</v>
      </c>
      <c r="J235" s="43">
        <v>0</v>
      </c>
      <c r="K235" s="43">
        <v>0</v>
      </c>
      <c r="L235" s="42">
        <f t="shared" si="860"/>
        <v>0</v>
      </c>
      <c r="M235" s="43">
        <v>0</v>
      </c>
      <c r="N235" s="43">
        <v>0</v>
      </c>
      <c r="O235" s="43">
        <v>0</v>
      </c>
      <c r="P235" s="44">
        <f t="shared" si="861"/>
        <v>0</v>
      </c>
      <c r="Q235" s="44">
        <f t="shared" si="862"/>
        <v>0</v>
      </c>
      <c r="R235" s="44">
        <f t="shared" si="862"/>
        <v>0</v>
      </c>
      <c r="S235" s="44">
        <f t="shared" si="862"/>
        <v>0</v>
      </c>
      <c r="T235" s="42">
        <f t="shared" si="863"/>
        <v>0</v>
      </c>
      <c r="U235" s="43">
        <v>0</v>
      </c>
      <c r="V235" s="43">
        <v>0</v>
      </c>
      <c r="W235" s="43">
        <v>0</v>
      </c>
      <c r="X235" s="42">
        <f t="shared" si="864"/>
        <v>0</v>
      </c>
      <c r="Y235" s="43">
        <v>0</v>
      </c>
      <c r="Z235" s="43">
        <v>0</v>
      </c>
      <c r="AA235" s="43">
        <v>0</v>
      </c>
      <c r="AB235" s="42">
        <f t="shared" si="865"/>
        <v>0</v>
      </c>
      <c r="AC235" s="43">
        <v>0</v>
      </c>
      <c r="AD235" s="43">
        <v>0</v>
      </c>
      <c r="AE235" s="43">
        <v>0</v>
      </c>
      <c r="AF235" s="44">
        <f t="shared" si="866"/>
        <v>0</v>
      </c>
      <c r="AG235" s="44">
        <f t="shared" si="867"/>
        <v>0</v>
      </c>
      <c r="AH235" s="44">
        <f t="shared" si="867"/>
        <v>0</v>
      </c>
      <c r="AI235" s="44">
        <f t="shared" si="867"/>
        <v>0</v>
      </c>
      <c r="AJ235" s="42">
        <f t="shared" si="868"/>
        <v>0</v>
      </c>
      <c r="AK235" s="43">
        <v>0</v>
      </c>
      <c r="AL235" s="43">
        <v>0</v>
      </c>
      <c r="AM235" s="43">
        <v>0</v>
      </c>
      <c r="AN235" s="42">
        <f t="shared" si="869"/>
        <v>0</v>
      </c>
      <c r="AO235" s="43">
        <v>0</v>
      </c>
      <c r="AP235" s="43">
        <v>0</v>
      </c>
      <c r="AQ235" s="43">
        <v>0</v>
      </c>
      <c r="AR235" s="42">
        <f t="shared" si="870"/>
        <v>0</v>
      </c>
      <c r="AS235" s="43">
        <v>0</v>
      </c>
      <c r="AT235" s="43">
        <v>0</v>
      </c>
      <c r="AU235" s="43">
        <v>0</v>
      </c>
      <c r="AV235" s="44">
        <f t="shared" si="871"/>
        <v>0</v>
      </c>
      <c r="AW235" s="44">
        <f t="shared" si="872"/>
        <v>0</v>
      </c>
      <c r="AX235" s="44">
        <f t="shared" si="872"/>
        <v>0</v>
      </c>
      <c r="AY235" s="44">
        <f t="shared" si="872"/>
        <v>0</v>
      </c>
      <c r="AZ235" s="42">
        <f t="shared" si="873"/>
        <v>0</v>
      </c>
      <c r="BA235" s="43">
        <v>0</v>
      </c>
      <c r="BB235" s="43">
        <v>0</v>
      </c>
      <c r="BC235" s="43">
        <v>0</v>
      </c>
      <c r="BD235" s="42">
        <f t="shared" si="874"/>
        <v>0</v>
      </c>
      <c r="BE235" s="43">
        <v>0</v>
      </c>
      <c r="BF235" s="43">
        <v>0</v>
      </c>
      <c r="BG235" s="43">
        <v>0</v>
      </c>
      <c r="BH235" s="42">
        <f t="shared" si="875"/>
        <v>0</v>
      </c>
      <c r="BI235" s="43">
        <v>0</v>
      </c>
      <c r="BJ235" s="43">
        <v>0</v>
      </c>
      <c r="BK235" s="43">
        <v>0</v>
      </c>
      <c r="BL235" s="44">
        <f t="shared" si="876"/>
        <v>0</v>
      </c>
      <c r="BM235" s="44">
        <f t="shared" si="877"/>
        <v>0</v>
      </c>
      <c r="BN235" s="44">
        <f t="shared" si="877"/>
        <v>0</v>
      </c>
      <c r="BO235" s="44">
        <f t="shared" si="877"/>
        <v>0</v>
      </c>
      <c r="BP235" s="44">
        <f t="shared" si="878"/>
        <v>0</v>
      </c>
      <c r="BQ235" s="44">
        <f t="shared" si="879"/>
        <v>0</v>
      </c>
      <c r="BR235" s="44">
        <f t="shared" si="879"/>
        <v>0</v>
      </c>
      <c r="BS235" s="44">
        <f t="shared" si="879"/>
        <v>0</v>
      </c>
    </row>
    <row r="236" spans="1:71" ht="15" customHeight="1" x14ac:dyDescent="0.2">
      <c r="A236" s="23"/>
      <c r="C236" s="21" t="s">
        <v>201</v>
      </c>
      <c r="D236" s="40">
        <f t="shared" ref="D236:L236" si="880">D237+D238</f>
        <v>5880</v>
      </c>
      <c r="E236" s="22">
        <f t="shared" si="880"/>
        <v>2857</v>
      </c>
      <c r="F236" s="22">
        <f t="shared" si="880"/>
        <v>3023</v>
      </c>
      <c r="G236" s="22">
        <f t="shared" si="880"/>
        <v>0</v>
      </c>
      <c r="H236" s="40">
        <f t="shared" si="880"/>
        <v>4150</v>
      </c>
      <c r="I236" s="22">
        <f t="shared" si="880"/>
        <v>2162</v>
      </c>
      <c r="J236" s="22">
        <f t="shared" si="880"/>
        <v>1988</v>
      </c>
      <c r="K236" s="22">
        <f t="shared" si="880"/>
        <v>0</v>
      </c>
      <c r="L236" s="40">
        <f t="shared" si="880"/>
        <v>4770</v>
      </c>
      <c r="M236" s="22">
        <f>SUM(M237:M238)</f>
        <v>2425</v>
      </c>
      <c r="N236" s="22">
        <f>SUM(N237:N238)</f>
        <v>2345</v>
      </c>
      <c r="O236" s="22">
        <f>O237+O238</f>
        <v>0</v>
      </c>
      <c r="P236" s="22">
        <f>P237+P238</f>
        <v>14800</v>
      </c>
      <c r="Q236" s="22">
        <f>SUM(Q237:Q238)</f>
        <v>7444</v>
      </c>
      <c r="R236" s="22">
        <f>SUM(R237:R238)</f>
        <v>7356</v>
      </c>
      <c r="S236" s="22">
        <f>SUM(S237:S238)</f>
        <v>0</v>
      </c>
      <c r="T236" s="40">
        <f>T237+T238</f>
        <v>8560</v>
      </c>
      <c r="U236" s="22">
        <f>SUM(U237:U238)</f>
        <v>4153</v>
      </c>
      <c r="V236" s="22">
        <f>SUM(V237:V238)</f>
        <v>4407</v>
      </c>
      <c r="W236" s="22">
        <f>W237+W238</f>
        <v>0</v>
      </c>
      <c r="X236" s="40">
        <f>X237+X238</f>
        <v>12041</v>
      </c>
      <c r="Y236" s="22">
        <f>SUM(Y237:Y238)</f>
        <v>5770</v>
      </c>
      <c r="Z236" s="22">
        <f>SUM(Z237:Z238)</f>
        <v>6271</v>
      </c>
      <c r="AA236" s="22">
        <f>AA237+AA238</f>
        <v>0</v>
      </c>
      <c r="AB236" s="40">
        <f>AB237+AB238</f>
        <v>4778</v>
      </c>
      <c r="AC236" s="22">
        <f>SUM(AC237:AC238)</f>
        <v>2405</v>
      </c>
      <c r="AD236" s="22">
        <f>SUM(AD237:AD238)</f>
        <v>2373</v>
      </c>
      <c r="AE236" s="22">
        <f>AE237+AE238</f>
        <v>0</v>
      </c>
      <c r="AF236" s="22">
        <f>AF237+AF238</f>
        <v>25379</v>
      </c>
      <c r="AG236" s="22">
        <f>SUM(AG237:AG238)</f>
        <v>12328</v>
      </c>
      <c r="AH236" s="22">
        <f>SUM(AH237:AH238)</f>
        <v>13051</v>
      </c>
      <c r="AI236" s="22">
        <f>SUM(AI237:AI238)</f>
        <v>0</v>
      </c>
      <c r="AJ236" s="40">
        <f>AJ237+AJ238</f>
        <v>514</v>
      </c>
      <c r="AK236" s="22">
        <f>SUM(AK237:AK238)</f>
        <v>261</v>
      </c>
      <c r="AL236" s="22">
        <f>SUM(AL237:AL238)</f>
        <v>253</v>
      </c>
      <c r="AM236" s="22">
        <f>AM237+AM238</f>
        <v>0</v>
      </c>
      <c r="AN236" s="40">
        <f>AN237+AN238</f>
        <v>173</v>
      </c>
      <c r="AO236" s="22">
        <f>SUM(AO237:AO238)</f>
        <v>114</v>
      </c>
      <c r="AP236" s="22">
        <f>SUM(AP237:AP238)</f>
        <v>59</v>
      </c>
      <c r="AQ236" s="22">
        <f>AQ237+AQ238</f>
        <v>0</v>
      </c>
      <c r="AR236" s="40">
        <f>AR237+AR238</f>
        <v>2420</v>
      </c>
      <c r="AS236" s="22">
        <f>SUM(AS237:AS238)</f>
        <v>1198</v>
      </c>
      <c r="AT236" s="22">
        <f>SUM(AT237:AT238)</f>
        <v>1222</v>
      </c>
      <c r="AU236" s="22">
        <f>AU237+AU238</f>
        <v>0</v>
      </c>
      <c r="AV236" s="22">
        <f>AV237+AV238</f>
        <v>3107</v>
      </c>
      <c r="AW236" s="22">
        <f>SUM(AW237:AW238)</f>
        <v>1573</v>
      </c>
      <c r="AX236" s="22">
        <f>SUM(AX237:AX238)</f>
        <v>1534</v>
      </c>
      <c r="AY236" s="22">
        <f>SUM(AY237:AY238)</f>
        <v>0</v>
      </c>
      <c r="AZ236" s="40">
        <f>AZ237+AZ238</f>
        <v>3433</v>
      </c>
      <c r="BA236" s="22">
        <f>SUM(BA237:BA238)</f>
        <v>1799</v>
      </c>
      <c r="BB236" s="22">
        <f>SUM(BB237:BB238)</f>
        <v>1634</v>
      </c>
      <c r="BC236" s="22">
        <f>BC237+BC238</f>
        <v>0</v>
      </c>
      <c r="BD236" s="40">
        <f>BD237+BD238</f>
        <v>2687</v>
      </c>
      <c r="BE236" s="22">
        <f>SUM(BE237:BE238)</f>
        <v>1448</v>
      </c>
      <c r="BF236" s="22">
        <f>SUM(BF237:BF238)</f>
        <v>1239</v>
      </c>
      <c r="BG236" s="22">
        <f>BG237+BG238</f>
        <v>0</v>
      </c>
      <c r="BH236" s="40">
        <f>BH237+BH238</f>
        <v>1766</v>
      </c>
      <c r="BI236" s="22">
        <f>SUM(BI237:BI238)</f>
        <v>961</v>
      </c>
      <c r="BJ236" s="22">
        <f>SUM(BJ237:BJ238)</f>
        <v>805</v>
      </c>
      <c r="BK236" s="22">
        <f>BK237+BK238</f>
        <v>0</v>
      </c>
      <c r="BL236" s="22">
        <f>BL237+BL238</f>
        <v>7886</v>
      </c>
      <c r="BM236" s="22">
        <f>SUM(BM237:BM238)</f>
        <v>4208</v>
      </c>
      <c r="BN236" s="22">
        <f>SUM(BN237:BN238)</f>
        <v>3678</v>
      </c>
      <c r="BO236" s="22">
        <f>SUM(BO237:BO238)</f>
        <v>0</v>
      </c>
      <c r="BP236" s="22">
        <f>BP237+BP238</f>
        <v>51172</v>
      </c>
      <c r="BQ236" s="22">
        <f>SUM(BQ237:BQ238)</f>
        <v>25553</v>
      </c>
      <c r="BR236" s="22">
        <f>SUM(BR237:BR238)</f>
        <v>25619</v>
      </c>
      <c r="BS236" s="22">
        <f>SUM(BS237:BS238)</f>
        <v>0</v>
      </c>
    </row>
    <row r="237" spans="1:71" ht="15" customHeight="1" x14ac:dyDescent="0.25">
      <c r="A237" s="23"/>
      <c r="C237" s="25" t="s">
        <v>202</v>
      </c>
      <c r="D237" s="42">
        <f t="shared" ref="D237:D238" si="881">SUM(E237:G237)</f>
        <v>5880</v>
      </c>
      <c r="E237" s="43">
        <v>2857</v>
      </c>
      <c r="F237" s="43">
        <v>3023</v>
      </c>
      <c r="G237" s="43">
        <v>0</v>
      </c>
      <c r="H237" s="42">
        <f t="shared" ref="H237:H238" si="882">SUM(I237:K237)</f>
        <v>4150</v>
      </c>
      <c r="I237" s="43">
        <v>2162</v>
      </c>
      <c r="J237" s="43">
        <v>1988</v>
      </c>
      <c r="K237" s="43">
        <v>0</v>
      </c>
      <c r="L237" s="42">
        <f t="shared" ref="L237:L238" si="883">SUM(M237:O237)</f>
        <v>4770</v>
      </c>
      <c r="M237" s="43">
        <v>2425</v>
      </c>
      <c r="N237" s="43">
        <v>2345</v>
      </c>
      <c r="O237" s="43">
        <v>0</v>
      </c>
      <c r="P237" s="44">
        <f t="shared" ref="P237:P238" si="884">SUM(Q237:S237)</f>
        <v>14800</v>
      </c>
      <c r="Q237" s="44">
        <f t="shared" ref="Q237:S238" si="885">E237+I237+M237</f>
        <v>7444</v>
      </c>
      <c r="R237" s="44">
        <f t="shared" si="885"/>
        <v>7356</v>
      </c>
      <c r="S237" s="44">
        <f t="shared" si="885"/>
        <v>0</v>
      </c>
      <c r="T237" s="42">
        <f t="shared" ref="T237:T238" si="886">SUM(U237:W237)</f>
        <v>8560</v>
      </c>
      <c r="U237" s="43">
        <v>4153</v>
      </c>
      <c r="V237" s="43">
        <v>4407</v>
      </c>
      <c r="W237" s="43">
        <v>0</v>
      </c>
      <c r="X237" s="42">
        <f t="shared" ref="X237:X238" si="887">SUM(Y237:AA237)</f>
        <v>12041</v>
      </c>
      <c r="Y237" s="43">
        <v>5770</v>
      </c>
      <c r="Z237" s="43">
        <v>6271</v>
      </c>
      <c r="AA237" s="43">
        <v>0</v>
      </c>
      <c r="AB237" s="42">
        <f t="shared" ref="AB237:AB238" si="888">SUM(AC237:AE237)</f>
        <v>4778</v>
      </c>
      <c r="AC237" s="43">
        <v>2405</v>
      </c>
      <c r="AD237" s="43">
        <v>2373</v>
      </c>
      <c r="AE237" s="43">
        <v>0</v>
      </c>
      <c r="AF237" s="44">
        <f t="shared" ref="AF237:AF238" si="889">SUM(AG237:AI237)</f>
        <v>25379</v>
      </c>
      <c r="AG237" s="44">
        <f t="shared" ref="AG237:AI238" si="890">U237+Y237+AC237</f>
        <v>12328</v>
      </c>
      <c r="AH237" s="44">
        <f t="shared" si="890"/>
        <v>13051</v>
      </c>
      <c r="AI237" s="44">
        <f t="shared" si="890"/>
        <v>0</v>
      </c>
      <c r="AJ237" s="42">
        <f t="shared" ref="AJ237:AJ238" si="891">SUM(AK237:AM237)</f>
        <v>514</v>
      </c>
      <c r="AK237" s="43">
        <v>261</v>
      </c>
      <c r="AL237" s="43">
        <v>253</v>
      </c>
      <c r="AM237" s="43">
        <v>0</v>
      </c>
      <c r="AN237" s="42">
        <f t="shared" ref="AN237:AN238" si="892">SUM(AO237:AQ237)</f>
        <v>173</v>
      </c>
      <c r="AO237" s="43">
        <v>114</v>
      </c>
      <c r="AP237" s="43">
        <v>59</v>
      </c>
      <c r="AQ237" s="43">
        <v>0</v>
      </c>
      <c r="AR237" s="42">
        <f t="shared" ref="AR237:AR238" si="893">SUM(AS237:AU237)</f>
        <v>2420</v>
      </c>
      <c r="AS237" s="43">
        <v>1198</v>
      </c>
      <c r="AT237" s="43">
        <v>1222</v>
      </c>
      <c r="AU237" s="43">
        <v>0</v>
      </c>
      <c r="AV237" s="44">
        <f t="shared" ref="AV237:AV238" si="894">SUM(AW237:AY237)</f>
        <v>3107</v>
      </c>
      <c r="AW237" s="44">
        <f t="shared" ref="AW237:AY238" si="895">AK237+AO237+AS237</f>
        <v>1573</v>
      </c>
      <c r="AX237" s="44">
        <f t="shared" si="895"/>
        <v>1534</v>
      </c>
      <c r="AY237" s="44">
        <f t="shared" si="895"/>
        <v>0</v>
      </c>
      <c r="AZ237" s="42">
        <f t="shared" ref="AZ237:AZ238" si="896">SUM(BA237:BC237)</f>
        <v>3433</v>
      </c>
      <c r="BA237" s="43">
        <v>1799</v>
      </c>
      <c r="BB237" s="43">
        <v>1634</v>
      </c>
      <c r="BC237" s="43">
        <v>0</v>
      </c>
      <c r="BD237" s="42">
        <f t="shared" ref="BD237:BD238" si="897">SUM(BE237:BG237)</f>
        <v>2687</v>
      </c>
      <c r="BE237" s="43">
        <v>1448</v>
      </c>
      <c r="BF237" s="43">
        <v>1239</v>
      </c>
      <c r="BG237" s="43">
        <v>0</v>
      </c>
      <c r="BH237" s="42">
        <f t="shared" ref="BH237:BH238" si="898">SUM(BI237:BK237)</f>
        <v>1766</v>
      </c>
      <c r="BI237" s="43">
        <v>961</v>
      </c>
      <c r="BJ237" s="43">
        <v>805</v>
      </c>
      <c r="BK237" s="43">
        <v>0</v>
      </c>
      <c r="BL237" s="44">
        <f t="shared" ref="BL237:BL238" si="899">SUM(BM237:BO237)</f>
        <v>7886</v>
      </c>
      <c r="BM237" s="44">
        <f t="shared" ref="BM237:BO238" si="900">BA237+BE237+BI237</f>
        <v>4208</v>
      </c>
      <c r="BN237" s="44">
        <f t="shared" si="900"/>
        <v>3678</v>
      </c>
      <c r="BO237" s="44">
        <f t="shared" si="900"/>
        <v>0</v>
      </c>
      <c r="BP237" s="44">
        <f t="shared" ref="BP237:BP238" si="901">SUM(BQ237:BS237)</f>
        <v>51172</v>
      </c>
      <c r="BQ237" s="44">
        <f t="shared" ref="BQ237:BS238" si="902">Q237+AG237+AW237+BM237</f>
        <v>25553</v>
      </c>
      <c r="BR237" s="44">
        <f t="shared" si="902"/>
        <v>25619</v>
      </c>
      <c r="BS237" s="44">
        <f t="shared" si="902"/>
        <v>0</v>
      </c>
    </row>
    <row r="238" spans="1:71" ht="15" customHeight="1" x14ac:dyDescent="0.25">
      <c r="A238" s="23"/>
      <c r="C238" s="25" t="s">
        <v>203</v>
      </c>
      <c r="D238" s="42">
        <f t="shared" si="881"/>
        <v>0</v>
      </c>
      <c r="E238" s="43">
        <v>0</v>
      </c>
      <c r="F238" s="43">
        <v>0</v>
      </c>
      <c r="G238" s="43">
        <v>0</v>
      </c>
      <c r="H238" s="42">
        <f t="shared" si="882"/>
        <v>0</v>
      </c>
      <c r="I238" s="43">
        <v>0</v>
      </c>
      <c r="J238" s="43">
        <v>0</v>
      </c>
      <c r="K238" s="43">
        <v>0</v>
      </c>
      <c r="L238" s="42">
        <f t="shared" si="883"/>
        <v>0</v>
      </c>
      <c r="M238" s="43">
        <v>0</v>
      </c>
      <c r="N238" s="43">
        <v>0</v>
      </c>
      <c r="O238" s="43">
        <v>0</v>
      </c>
      <c r="P238" s="44">
        <f t="shared" si="884"/>
        <v>0</v>
      </c>
      <c r="Q238" s="44">
        <f t="shared" si="885"/>
        <v>0</v>
      </c>
      <c r="R238" s="44">
        <f t="shared" si="885"/>
        <v>0</v>
      </c>
      <c r="S238" s="44">
        <f t="shared" si="885"/>
        <v>0</v>
      </c>
      <c r="T238" s="42">
        <f t="shared" si="886"/>
        <v>0</v>
      </c>
      <c r="U238" s="43">
        <v>0</v>
      </c>
      <c r="V238" s="43">
        <v>0</v>
      </c>
      <c r="W238" s="43">
        <v>0</v>
      </c>
      <c r="X238" s="42">
        <f t="shared" si="887"/>
        <v>0</v>
      </c>
      <c r="Y238" s="43">
        <v>0</v>
      </c>
      <c r="Z238" s="43">
        <v>0</v>
      </c>
      <c r="AA238" s="43">
        <v>0</v>
      </c>
      <c r="AB238" s="42">
        <f t="shared" si="888"/>
        <v>0</v>
      </c>
      <c r="AC238" s="43">
        <v>0</v>
      </c>
      <c r="AD238" s="43">
        <v>0</v>
      </c>
      <c r="AE238" s="43">
        <v>0</v>
      </c>
      <c r="AF238" s="44">
        <f t="shared" si="889"/>
        <v>0</v>
      </c>
      <c r="AG238" s="44">
        <f t="shared" si="890"/>
        <v>0</v>
      </c>
      <c r="AH238" s="44">
        <f t="shared" si="890"/>
        <v>0</v>
      </c>
      <c r="AI238" s="44">
        <f t="shared" si="890"/>
        <v>0</v>
      </c>
      <c r="AJ238" s="42">
        <f t="shared" si="891"/>
        <v>0</v>
      </c>
      <c r="AK238" s="43">
        <v>0</v>
      </c>
      <c r="AL238" s="43">
        <v>0</v>
      </c>
      <c r="AM238" s="43">
        <v>0</v>
      </c>
      <c r="AN238" s="42">
        <f t="shared" si="892"/>
        <v>0</v>
      </c>
      <c r="AO238" s="43">
        <v>0</v>
      </c>
      <c r="AP238" s="43">
        <v>0</v>
      </c>
      <c r="AQ238" s="43">
        <v>0</v>
      </c>
      <c r="AR238" s="42">
        <f t="shared" si="893"/>
        <v>0</v>
      </c>
      <c r="AS238" s="43">
        <v>0</v>
      </c>
      <c r="AT238" s="43">
        <v>0</v>
      </c>
      <c r="AU238" s="43">
        <v>0</v>
      </c>
      <c r="AV238" s="44">
        <f t="shared" si="894"/>
        <v>0</v>
      </c>
      <c r="AW238" s="44">
        <f t="shared" si="895"/>
        <v>0</v>
      </c>
      <c r="AX238" s="44">
        <f t="shared" si="895"/>
        <v>0</v>
      </c>
      <c r="AY238" s="44">
        <f t="shared" si="895"/>
        <v>0</v>
      </c>
      <c r="AZ238" s="42">
        <f t="shared" si="896"/>
        <v>0</v>
      </c>
      <c r="BA238" s="43">
        <v>0</v>
      </c>
      <c r="BB238" s="43">
        <v>0</v>
      </c>
      <c r="BC238" s="43">
        <v>0</v>
      </c>
      <c r="BD238" s="42">
        <f t="shared" si="897"/>
        <v>0</v>
      </c>
      <c r="BE238" s="43">
        <v>0</v>
      </c>
      <c r="BF238" s="43">
        <v>0</v>
      </c>
      <c r="BG238" s="43">
        <v>0</v>
      </c>
      <c r="BH238" s="42">
        <f t="shared" si="898"/>
        <v>0</v>
      </c>
      <c r="BI238" s="43">
        <v>0</v>
      </c>
      <c r="BJ238" s="43">
        <v>0</v>
      </c>
      <c r="BK238" s="43">
        <v>0</v>
      </c>
      <c r="BL238" s="44">
        <f t="shared" si="899"/>
        <v>0</v>
      </c>
      <c r="BM238" s="44">
        <f t="shared" si="900"/>
        <v>0</v>
      </c>
      <c r="BN238" s="44">
        <f t="shared" si="900"/>
        <v>0</v>
      </c>
      <c r="BO238" s="44">
        <f t="shared" si="900"/>
        <v>0</v>
      </c>
      <c r="BP238" s="44">
        <f t="shared" si="901"/>
        <v>0</v>
      </c>
      <c r="BQ238" s="44">
        <f t="shared" si="902"/>
        <v>0</v>
      </c>
      <c r="BR238" s="44">
        <f t="shared" si="902"/>
        <v>0</v>
      </c>
      <c r="BS238" s="44">
        <f t="shared" si="902"/>
        <v>0</v>
      </c>
    </row>
    <row r="239" spans="1:71" ht="15" customHeight="1" x14ac:dyDescent="0.2">
      <c r="A239" s="23"/>
      <c r="C239" s="21" t="s">
        <v>204</v>
      </c>
      <c r="D239" s="40">
        <f t="shared" ref="D239:BO239" si="903">SUM(D240:D243)</f>
        <v>82187</v>
      </c>
      <c r="E239" s="22">
        <f t="shared" si="903"/>
        <v>35095</v>
      </c>
      <c r="F239" s="22">
        <f t="shared" si="903"/>
        <v>47092</v>
      </c>
      <c r="G239" s="22">
        <f t="shared" si="903"/>
        <v>0</v>
      </c>
      <c r="H239" s="40">
        <f t="shared" si="903"/>
        <v>56066</v>
      </c>
      <c r="I239" s="22">
        <f t="shared" si="903"/>
        <v>26661</v>
      </c>
      <c r="J239" s="22">
        <f t="shared" si="903"/>
        <v>29405</v>
      </c>
      <c r="K239" s="22">
        <f t="shared" si="903"/>
        <v>0</v>
      </c>
      <c r="L239" s="40">
        <f t="shared" si="903"/>
        <v>69585</v>
      </c>
      <c r="M239" s="22">
        <f t="shared" si="903"/>
        <v>33508</v>
      </c>
      <c r="N239" s="22">
        <f t="shared" si="903"/>
        <v>36077</v>
      </c>
      <c r="O239" s="22">
        <f t="shared" si="903"/>
        <v>0</v>
      </c>
      <c r="P239" s="22">
        <f t="shared" si="903"/>
        <v>207838</v>
      </c>
      <c r="Q239" s="22">
        <f t="shared" si="903"/>
        <v>95264</v>
      </c>
      <c r="R239" s="22">
        <f t="shared" si="903"/>
        <v>112574</v>
      </c>
      <c r="S239" s="22">
        <f t="shared" si="903"/>
        <v>0</v>
      </c>
      <c r="T239" s="40">
        <f t="shared" si="903"/>
        <v>110242</v>
      </c>
      <c r="U239" s="22">
        <f t="shared" si="903"/>
        <v>53846</v>
      </c>
      <c r="V239" s="22">
        <f t="shared" si="903"/>
        <v>56396</v>
      </c>
      <c r="W239" s="22">
        <f t="shared" si="903"/>
        <v>0</v>
      </c>
      <c r="X239" s="40">
        <f t="shared" si="903"/>
        <v>120042</v>
      </c>
      <c r="Y239" s="22">
        <f t="shared" si="903"/>
        <v>55315</v>
      </c>
      <c r="Z239" s="22">
        <f t="shared" si="903"/>
        <v>64727</v>
      </c>
      <c r="AA239" s="22">
        <f t="shared" si="903"/>
        <v>0</v>
      </c>
      <c r="AB239" s="40">
        <f t="shared" si="903"/>
        <v>87410</v>
      </c>
      <c r="AC239" s="22">
        <f t="shared" si="903"/>
        <v>42393</v>
      </c>
      <c r="AD239" s="22">
        <f t="shared" si="903"/>
        <v>45017</v>
      </c>
      <c r="AE239" s="22">
        <f t="shared" si="903"/>
        <v>0</v>
      </c>
      <c r="AF239" s="22">
        <f t="shared" si="903"/>
        <v>317694</v>
      </c>
      <c r="AG239" s="22">
        <f t="shared" si="903"/>
        <v>151554</v>
      </c>
      <c r="AH239" s="22">
        <f t="shared" si="903"/>
        <v>166140</v>
      </c>
      <c r="AI239" s="22">
        <f t="shared" si="903"/>
        <v>0</v>
      </c>
      <c r="AJ239" s="40">
        <f t="shared" si="903"/>
        <v>73362</v>
      </c>
      <c r="AK239" s="22">
        <f t="shared" si="903"/>
        <v>34218</v>
      </c>
      <c r="AL239" s="22">
        <f t="shared" si="903"/>
        <v>39144</v>
      </c>
      <c r="AM239" s="22">
        <f t="shared" si="903"/>
        <v>0</v>
      </c>
      <c r="AN239" s="40">
        <f t="shared" si="903"/>
        <v>79699</v>
      </c>
      <c r="AO239" s="22">
        <f t="shared" si="903"/>
        <v>37795</v>
      </c>
      <c r="AP239" s="22">
        <f t="shared" si="903"/>
        <v>41904</v>
      </c>
      <c r="AQ239" s="22">
        <f t="shared" si="903"/>
        <v>0</v>
      </c>
      <c r="AR239" s="40">
        <f t="shared" si="903"/>
        <v>73616</v>
      </c>
      <c r="AS239" s="22">
        <f t="shared" si="903"/>
        <v>34726</v>
      </c>
      <c r="AT239" s="22">
        <f t="shared" si="903"/>
        <v>38890</v>
      </c>
      <c r="AU239" s="22">
        <f t="shared" si="903"/>
        <v>0</v>
      </c>
      <c r="AV239" s="22">
        <f t="shared" si="903"/>
        <v>226677</v>
      </c>
      <c r="AW239" s="22">
        <f t="shared" si="903"/>
        <v>106739</v>
      </c>
      <c r="AX239" s="22">
        <f t="shared" si="903"/>
        <v>119938</v>
      </c>
      <c r="AY239" s="22">
        <f t="shared" si="903"/>
        <v>0</v>
      </c>
      <c r="AZ239" s="40">
        <f t="shared" si="903"/>
        <v>91302</v>
      </c>
      <c r="BA239" s="22">
        <f t="shared" si="903"/>
        <v>47704</v>
      </c>
      <c r="BB239" s="22">
        <f t="shared" si="903"/>
        <v>43598</v>
      </c>
      <c r="BC239" s="22">
        <f t="shared" si="903"/>
        <v>0</v>
      </c>
      <c r="BD239" s="40">
        <f t="shared" si="903"/>
        <v>88590</v>
      </c>
      <c r="BE239" s="22">
        <f t="shared" si="903"/>
        <v>37904</v>
      </c>
      <c r="BF239" s="22">
        <f t="shared" si="903"/>
        <v>50686</v>
      </c>
      <c r="BG239" s="22">
        <f t="shared" si="903"/>
        <v>0</v>
      </c>
      <c r="BH239" s="40">
        <f t="shared" si="903"/>
        <v>107224</v>
      </c>
      <c r="BI239" s="22">
        <f t="shared" si="903"/>
        <v>57681</v>
      </c>
      <c r="BJ239" s="22">
        <f t="shared" si="903"/>
        <v>49543</v>
      </c>
      <c r="BK239" s="22">
        <f t="shared" si="903"/>
        <v>0</v>
      </c>
      <c r="BL239" s="22">
        <f t="shared" si="903"/>
        <v>287116</v>
      </c>
      <c r="BM239" s="22">
        <f t="shared" si="903"/>
        <v>143289</v>
      </c>
      <c r="BN239" s="22">
        <f t="shared" si="903"/>
        <v>143827</v>
      </c>
      <c r="BO239" s="22">
        <f t="shared" si="903"/>
        <v>0</v>
      </c>
      <c r="BP239" s="22">
        <f t="shared" ref="BP239:BS239" si="904">SUM(BP240:BP243)</f>
        <v>1039325</v>
      </c>
      <c r="BQ239" s="22">
        <f t="shared" si="904"/>
        <v>496846</v>
      </c>
      <c r="BR239" s="22">
        <f t="shared" si="904"/>
        <v>542479</v>
      </c>
      <c r="BS239" s="22">
        <f t="shared" si="904"/>
        <v>0</v>
      </c>
    </row>
    <row r="240" spans="1:71" ht="15" customHeight="1" x14ac:dyDescent="0.25">
      <c r="A240" s="23"/>
      <c r="C240" s="25" t="s">
        <v>205</v>
      </c>
      <c r="D240" s="42">
        <f t="shared" ref="D240:D245" si="905">SUM(E240:G240)</f>
        <v>73573</v>
      </c>
      <c r="E240" s="43">
        <v>30979</v>
      </c>
      <c r="F240" s="43">
        <v>42594</v>
      </c>
      <c r="G240" s="43">
        <v>0</v>
      </c>
      <c r="H240" s="42">
        <f t="shared" ref="H240:H245" si="906">SUM(I240:K240)</f>
        <v>49398</v>
      </c>
      <c r="I240" s="43">
        <v>23065</v>
      </c>
      <c r="J240" s="43">
        <v>26333</v>
      </c>
      <c r="K240" s="43">
        <v>0</v>
      </c>
      <c r="L240" s="42">
        <f t="shared" ref="L240:L245" si="907">SUM(M240:O240)</f>
        <v>60137</v>
      </c>
      <c r="M240" s="43">
        <v>28602</v>
      </c>
      <c r="N240" s="43">
        <v>31535</v>
      </c>
      <c r="O240" s="43">
        <v>0</v>
      </c>
      <c r="P240" s="44">
        <f t="shared" ref="P240:P245" si="908">SUM(Q240:S240)</f>
        <v>183108</v>
      </c>
      <c r="Q240" s="44">
        <f t="shared" ref="Q240:S245" si="909">E240+I240+M240</f>
        <v>82646</v>
      </c>
      <c r="R240" s="44">
        <f t="shared" si="909"/>
        <v>100462</v>
      </c>
      <c r="S240" s="44">
        <f t="shared" si="909"/>
        <v>0</v>
      </c>
      <c r="T240" s="42">
        <f t="shared" ref="T240:T245" si="910">SUM(U240:W240)</f>
        <v>97872</v>
      </c>
      <c r="U240" s="43">
        <v>47774</v>
      </c>
      <c r="V240" s="43">
        <v>50098</v>
      </c>
      <c r="W240" s="43">
        <v>0</v>
      </c>
      <c r="X240" s="42">
        <f t="shared" ref="X240:X245" si="911">SUM(Y240:AA240)</f>
        <v>106874</v>
      </c>
      <c r="Y240" s="43">
        <v>49104</v>
      </c>
      <c r="Z240" s="43">
        <v>57770</v>
      </c>
      <c r="AA240" s="43">
        <v>0</v>
      </c>
      <c r="AB240" s="42">
        <f t="shared" ref="AB240:AB245" si="912">SUM(AC240:AE240)</f>
        <v>77227</v>
      </c>
      <c r="AC240" s="43">
        <v>37474</v>
      </c>
      <c r="AD240" s="43">
        <v>39753</v>
      </c>
      <c r="AE240" s="43">
        <v>0</v>
      </c>
      <c r="AF240" s="44">
        <f t="shared" ref="AF240:AF245" si="913">SUM(AG240:AI240)</f>
        <v>281973</v>
      </c>
      <c r="AG240" s="44">
        <f t="shared" ref="AG240:AI245" si="914">U240+Y240+AC240</f>
        <v>134352</v>
      </c>
      <c r="AH240" s="44">
        <f t="shared" si="914"/>
        <v>147621</v>
      </c>
      <c r="AI240" s="44">
        <f t="shared" si="914"/>
        <v>0</v>
      </c>
      <c r="AJ240" s="42">
        <f t="shared" ref="AJ240:AJ245" si="915">SUM(AK240:AM240)</f>
        <v>64424</v>
      </c>
      <c r="AK240" s="43">
        <v>30075</v>
      </c>
      <c r="AL240" s="43">
        <v>34349</v>
      </c>
      <c r="AM240" s="43">
        <v>0</v>
      </c>
      <c r="AN240" s="42">
        <f t="shared" ref="AN240:AN245" si="916">SUM(AO240:AQ240)</f>
        <v>71029</v>
      </c>
      <c r="AO240" s="43">
        <v>33485</v>
      </c>
      <c r="AP240" s="43">
        <v>37544</v>
      </c>
      <c r="AQ240" s="43">
        <v>0</v>
      </c>
      <c r="AR240" s="42">
        <f t="shared" ref="AR240:AR242" si="917">SUM(AS240:AU240)</f>
        <v>66216</v>
      </c>
      <c r="AS240" s="43">
        <v>30982</v>
      </c>
      <c r="AT240" s="43">
        <v>35234</v>
      </c>
      <c r="AU240" s="43">
        <v>0</v>
      </c>
      <c r="AV240" s="44">
        <f t="shared" ref="AV240:AV245" si="918">SUM(AW240:AY240)</f>
        <v>201669</v>
      </c>
      <c r="AW240" s="44">
        <f t="shared" ref="AW240:AY245" si="919">AK240+AO240+AS240</f>
        <v>94542</v>
      </c>
      <c r="AX240" s="44">
        <f t="shared" si="919"/>
        <v>107127</v>
      </c>
      <c r="AY240" s="44">
        <f t="shared" si="919"/>
        <v>0</v>
      </c>
      <c r="AZ240" s="42">
        <f t="shared" ref="AZ240:AZ245" si="920">SUM(BA240:BC240)</f>
        <v>81021</v>
      </c>
      <c r="BA240" s="43">
        <v>41746</v>
      </c>
      <c r="BB240" s="43">
        <v>39275</v>
      </c>
      <c r="BC240" s="43">
        <v>0</v>
      </c>
      <c r="BD240" s="42">
        <f t="shared" ref="BD240:BD245" si="921">SUM(BE240:BG240)</f>
        <v>77984</v>
      </c>
      <c r="BE240" s="43">
        <v>33362</v>
      </c>
      <c r="BF240" s="43">
        <v>44622</v>
      </c>
      <c r="BG240" s="43">
        <v>0</v>
      </c>
      <c r="BH240" s="42">
        <f t="shared" ref="BH240:BH245" si="922">SUM(BI240:BK240)</f>
        <v>94747</v>
      </c>
      <c r="BI240" s="43">
        <v>50360</v>
      </c>
      <c r="BJ240" s="43">
        <v>44387</v>
      </c>
      <c r="BK240" s="43">
        <v>0</v>
      </c>
      <c r="BL240" s="44">
        <f t="shared" ref="BL240:BL245" si="923">SUM(BM240:BO240)</f>
        <v>253752</v>
      </c>
      <c r="BM240" s="44">
        <f t="shared" ref="BM240:BO245" si="924">BA240+BE240+BI240</f>
        <v>125468</v>
      </c>
      <c r="BN240" s="44">
        <f t="shared" si="924"/>
        <v>128284</v>
      </c>
      <c r="BO240" s="44">
        <f t="shared" si="924"/>
        <v>0</v>
      </c>
      <c r="BP240" s="44">
        <f t="shared" ref="BP240:BP245" si="925">SUM(BQ240:BS240)</f>
        <v>920502</v>
      </c>
      <c r="BQ240" s="44">
        <f t="shared" ref="BQ240:BS245" si="926">Q240+AG240+AW240+BM240</f>
        <v>437008</v>
      </c>
      <c r="BR240" s="44">
        <f t="shared" si="926"/>
        <v>483494</v>
      </c>
      <c r="BS240" s="44">
        <f t="shared" si="926"/>
        <v>0</v>
      </c>
    </row>
    <row r="241" spans="1:71" ht="15" customHeight="1" x14ac:dyDescent="0.25">
      <c r="A241" s="23"/>
      <c r="C241" s="25" t="s">
        <v>206</v>
      </c>
      <c r="D241" s="42">
        <f t="shared" si="905"/>
        <v>8614</v>
      </c>
      <c r="E241" s="43">
        <v>4116</v>
      </c>
      <c r="F241" s="43">
        <v>4498</v>
      </c>
      <c r="G241" s="43">
        <v>0</v>
      </c>
      <c r="H241" s="42">
        <f t="shared" si="906"/>
        <v>6668</v>
      </c>
      <c r="I241" s="43">
        <v>3596</v>
      </c>
      <c r="J241" s="43">
        <v>3072</v>
      </c>
      <c r="K241" s="43">
        <v>0</v>
      </c>
      <c r="L241" s="42">
        <f t="shared" si="907"/>
        <v>9448</v>
      </c>
      <c r="M241" s="43">
        <v>4906</v>
      </c>
      <c r="N241" s="43">
        <v>4542</v>
      </c>
      <c r="O241" s="43">
        <v>0</v>
      </c>
      <c r="P241" s="44">
        <f t="shared" si="908"/>
        <v>24730</v>
      </c>
      <c r="Q241" s="44">
        <f t="shared" si="909"/>
        <v>12618</v>
      </c>
      <c r="R241" s="44">
        <f t="shared" si="909"/>
        <v>12112</v>
      </c>
      <c r="S241" s="44">
        <f t="shared" si="909"/>
        <v>0</v>
      </c>
      <c r="T241" s="42">
        <f t="shared" si="910"/>
        <v>12370</v>
      </c>
      <c r="U241" s="43">
        <v>6072</v>
      </c>
      <c r="V241" s="43">
        <v>6298</v>
      </c>
      <c r="W241" s="43">
        <v>0</v>
      </c>
      <c r="X241" s="42">
        <f t="shared" si="911"/>
        <v>13168</v>
      </c>
      <c r="Y241" s="43">
        <v>6211</v>
      </c>
      <c r="Z241" s="43">
        <v>6957</v>
      </c>
      <c r="AA241" s="43">
        <v>0</v>
      </c>
      <c r="AB241" s="42">
        <f t="shared" si="912"/>
        <v>10183</v>
      </c>
      <c r="AC241" s="43">
        <v>4919</v>
      </c>
      <c r="AD241" s="43">
        <v>5264</v>
      </c>
      <c r="AE241" s="43">
        <v>0</v>
      </c>
      <c r="AF241" s="44">
        <f t="shared" si="913"/>
        <v>35721</v>
      </c>
      <c r="AG241" s="44">
        <f t="shared" si="914"/>
        <v>17202</v>
      </c>
      <c r="AH241" s="44">
        <f t="shared" si="914"/>
        <v>18519</v>
      </c>
      <c r="AI241" s="44">
        <f t="shared" si="914"/>
        <v>0</v>
      </c>
      <c r="AJ241" s="42">
        <f t="shared" si="915"/>
        <v>8938</v>
      </c>
      <c r="AK241" s="43">
        <v>4143</v>
      </c>
      <c r="AL241" s="43">
        <v>4795</v>
      </c>
      <c r="AM241" s="43">
        <v>0</v>
      </c>
      <c r="AN241" s="42">
        <f t="shared" si="916"/>
        <v>8670</v>
      </c>
      <c r="AO241" s="43">
        <v>4310</v>
      </c>
      <c r="AP241" s="43">
        <v>4360</v>
      </c>
      <c r="AQ241" s="43">
        <v>0</v>
      </c>
      <c r="AR241" s="42">
        <f t="shared" si="917"/>
        <v>7400</v>
      </c>
      <c r="AS241" s="43">
        <v>3744</v>
      </c>
      <c r="AT241" s="43">
        <v>3656</v>
      </c>
      <c r="AU241" s="43">
        <v>0</v>
      </c>
      <c r="AV241" s="44">
        <f t="shared" si="918"/>
        <v>25008</v>
      </c>
      <c r="AW241" s="44">
        <f t="shared" si="919"/>
        <v>12197</v>
      </c>
      <c r="AX241" s="44">
        <f t="shared" si="919"/>
        <v>12811</v>
      </c>
      <c r="AY241" s="44">
        <f t="shared" si="919"/>
        <v>0</v>
      </c>
      <c r="AZ241" s="42">
        <f t="shared" si="920"/>
        <v>10281</v>
      </c>
      <c r="BA241" s="43">
        <v>5958</v>
      </c>
      <c r="BB241" s="43">
        <v>4323</v>
      </c>
      <c r="BC241" s="43">
        <v>0</v>
      </c>
      <c r="BD241" s="42">
        <f t="shared" si="921"/>
        <v>10606</v>
      </c>
      <c r="BE241" s="43">
        <v>4542</v>
      </c>
      <c r="BF241" s="43">
        <v>6064</v>
      </c>
      <c r="BG241" s="43">
        <v>0</v>
      </c>
      <c r="BH241" s="42">
        <f t="shared" si="922"/>
        <v>12477</v>
      </c>
      <c r="BI241" s="43">
        <v>7321</v>
      </c>
      <c r="BJ241" s="43">
        <v>5156</v>
      </c>
      <c r="BK241" s="43">
        <v>0</v>
      </c>
      <c r="BL241" s="44">
        <f t="shared" si="923"/>
        <v>33364</v>
      </c>
      <c r="BM241" s="44">
        <f t="shared" si="924"/>
        <v>17821</v>
      </c>
      <c r="BN241" s="44">
        <f t="shared" si="924"/>
        <v>15543</v>
      </c>
      <c r="BO241" s="44">
        <f t="shared" si="924"/>
        <v>0</v>
      </c>
      <c r="BP241" s="44">
        <f t="shared" si="925"/>
        <v>118823</v>
      </c>
      <c r="BQ241" s="44">
        <f t="shared" si="926"/>
        <v>59838</v>
      </c>
      <c r="BR241" s="44">
        <f t="shared" si="926"/>
        <v>58985</v>
      </c>
      <c r="BS241" s="44">
        <f t="shared" si="926"/>
        <v>0</v>
      </c>
    </row>
    <row r="242" spans="1:71" ht="15" customHeight="1" x14ac:dyDescent="0.25">
      <c r="A242" s="23"/>
      <c r="C242" s="25" t="s">
        <v>207</v>
      </c>
      <c r="D242" s="42">
        <f t="shared" si="905"/>
        <v>0</v>
      </c>
      <c r="E242" s="43">
        <v>0</v>
      </c>
      <c r="F242" s="43">
        <v>0</v>
      </c>
      <c r="G242" s="43">
        <v>0</v>
      </c>
      <c r="H242" s="42">
        <f t="shared" si="906"/>
        <v>0</v>
      </c>
      <c r="I242" s="43">
        <v>0</v>
      </c>
      <c r="J242" s="43">
        <v>0</v>
      </c>
      <c r="K242" s="43">
        <v>0</v>
      </c>
      <c r="L242" s="42">
        <f t="shared" si="907"/>
        <v>0</v>
      </c>
      <c r="M242" s="43">
        <v>0</v>
      </c>
      <c r="N242" s="43">
        <v>0</v>
      </c>
      <c r="O242" s="43">
        <v>0</v>
      </c>
      <c r="P242" s="44">
        <f t="shared" si="908"/>
        <v>0</v>
      </c>
      <c r="Q242" s="44">
        <f t="shared" si="909"/>
        <v>0</v>
      </c>
      <c r="R242" s="44">
        <f t="shared" si="909"/>
        <v>0</v>
      </c>
      <c r="S242" s="44">
        <f t="shared" si="909"/>
        <v>0</v>
      </c>
      <c r="T242" s="42">
        <f t="shared" si="910"/>
        <v>0</v>
      </c>
      <c r="U242" s="43">
        <v>0</v>
      </c>
      <c r="V242" s="43">
        <v>0</v>
      </c>
      <c r="W242" s="43">
        <v>0</v>
      </c>
      <c r="X242" s="42">
        <f t="shared" si="911"/>
        <v>0</v>
      </c>
      <c r="Y242" s="43">
        <v>0</v>
      </c>
      <c r="Z242" s="43">
        <v>0</v>
      </c>
      <c r="AA242" s="43">
        <v>0</v>
      </c>
      <c r="AB242" s="42">
        <f t="shared" si="912"/>
        <v>0</v>
      </c>
      <c r="AC242" s="43">
        <v>0</v>
      </c>
      <c r="AD242" s="43">
        <v>0</v>
      </c>
      <c r="AE242" s="43">
        <v>0</v>
      </c>
      <c r="AF242" s="44">
        <f t="shared" si="913"/>
        <v>0</v>
      </c>
      <c r="AG242" s="44">
        <f t="shared" si="914"/>
        <v>0</v>
      </c>
      <c r="AH242" s="44">
        <f t="shared" si="914"/>
        <v>0</v>
      </c>
      <c r="AI242" s="44">
        <f t="shared" si="914"/>
        <v>0</v>
      </c>
      <c r="AJ242" s="42">
        <f t="shared" si="915"/>
        <v>0</v>
      </c>
      <c r="AK242" s="43">
        <v>0</v>
      </c>
      <c r="AL242" s="43">
        <v>0</v>
      </c>
      <c r="AM242" s="43">
        <v>0</v>
      </c>
      <c r="AN242" s="42">
        <f t="shared" si="916"/>
        <v>0</v>
      </c>
      <c r="AO242" s="43">
        <v>0</v>
      </c>
      <c r="AP242" s="43">
        <v>0</v>
      </c>
      <c r="AQ242" s="43">
        <v>0</v>
      </c>
      <c r="AR242" s="42">
        <f t="shared" si="917"/>
        <v>0</v>
      </c>
      <c r="AS242" s="43">
        <v>0</v>
      </c>
      <c r="AT242" s="43">
        <v>0</v>
      </c>
      <c r="AU242" s="43">
        <v>0</v>
      </c>
      <c r="AV242" s="44">
        <f t="shared" si="918"/>
        <v>0</v>
      </c>
      <c r="AW242" s="44">
        <f t="shared" si="919"/>
        <v>0</v>
      </c>
      <c r="AX242" s="44">
        <f t="shared" si="919"/>
        <v>0</v>
      </c>
      <c r="AY242" s="44">
        <f t="shared" si="919"/>
        <v>0</v>
      </c>
      <c r="AZ242" s="42">
        <f t="shared" si="920"/>
        <v>0</v>
      </c>
      <c r="BA242" s="43">
        <v>0</v>
      </c>
      <c r="BB242" s="43">
        <v>0</v>
      </c>
      <c r="BC242" s="43">
        <v>0</v>
      </c>
      <c r="BD242" s="42">
        <f t="shared" si="921"/>
        <v>0</v>
      </c>
      <c r="BE242" s="43">
        <v>0</v>
      </c>
      <c r="BF242" s="43">
        <v>0</v>
      </c>
      <c r="BG242" s="43">
        <v>0</v>
      </c>
      <c r="BH242" s="42">
        <f t="shared" si="922"/>
        <v>0</v>
      </c>
      <c r="BI242" s="43">
        <v>0</v>
      </c>
      <c r="BJ242" s="43">
        <v>0</v>
      </c>
      <c r="BK242" s="43">
        <v>0</v>
      </c>
      <c r="BL242" s="44">
        <f t="shared" si="923"/>
        <v>0</v>
      </c>
      <c r="BM242" s="44">
        <f t="shared" si="924"/>
        <v>0</v>
      </c>
      <c r="BN242" s="44">
        <f t="shared" si="924"/>
        <v>0</v>
      </c>
      <c r="BO242" s="44">
        <f t="shared" si="924"/>
        <v>0</v>
      </c>
      <c r="BP242" s="44">
        <f t="shared" si="925"/>
        <v>0</v>
      </c>
      <c r="BQ242" s="44">
        <f t="shared" si="926"/>
        <v>0</v>
      </c>
      <c r="BR242" s="44">
        <f t="shared" si="926"/>
        <v>0</v>
      </c>
      <c r="BS242" s="44">
        <f t="shared" si="926"/>
        <v>0</v>
      </c>
    </row>
    <row r="243" spans="1:71" ht="15" customHeight="1" x14ac:dyDescent="0.25">
      <c r="A243" s="23"/>
      <c r="C243" s="25" t="s">
        <v>208</v>
      </c>
      <c r="D243" s="42">
        <f t="shared" si="905"/>
        <v>0</v>
      </c>
      <c r="E243" s="43">
        <v>0</v>
      </c>
      <c r="F243" s="43">
        <v>0</v>
      </c>
      <c r="G243" s="43">
        <v>0</v>
      </c>
      <c r="H243" s="42">
        <f t="shared" si="906"/>
        <v>0</v>
      </c>
      <c r="I243" s="43">
        <v>0</v>
      </c>
      <c r="J243" s="43">
        <v>0</v>
      </c>
      <c r="K243" s="43">
        <v>0</v>
      </c>
      <c r="L243" s="42">
        <f t="shared" si="907"/>
        <v>0</v>
      </c>
      <c r="M243" s="43">
        <v>0</v>
      </c>
      <c r="N243" s="43">
        <v>0</v>
      </c>
      <c r="O243" s="43">
        <v>0</v>
      </c>
      <c r="P243" s="44">
        <f t="shared" si="908"/>
        <v>0</v>
      </c>
      <c r="Q243" s="44">
        <f t="shared" si="909"/>
        <v>0</v>
      </c>
      <c r="R243" s="44">
        <f t="shared" si="909"/>
        <v>0</v>
      </c>
      <c r="S243" s="44">
        <f t="shared" si="909"/>
        <v>0</v>
      </c>
      <c r="T243" s="42">
        <f t="shared" si="910"/>
        <v>0</v>
      </c>
      <c r="U243" s="43">
        <v>0</v>
      </c>
      <c r="V243" s="43">
        <v>0</v>
      </c>
      <c r="W243" s="43">
        <v>0</v>
      </c>
      <c r="X243" s="42">
        <f t="shared" si="911"/>
        <v>0</v>
      </c>
      <c r="Y243" s="43">
        <v>0</v>
      </c>
      <c r="Z243" s="43">
        <v>0</v>
      </c>
      <c r="AA243" s="43">
        <v>0</v>
      </c>
      <c r="AB243" s="42">
        <f t="shared" si="912"/>
        <v>0</v>
      </c>
      <c r="AC243" s="43">
        <v>0</v>
      </c>
      <c r="AD243" s="43">
        <v>0</v>
      </c>
      <c r="AE243" s="43">
        <v>0</v>
      </c>
      <c r="AF243" s="44">
        <f t="shared" si="913"/>
        <v>0</v>
      </c>
      <c r="AG243" s="44">
        <f t="shared" si="914"/>
        <v>0</v>
      </c>
      <c r="AH243" s="44">
        <f t="shared" si="914"/>
        <v>0</v>
      </c>
      <c r="AI243" s="44">
        <f t="shared" si="914"/>
        <v>0</v>
      </c>
      <c r="AJ243" s="42">
        <f t="shared" si="915"/>
        <v>0</v>
      </c>
      <c r="AK243" s="43">
        <v>0</v>
      </c>
      <c r="AL243" s="43">
        <v>0</v>
      </c>
      <c r="AM243" s="43">
        <v>0</v>
      </c>
      <c r="AN243" s="42">
        <f t="shared" si="916"/>
        <v>0</v>
      </c>
      <c r="AO243" s="43">
        <v>0</v>
      </c>
      <c r="AP243" s="43">
        <v>0</v>
      </c>
      <c r="AQ243" s="43">
        <v>0</v>
      </c>
      <c r="AR243" s="42">
        <f t="shared" ref="AR243:AR245" si="927">SUM(AS243:AU243)</f>
        <v>0</v>
      </c>
      <c r="AS243" s="43">
        <v>0</v>
      </c>
      <c r="AT243" s="43">
        <v>0</v>
      </c>
      <c r="AU243" s="43">
        <v>0</v>
      </c>
      <c r="AV243" s="44">
        <f t="shared" si="918"/>
        <v>0</v>
      </c>
      <c r="AW243" s="44">
        <f t="shared" si="919"/>
        <v>0</v>
      </c>
      <c r="AX243" s="44">
        <f t="shared" si="919"/>
        <v>0</v>
      </c>
      <c r="AY243" s="44">
        <f t="shared" si="919"/>
        <v>0</v>
      </c>
      <c r="AZ243" s="42">
        <f t="shared" si="920"/>
        <v>0</v>
      </c>
      <c r="BA243" s="43">
        <v>0</v>
      </c>
      <c r="BB243" s="43">
        <v>0</v>
      </c>
      <c r="BC243" s="43">
        <v>0</v>
      </c>
      <c r="BD243" s="42">
        <f t="shared" si="921"/>
        <v>0</v>
      </c>
      <c r="BE243" s="43">
        <v>0</v>
      </c>
      <c r="BF243" s="43">
        <v>0</v>
      </c>
      <c r="BG243" s="43">
        <v>0</v>
      </c>
      <c r="BH243" s="42">
        <f t="shared" si="922"/>
        <v>0</v>
      </c>
      <c r="BI243" s="43">
        <v>0</v>
      </c>
      <c r="BJ243" s="43">
        <v>0</v>
      </c>
      <c r="BK243" s="43">
        <v>0</v>
      </c>
      <c r="BL243" s="44">
        <f t="shared" si="923"/>
        <v>0</v>
      </c>
      <c r="BM243" s="44">
        <f t="shared" si="924"/>
        <v>0</v>
      </c>
      <c r="BN243" s="44">
        <f t="shared" si="924"/>
        <v>0</v>
      </c>
      <c r="BO243" s="44">
        <f t="shared" si="924"/>
        <v>0</v>
      </c>
      <c r="BP243" s="44">
        <f t="shared" si="925"/>
        <v>0</v>
      </c>
      <c r="BQ243" s="44">
        <f t="shared" si="926"/>
        <v>0</v>
      </c>
      <c r="BR243" s="44">
        <f t="shared" si="926"/>
        <v>0</v>
      </c>
      <c r="BS243" s="44">
        <f t="shared" si="926"/>
        <v>0</v>
      </c>
    </row>
    <row r="244" spans="1:71" ht="15" customHeight="1" x14ac:dyDescent="0.25">
      <c r="A244" s="23"/>
      <c r="C244" s="21" t="s">
        <v>58</v>
      </c>
      <c r="D244" s="42">
        <f t="shared" si="905"/>
        <v>8921</v>
      </c>
      <c r="E244" s="43">
        <v>4287</v>
      </c>
      <c r="F244" s="43">
        <v>4634</v>
      </c>
      <c r="G244" s="43">
        <v>0</v>
      </c>
      <c r="H244" s="42">
        <f t="shared" si="906"/>
        <v>8141</v>
      </c>
      <c r="I244" s="43">
        <v>3981</v>
      </c>
      <c r="J244" s="43">
        <v>4160</v>
      </c>
      <c r="K244" s="43">
        <v>0</v>
      </c>
      <c r="L244" s="42">
        <f t="shared" si="907"/>
        <v>8806</v>
      </c>
      <c r="M244" s="43">
        <v>4194</v>
      </c>
      <c r="N244" s="43">
        <v>4612</v>
      </c>
      <c r="O244" s="43">
        <v>0</v>
      </c>
      <c r="P244" s="44">
        <f t="shared" si="908"/>
        <v>25868</v>
      </c>
      <c r="Q244" s="44">
        <f t="shared" si="909"/>
        <v>12462</v>
      </c>
      <c r="R244" s="44">
        <f t="shared" si="909"/>
        <v>13406</v>
      </c>
      <c r="S244" s="44">
        <f t="shared" si="909"/>
        <v>0</v>
      </c>
      <c r="T244" s="42">
        <f t="shared" si="910"/>
        <v>24965</v>
      </c>
      <c r="U244" s="43">
        <v>11879</v>
      </c>
      <c r="V244" s="43">
        <v>13086</v>
      </c>
      <c r="W244" s="43">
        <v>0</v>
      </c>
      <c r="X244" s="42">
        <f t="shared" si="911"/>
        <v>27008</v>
      </c>
      <c r="Y244" s="43">
        <v>13082</v>
      </c>
      <c r="Z244" s="43">
        <v>13926</v>
      </c>
      <c r="AA244" s="43">
        <v>0</v>
      </c>
      <c r="AB244" s="42">
        <f t="shared" si="912"/>
        <v>15290</v>
      </c>
      <c r="AC244" s="43">
        <v>7222</v>
      </c>
      <c r="AD244" s="43">
        <v>8068</v>
      </c>
      <c r="AE244" s="43">
        <v>0</v>
      </c>
      <c r="AF244" s="44">
        <f t="shared" si="913"/>
        <v>67263</v>
      </c>
      <c r="AG244" s="44">
        <f t="shared" si="914"/>
        <v>32183</v>
      </c>
      <c r="AH244" s="44">
        <f t="shared" si="914"/>
        <v>35080</v>
      </c>
      <c r="AI244" s="44">
        <f t="shared" si="914"/>
        <v>0</v>
      </c>
      <c r="AJ244" s="42">
        <f t="shared" si="915"/>
        <v>12691</v>
      </c>
      <c r="AK244" s="43">
        <v>6165</v>
      </c>
      <c r="AL244" s="43">
        <v>6526</v>
      </c>
      <c r="AM244" s="43">
        <v>0</v>
      </c>
      <c r="AN244" s="42">
        <f t="shared" si="916"/>
        <v>12364</v>
      </c>
      <c r="AO244" s="43">
        <v>6139</v>
      </c>
      <c r="AP244" s="43">
        <v>6225</v>
      </c>
      <c r="AQ244" s="43">
        <v>0</v>
      </c>
      <c r="AR244" s="42">
        <f t="shared" si="927"/>
        <v>11467</v>
      </c>
      <c r="AS244" s="43">
        <v>5593</v>
      </c>
      <c r="AT244" s="43">
        <v>5874</v>
      </c>
      <c r="AU244" s="43">
        <v>0</v>
      </c>
      <c r="AV244" s="44">
        <f t="shared" si="918"/>
        <v>36522</v>
      </c>
      <c r="AW244" s="44">
        <f t="shared" si="919"/>
        <v>17897</v>
      </c>
      <c r="AX244" s="44">
        <f t="shared" si="919"/>
        <v>18625</v>
      </c>
      <c r="AY244" s="44">
        <f t="shared" si="919"/>
        <v>0</v>
      </c>
      <c r="AZ244" s="42">
        <f t="shared" si="920"/>
        <v>13618</v>
      </c>
      <c r="BA244" s="43">
        <v>6447</v>
      </c>
      <c r="BB244" s="43">
        <v>7171</v>
      </c>
      <c r="BC244" s="43">
        <v>0</v>
      </c>
      <c r="BD244" s="42">
        <f t="shared" si="921"/>
        <v>13385</v>
      </c>
      <c r="BE244" s="43">
        <v>6332</v>
      </c>
      <c r="BF244" s="43">
        <v>7053</v>
      </c>
      <c r="BG244" s="43">
        <v>0</v>
      </c>
      <c r="BH244" s="42">
        <f t="shared" si="922"/>
        <v>15504</v>
      </c>
      <c r="BI244" s="43">
        <v>7536</v>
      </c>
      <c r="BJ244" s="43">
        <v>7968</v>
      </c>
      <c r="BK244" s="43">
        <v>0</v>
      </c>
      <c r="BL244" s="44">
        <f t="shared" si="923"/>
        <v>42507</v>
      </c>
      <c r="BM244" s="44">
        <f t="shared" si="924"/>
        <v>20315</v>
      </c>
      <c r="BN244" s="44">
        <f t="shared" si="924"/>
        <v>22192</v>
      </c>
      <c r="BO244" s="44">
        <f t="shared" si="924"/>
        <v>0</v>
      </c>
      <c r="BP244" s="44">
        <f t="shared" si="925"/>
        <v>172160</v>
      </c>
      <c r="BQ244" s="44">
        <f t="shared" si="926"/>
        <v>82857</v>
      </c>
      <c r="BR244" s="44">
        <f t="shared" si="926"/>
        <v>89303</v>
      </c>
      <c r="BS244" s="44">
        <f t="shared" si="926"/>
        <v>0</v>
      </c>
    </row>
    <row r="245" spans="1:71" ht="15" customHeight="1" x14ac:dyDescent="0.25">
      <c r="A245" s="23"/>
      <c r="C245" s="21" t="s">
        <v>26</v>
      </c>
      <c r="D245" s="42">
        <f t="shared" si="905"/>
        <v>298536</v>
      </c>
      <c r="E245" s="43">
        <v>147344</v>
      </c>
      <c r="F245" s="43">
        <v>151192</v>
      </c>
      <c r="G245" s="43">
        <v>0</v>
      </c>
      <c r="H245" s="42">
        <f t="shared" si="906"/>
        <v>246586</v>
      </c>
      <c r="I245" s="43">
        <v>127605</v>
      </c>
      <c r="J245" s="43">
        <v>118981</v>
      </c>
      <c r="K245" s="43">
        <v>0</v>
      </c>
      <c r="L245" s="42">
        <f t="shared" si="907"/>
        <v>275932</v>
      </c>
      <c r="M245" s="43">
        <v>145399</v>
      </c>
      <c r="N245" s="43">
        <v>130533</v>
      </c>
      <c r="O245" s="43">
        <v>0</v>
      </c>
      <c r="P245" s="44">
        <f t="shared" si="908"/>
        <v>821054</v>
      </c>
      <c r="Q245" s="44">
        <f t="shared" si="909"/>
        <v>420348</v>
      </c>
      <c r="R245" s="44">
        <f t="shared" si="909"/>
        <v>400706</v>
      </c>
      <c r="S245" s="44">
        <f t="shared" si="909"/>
        <v>0</v>
      </c>
      <c r="T245" s="42">
        <f t="shared" si="910"/>
        <v>429563</v>
      </c>
      <c r="U245" s="43">
        <v>224604</v>
      </c>
      <c r="V245" s="43">
        <v>204959</v>
      </c>
      <c r="W245" s="43">
        <v>0</v>
      </c>
      <c r="X245" s="42">
        <f t="shared" si="911"/>
        <v>446559.3</v>
      </c>
      <c r="Y245" s="43">
        <v>239834.3</v>
      </c>
      <c r="Z245" s="43">
        <v>206725</v>
      </c>
      <c r="AA245" s="43">
        <v>0</v>
      </c>
      <c r="AB245" s="42">
        <f t="shared" si="912"/>
        <v>305099</v>
      </c>
      <c r="AC245" s="43">
        <v>160438</v>
      </c>
      <c r="AD245" s="43">
        <v>144661</v>
      </c>
      <c r="AE245" s="43">
        <v>0</v>
      </c>
      <c r="AF245" s="44">
        <f t="shared" si="913"/>
        <v>1181221.3</v>
      </c>
      <c r="AG245" s="44">
        <f t="shared" si="914"/>
        <v>624876.30000000005</v>
      </c>
      <c r="AH245" s="44">
        <f t="shared" si="914"/>
        <v>556345</v>
      </c>
      <c r="AI245" s="44">
        <f t="shared" si="914"/>
        <v>0</v>
      </c>
      <c r="AJ245" s="42">
        <f t="shared" si="915"/>
        <v>260850</v>
      </c>
      <c r="AK245" s="43">
        <v>136367</v>
      </c>
      <c r="AL245" s="43">
        <v>124483</v>
      </c>
      <c r="AM245" s="43">
        <v>0</v>
      </c>
      <c r="AN245" s="42">
        <f t="shared" si="916"/>
        <v>257934</v>
      </c>
      <c r="AO245" s="43">
        <v>137451</v>
      </c>
      <c r="AP245" s="43">
        <v>120483</v>
      </c>
      <c r="AQ245" s="43">
        <v>0</v>
      </c>
      <c r="AR245" s="42">
        <f t="shared" si="927"/>
        <v>253233</v>
      </c>
      <c r="AS245" s="43">
        <v>137239</v>
      </c>
      <c r="AT245" s="43">
        <v>115994</v>
      </c>
      <c r="AU245" s="43">
        <v>0</v>
      </c>
      <c r="AV245" s="44">
        <f t="shared" si="918"/>
        <v>772017</v>
      </c>
      <c r="AW245" s="44">
        <f t="shared" si="919"/>
        <v>411057</v>
      </c>
      <c r="AX245" s="44">
        <f t="shared" si="919"/>
        <v>360960</v>
      </c>
      <c r="AY245" s="44">
        <f t="shared" si="919"/>
        <v>0</v>
      </c>
      <c r="AZ245" s="42">
        <f t="shared" si="920"/>
        <v>313489</v>
      </c>
      <c r="BA245" s="43">
        <v>173242</v>
      </c>
      <c r="BB245" s="43">
        <v>140247</v>
      </c>
      <c r="BC245" s="43">
        <v>0</v>
      </c>
      <c r="BD245" s="42">
        <f t="shared" si="921"/>
        <v>294224</v>
      </c>
      <c r="BE245" s="43">
        <v>151556</v>
      </c>
      <c r="BF245" s="43">
        <v>142668</v>
      </c>
      <c r="BG245" s="43">
        <v>0</v>
      </c>
      <c r="BH245" s="42">
        <f t="shared" si="922"/>
        <v>373811</v>
      </c>
      <c r="BI245" s="43">
        <v>211879</v>
      </c>
      <c r="BJ245" s="43">
        <v>161932</v>
      </c>
      <c r="BK245" s="43">
        <v>0</v>
      </c>
      <c r="BL245" s="44">
        <f t="shared" si="923"/>
        <v>981524</v>
      </c>
      <c r="BM245" s="44">
        <f t="shared" si="924"/>
        <v>536677</v>
      </c>
      <c r="BN245" s="44">
        <f t="shared" si="924"/>
        <v>444847</v>
      </c>
      <c r="BO245" s="44">
        <f t="shared" si="924"/>
        <v>0</v>
      </c>
      <c r="BP245" s="44">
        <f t="shared" si="925"/>
        <v>3755816.3</v>
      </c>
      <c r="BQ245" s="44">
        <f t="shared" si="926"/>
        <v>1992958.3</v>
      </c>
      <c r="BR245" s="44">
        <f t="shared" si="926"/>
        <v>1762858</v>
      </c>
      <c r="BS245" s="44">
        <f t="shared" si="926"/>
        <v>0</v>
      </c>
    </row>
    <row r="246" spans="1:71" ht="15" customHeight="1" x14ac:dyDescent="0.2">
      <c r="A246" s="23"/>
      <c r="C246" s="25"/>
      <c r="D246" s="40"/>
      <c r="E246" s="22"/>
      <c r="F246" s="22"/>
      <c r="G246" s="22"/>
      <c r="H246" s="40"/>
      <c r="I246" s="22"/>
      <c r="J246" s="22"/>
      <c r="K246" s="22"/>
      <c r="L246" s="40"/>
      <c r="M246" s="22"/>
      <c r="N246" s="22"/>
      <c r="O246" s="22"/>
      <c r="P246" s="22"/>
      <c r="Q246" s="22"/>
      <c r="R246" s="22"/>
      <c r="S246" s="22"/>
      <c r="T246" s="40"/>
      <c r="U246" s="22"/>
      <c r="V246" s="22"/>
      <c r="W246" s="22"/>
      <c r="X246" s="40"/>
      <c r="Y246" s="22"/>
      <c r="Z246" s="22"/>
      <c r="AA246" s="22"/>
      <c r="AB246" s="40"/>
      <c r="AC246" s="22"/>
      <c r="AD246" s="22"/>
      <c r="AE246" s="22"/>
      <c r="AF246" s="22"/>
      <c r="AG246" s="22"/>
      <c r="AH246" s="22"/>
      <c r="AI246" s="22"/>
      <c r="AJ246" s="40"/>
      <c r="AK246" s="22"/>
      <c r="AL246" s="22"/>
      <c r="AM246" s="22"/>
      <c r="AN246" s="40"/>
      <c r="AO246" s="22"/>
      <c r="AP246" s="22"/>
      <c r="AQ246" s="22"/>
      <c r="AR246" s="40"/>
      <c r="AS246" s="22"/>
      <c r="AT246" s="22"/>
      <c r="AU246" s="22"/>
      <c r="AV246" s="22"/>
      <c r="AW246" s="22"/>
      <c r="AX246" s="22"/>
      <c r="AY246" s="22"/>
      <c r="AZ246" s="40"/>
      <c r="BA246" s="22"/>
      <c r="BB246" s="22"/>
      <c r="BC246" s="22"/>
      <c r="BD246" s="40"/>
      <c r="BE246" s="22"/>
      <c r="BF246" s="22"/>
      <c r="BG246" s="22"/>
      <c r="BH246" s="40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</row>
    <row r="247" spans="1:71" ht="18" customHeight="1" x14ac:dyDescent="0.2">
      <c r="A247" s="20"/>
      <c r="B247" s="1" t="s">
        <v>209</v>
      </c>
      <c r="C247" s="21"/>
      <c r="D247" s="40">
        <f t="shared" ref="D247:BO247" si="928">D248+D252+D255+D258+D259+D262+D265+D268+D269</f>
        <v>247494</v>
      </c>
      <c r="E247" s="22">
        <f t="shared" si="928"/>
        <v>119702</v>
      </c>
      <c r="F247" s="22">
        <f t="shared" si="928"/>
        <v>127792</v>
      </c>
      <c r="G247" s="22">
        <f t="shared" si="928"/>
        <v>0</v>
      </c>
      <c r="H247" s="40">
        <f t="shared" si="928"/>
        <v>179667</v>
      </c>
      <c r="I247" s="22">
        <f t="shared" si="928"/>
        <v>94927</v>
      </c>
      <c r="J247" s="22">
        <f t="shared" si="928"/>
        <v>84740</v>
      </c>
      <c r="K247" s="22">
        <f t="shared" si="928"/>
        <v>0</v>
      </c>
      <c r="L247" s="40">
        <f t="shared" si="928"/>
        <v>215234</v>
      </c>
      <c r="M247" s="22">
        <f t="shared" si="928"/>
        <v>114765</v>
      </c>
      <c r="N247" s="22">
        <f t="shared" si="928"/>
        <v>100469</v>
      </c>
      <c r="O247" s="22">
        <f t="shared" si="928"/>
        <v>0</v>
      </c>
      <c r="P247" s="22">
        <f t="shared" si="928"/>
        <v>642395</v>
      </c>
      <c r="Q247" s="22">
        <f t="shared" si="928"/>
        <v>329394</v>
      </c>
      <c r="R247" s="22">
        <f t="shared" si="928"/>
        <v>313001</v>
      </c>
      <c r="S247" s="22">
        <f t="shared" si="928"/>
        <v>0</v>
      </c>
      <c r="T247" s="40">
        <f t="shared" si="928"/>
        <v>317939</v>
      </c>
      <c r="U247" s="22">
        <f t="shared" si="928"/>
        <v>165745</v>
      </c>
      <c r="V247" s="22">
        <f t="shared" si="928"/>
        <v>152194</v>
      </c>
      <c r="W247" s="22">
        <f t="shared" si="928"/>
        <v>0</v>
      </c>
      <c r="X247" s="40">
        <f t="shared" si="928"/>
        <v>412451</v>
      </c>
      <c r="Y247" s="22">
        <f t="shared" si="928"/>
        <v>218437</v>
      </c>
      <c r="Z247" s="22">
        <f t="shared" si="928"/>
        <v>194014</v>
      </c>
      <c r="AA247" s="22">
        <f t="shared" si="928"/>
        <v>0</v>
      </c>
      <c r="AB247" s="40">
        <f t="shared" si="928"/>
        <v>270201</v>
      </c>
      <c r="AC247" s="22">
        <f t="shared" si="928"/>
        <v>143158</v>
      </c>
      <c r="AD247" s="22">
        <f t="shared" si="928"/>
        <v>127043</v>
      </c>
      <c r="AE247" s="22">
        <f t="shared" si="928"/>
        <v>0</v>
      </c>
      <c r="AF247" s="22">
        <f t="shared" si="928"/>
        <v>1000591</v>
      </c>
      <c r="AG247" s="22">
        <f t="shared" si="928"/>
        <v>527340</v>
      </c>
      <c r="AH247" s="22">
        <f t="shared" si="928"/>
        <v>473251</v>
      </c>
      <c r="AI247" s="22">
        <f t="shared" si="928"/>
        <v>0</v>
      </c>
      <c r="AJ247" s="40">
        <f t="shared" si="928"/>
        <v>211932</v>
      </c>
      <c r="AK247" s="22">
        <f t="shared" si="928"/>
        <v>112927</v>
      </c>
      <c r="AL247" s="22">
        <f t="shared" si="928"/>
        <v>99005</v>
      </c>
      <c r="AM247" s="22">
        <f t="shared" si="928"/>
        <v>0</v>
      </c>
      <c r="AN247" s="40">
        <f t="shared" si="928"/>
        <v>227416</v>
      </c>
      <c r="AO247" s="22">
        <f t="shared" si="928"/>
        <v>120501</v>
      </c>
      <c r="AP247" s="22">
        <f t="shared" si="928"/>
        <v>106915</v>
      </c>
      <c r="AQ247" s="22">
        <f t="shared" si="928"/>
        <v>0</v>
      </c>
      <c r="AR247" s="40">
        <f t="shared" si="928"/>
        <v>213675</v>
      </c>
      <c r="AS247" s="22">
        <f t="shared" si="928"/>
        <v>113915</v>
      </c>
      <c r="AT247" s="22">
        <f t="shared" si="928"/>
        <v>99760</v>
      </c>
      <c r="AU247" s="22">
        <f t="shared" si="928"/>
        <v>0</v>
      </c>
      <c r="AV247" s="22">
        <f t="shared" si="928"/>
        <v>653023</v>
      </c>
      <c r="AW247" s="22">
        <f t="shared" si="928"/>
        <v>347343</v>
      </c>
      <c r="AX247" s="22">
        <f t="shared" si="928"/>
        <v>305680</v>
      </c>
      <c r="AY247" s="22">
        <f t="shared" si="928"/>
        <v>0</v>
      </c>
      <c r="AZ247" s="40">
        <f t="shared" si="928"/>
        <v>238769</v>
      </c>
      <c r="BA247" s="22">
        <f t="shared" si="928"/>
        <v>129630</v>
      </c>
      <c r="BB247" s="22">
        <f t="shared" si="928"/>
        <v>109139</v>
      </c>
      <c r="BC247" s="22">
        <f t="shared" si="928"/>
        <v>0</v>
      </c>
      <c r="BD247" s="40">
        <f t="shared" si="928"/>
        <v>237186</v>
      </c>
      <c r="BE247" s="22">
        <f t="shared" si="928"/>
        <v>113097</v>
      </c>
      <c r="BF247" s="22">
        <f t="shared" si="928"/>
        <v>124089</v>
      </c>
      <c r="BG247" s="22">
        <f t="shared" si="928"/>
        <v>0</v>
      </c>
      <c r="BH247" s="40">
        <f t="shared" si="928"/>
        <v>277009</v>
      </c>
      <c r="BI247" s="22">
        <f t="shared" si="928"/>
        <v>151498</v>
      </c>
      <c r="BJ247" s="22">
        <f t="shared" si="928"/>
        <v>125511</v>
      </c>
      <c r="BK247" s="22">
        <f t="shared" si="928"/>
        <v>0</v>
      </c>
      <c r="BL247" s="22">
        <f t="shared" si="928"/>
        <v>752964</v>
      </c>
      <c r="BM247" s="22">
        <f t="shared" si="928"/>
        <v>394225</v>
      </c>
      <c r="BN247" s="22">
        <f t="shared" si="928"/>
        <v>358739</v>
      </c>
      <c r="BO247" s="22">
        <f t="shared" si="928"/>
        <v>0</v>
      </c>
      <c r="BP247" s="22">
        <f t="shared" ref="BP247:BS247" si="929">BP248+BP252+BP255+BP258+BP259+BP262+BP265+BP268+BP269</f>
        <v>3048973</v>
      </c>
      <c r="BQ247" s="22">
        <f t="shared" si="929"/>
        <v>1598302</v>
      </c>
      <c r="BR247" s="22">
        <f t="shared" si="929"/>
        <v>1450671</v>
      </c>
      <c r="BS247" s="22">
        <f t="shared" si="929"/>
        <v>0</v>
      </c>
    </row>
    <row r="248" spans="1:71" ht="15" customHeight="1" x14ac:dyDescent="0.2">
      <c r="A248" s="23"/>
      <c r="C248" s="21" t="s">
        <v>210</v>
      </c>
      <c r="D248" s="40">
        <f t="shared" ref="D248:AI248" si="930">SUM(D249:D251)</f>
        <v>106986</v>
      </c>
      <c r="E248" s="22">
        <f t="shared" si="930"/>
        <v>54018</v>
      </c>
      <c r="F248" s="22">
        <f t="shared" si="930"/>
        <v>52968</v>
      </c>
      <c r="G248" s="22">
        <f t="shared" si="930"/>
        <v>0</v>
      </c>
      <c r="H248" s="40">
        <f t="shared" si="930"/>
        <v>81329</v>
      </c>
      <c r="I248" s="22">
        <f t="shared" si="930"/>
        <v>44461</v>
      </c>
      <c r="J248" s="22">
        <f t="shared" si="930"/>
        <v>36868</v>
      </c>
      <c r="K248" s="22">
        <f t="shared" si="930"/>
        <v>0</v>
      </c>
      <c r="L248" s="40">
        <f t="shared" si="930"/>
        <v>95341</v>
      </c>
      <c r="M248" s="22">
        <f t="shared" si="930"/>
        <v>53545</v>
      </c>
      <c r="N248" s="22">
        <f t="shared" si="930"/>
        <v>41796</v>
      </c>
      <c r="O248" s="22">
        <f t="shared" si="930"/>
        <v>0</v>
      </c>
      <c r="P248" s="22">
        <f t="shared" si="930"/>
        <v>283656</v>
      </c>
      <c r="Q248" s="22">
        <f t="shared" si="930"/>
        <v>152024</v>
      </c>
      <c r="R248" s="22">
        <f t="shared" si="930"/>
        <v>131632</v>
      </c>
      <c r="S248" s="22">
        <f t="shared" si="930"/>
        <v>0</v>
      </c>
      <c r="T248" s="40">
        <f t="shared" si="930"/>
        <v>135416</v>
      </c>
      <c r="U248" s="22">
        <f t="shared" si="930"/>
        <v>73496</v>
      </c>
      <c r="V248" s="22">
        <f t="shared" si="930"/>
        <v>61920</v>
      </c>
      <c r="W248" s="22">
        <f t="shared" si="930"/>
        <v>0</v>
      </c>
      <c r="X248" s="40">
        <f t="shared" si="930"/>
        <v>156604</v>
      </c>
      <c r="Y248" s="22">
        <f t="shared" si="930"/>
        <v>88655</v>
      </c>
      <c r="Z248" s="22">
        <f t="shared" si="930"/>
        <v>67949</v>
      </c>
      <c r="AA248" s="22">
        <f t="shared" si="930"/>
        <v>0</v>
      </c>
      <c r="AB248" s="40">
        <f t="shared" si="930"/>
        <v>111136</v>
      </c>
      <c r="AC248" s="22">
        <f t="shared" si="930"/>
        <v>62020</v>
      </c>
      <c r="AD248" s="22">
        <f t="shared" si="930"/>
        <v>49116</v>
      </c>
      <c r="AE248" s="22">
        <f t="shared" si="930"/>
        <v>0</v>
      </c>
      <c r="AF248" s="22">
        <f t="shared" si="930"/>
        <v>403156</v>
      </c>
      <c r="AG248" s="22">
        <f t="shared" si="930"/>
        <v>224171</v>
      </c>
      <c r="AH248" s="22">
        <f t="shared" si="930"/>
        <v>178985</v>
      </c>
      <c r="AI248" s="22">
        <f t="shared" si="930"/>
        <v>0</v>
      </c>
      <c r="AJ248" s="40">
        <f t="shared" ref="AJ248:BS248" si="931">SUM(AJ249:AJ251)</f>
        <v>92245</v>
      </c>
      <c r="AK248" s="22">
        <f t="shared" si="931"/>
        <v>52243</v>
      </c>
      <c r="AL248" s="22">
        <f t="shared" si="931"/>
        <v>40002</v>
      </c>
      <c r="AM248" s="22">
        <f t="shared" si="931"/>
        <v>0</v>
      </c>
      <c r="AN248" s="40">
        <f t="shared" si="931"/>
        <v>94294</v>
      </c>
      <c r="AO248" s="22">
        <f t="shared" si="931"/>
        <v>53320</v>
      </c>
      <c r="AP248" s="22">
        <f t="shared" si="931"/>
        <v>40974</v>
      </c>
      <c r="AQ248" s="22">
        <f t="shared" si="931"/>
        <v>0</v>
      </c>
      <c r="AR248" s="40">
        <f t="shared" si="931"/>
        <v>91304</v>
      </c>
      <c r="AS248" s="22">
        <f t="shared" si="931"/>
        <v>52123</v>
      </c>
      <c r="AT248" s="22">
        <f t="shared" si="931"/>
        <v>39181</v>
      </c>
      <c r="AU248" s="22">
        <f t="shared" si="931"/>
        <v>0</v>
      </c>
      <c r="AV248" s="22">
        <f t="shared" si="931"/>
        <v>277843</v>
      </c>
      <c r="AW248" s="22">
        <f t="shared" si="931"/>
        <v>157686</v>
      </c>
      <c r="AX248" s="22">
        <f t="shared" si="931"/>
        <v>120157</v>
      </c>
      <c r="AY248" s="22">
        <f t="shared" si="931"/>
        <v>0</v>
      </c>
      <c r="AZ248" s="40">
        <f t="shared" si="931"/>
        <v>109203</v>
      </c>
      <c r="BA248" s="22">
        <f t="shared" si="931"/>
        <v>61654</v>
      </c>
      <c r="BB248" s="22">
        <f t="shared" si="931"/>
        <v>47549</v>
      </c>
      <c r="BC248" s="22">
        <f t="shared" si="931"/>
        <v>0</v>
      </c>
      <c r="BD248" s="40">
        <f t="shared" si="931"/>
        <v>112725</v>
      </c>
      <c r="BE248" s="22">
        <f t="shared" si="931"/>
        <v>53044</v>
      </c>
      <c r="BF248" s="22">
        <f t="shared" si="931"/>
        <v>59681</v>
      </c>
      <c r="BG248" s="22">
        <f t="shared" si="931"/>
        <v>0</v>
      </c>
      <c r="BH248" s="40">
        <f t="shared" si="931"/>
        <v>129801</v>
      </c>
      <c r="BI248" s="22">
        <f t="shared" si="931"/>
        <v>70859</v>
      </c>
      <c r="BJ248" s="22">
        <f t="shared" si="931"/>
        <v>58942</v>
      </c>
      <c r="BK248" s="22">
        <f t="shared" si="931"/>
        <v>0</v>
      </c>
      <c r="BL248" s="22">
        <f t="shared" si="931"/>
        <v>351729</v>
      </c>
      <c r="BM248" s="22">
        <f t="shared" si="931"/>
        <v>185557</v>
      </c>
      <c r="BN248" s="22">
        <f t="shared" si="931"/>
        <v>166172</v>
      </c>
      <c r="BO248" s="22">
        <f t="shared" si="931"/>
        <v>0</v>
      </c>
      <c r="BP248" s="22">
        <f t="shared" si="931"/>
        <v>1316384</v>
      </c>
      <c r="BQ248" s="22">
        <f t="shared" si="931"/>
        <v>719438</v>
      </c>
      <c r="BR248" s="22">
        <f t="shared" si="931"/>
        <v>596946</v>
      </c>
      <c r="BS248" s="22">
        <f t="shared" si="931"/>
        <v>0</v>
      </c>
    </row>
    <row r="249" spans="1:71" ht="15" customHeight="1" x14ac:dyDescent="0.2">
      <c r="A249" s="23"/>
      <c r="C249" s="25" t="s">
        <v>211</v>
      </c>
      <c r="D249" s="40">
        <f t="shared" ref="D249:D251" si="932">SUM(E249:G249)</f>
        <v>38535</v>
      </c>
      <c r="E249" s="41">
        <v>20100</v>
      </c>
      <c r="F249" s="41">
        <v>18435</v>
      </c>
      <c r="G249" s="41">
        <v>0</v>
      </c>
      <c r="H249" s="40">
        <f t="shared" ref="H249:H251" si="933">SUM(I249:K249)</f>
        <v>30699</v>
      </c>
      <c r="I249" s="41">
        <v>16806</v>
      </c>
      <c r="J249" s="41">
        <v>13893</v>
      </c>
      <c r="K249" s="41">
        <v>0</v>
      </c>
      <c r="L249" s="40">
        <f t="shared" ref="L249:L251" si="934">SUM(M249:O249)</f>
        <v>33114</v>
      </c>
      <c r="M249" s="41">
        <v>18704</v>
      </c>
      <c r="N249" s="41">
        <v>14410</v>
      </c>
      <c r="O249" s="41">
        <v>0</v>
      </c>
      <c r="P249" s="22">
        <f t="shared" ref="P249:P251" si="935">SUM(Q249:S249)</f>
        <v>102348</v>
      </c>
      <c r="Q249" s="22">
        <f t="shared" ref="Q249:S251" si="936">E249+I249+M249</f>
        <v>55610</v>
      </c>
      <c r="R249" s="22">
        <f t="shared" si="936"/>
        <v>46738</v>
      </c>
      <c r="S249" s="22">
        <f t="shared" si="936"/>
        <v>0</v>
      </c>
      <c r="T249" s="40">
        <f t="shared" ref="T249:T251" si="937">SUM(U249:W249)</f>
        <v>50800</v>
      </c>
      <c r="U249" s="41">
        <v>27464</v>
      </c>
      <c r="V249" s="41">
        <v>23336</v>
      </c>
      <c r="W249" s="41">
        <v>0</v>
      </c>
      <c r="X249" s="40">
        <f t="shared" ref="X249:X251" si="938">SUM(Y249:AA249)</f>
        <v>53902</v>
      </c>
      <c r="Y249" s="41">
        <v>31548</v>
      </c>
      <c r="Z249" s="41">
        <v>22354</v>
      </c>
      <c r="AA249" s="41">
        <v>0</v>
      </c>
      <c r="AB249" s="40">
        <f t="shared" ref="AB249:AB251" si="939">SUM(AC249:AE249)</f>
        <v>33994</v>
      </c>
      <c r="AC249" s="41">
        <v>19315</v>
      </c>
      <c r="AD249" s="41">
        <v>14679</v>
      </c>
      <c r="AE249" s="41">
        <v>0</v>
      </c>
      <c r="AF249" s="22">
        <f t="shared" ref="AF249:AF251" si="940">SUM(AG249:AI249)</f>
        <v>138696</v>
      </c>
      <c r="AG249" s="22">
        <f t="shared" ref="AG249:AI251" si="941">U249+Y249+AC249</f>
        <v>78327</v>
      </c>
      <c r="AH249" s="22">
        <f t="shared" si="941"/>
        <v>60369</v>
      </c>
      <c r="AI249" s="22">
        <f t="shared" si="941"/>
        <v>0</v>
      </c>
      <c r="AJ249" s="40">
        <f t="shared" ref="AJ249:AJ251" si="942">SUM(AK249:AM249)</f>
        <v>28034</v>
      </c>
      <c r="AK249" s="41">
        <v>15537</v>
      </c>
      <c r="AL249" s="41">
        <v>12497</v>
      </c>
      <c r="AM249" s="41">
        <v>0</v>
      </c>
      <c r="AN249" s="40">
        <f t="shared" ref="AN249:AN251" si="943">SUM(AO249:AQ249)</f>
        <v>28674</v>
      </c>
      <c r="AO249" s="41">
        <v>16271</v>
      </c>
      <c r="AP249" s="41">
        <v>12403</v>
      </c>
      <c r="AQ249" s="41">
        <v>0</v>
      </c>
      <c r="AR249" s="40">
        <f t="shared" ref="AR249:AR251" si="944">SUM(AS249:AU249)</f>
        <v>29068</v>
      </c>
      <c r="AS249" s="41">
        <v>16037</v>
      </c>
      <c r="AT249" s="41">
        <v>13031</v>
      </c>
      <c r="AU249" s="41">
        <v>0</v>
      </c>
      <c r="AV249" s="22">
        <f t="shared" ref="AV249:AV251" si="945">SUM(AW249:AY249)</f>
        <v>85776</v>
      </c>
      <c r="AW249" s="22">
        <f t="shared" ref="AW249:AY251" si="946">AK249+AO249+AS249</f>
        <v>47845</v>
      </c>
      <c r="AX249" s="22">
        <f t="shared" si="946"/>
        <v>37931</v>
      </c>
      <c r="AY249" s="22">
        <f t="shared" si="946"/>
        <v>0</v>
      </c>
      <c r="AZ249" s="40">
        <f t="shared" ref="AZ249:AZ251" si="947">SUM(BA249:BC249)</f>
        <v>36438</v>
      </c>
      <c r="BA249" s="41">
        <v>20660</v>
      </c>
      <c r="BB249" s="41">
        <v>15778</v>
      </c>
      <c r="BC249" s="41">
        <v>0</v>
      </c>
      <c r="BD249" s="40">
        <f t="shared" ref="BD249" si="948">SUM(BE249:BG249)</f>
        <v>32089</v>
      </c>
      <c r="BE249" s="41">
        <v>16067</v>
      </c>
      <c r="BF249" s="41">
        <v>16022</v>
      </c>
      <c r="BG249" s="41">
        <v>0</v>
      </c>
      <c r="BH249" s="40">
        <f t="shared" ref="BH249:BH251" si="949">SUM(BI249:BK249)</f>
        <v>39724</v>
      </c>
      <c r="BI249" s="41">
        <v>22606</v>
      </c>
      <c r="BJ249" s="41">
        <v>17118</v>
      </c>
      <c r="BK249" s="41">
        <v>0</v>
      </c>
      <c r="BL249" s="22">
        <f t="shared" ref="BL249:BL251" si="950">SUM(BM249:BO249)</f>
        <v>108251</v>
      </c>
      <c r="BM249" s="22">
        <f t="shared" ref="BM249:BO251" si="951">BA249+BE249+BI249</f>
        <v>59333</v>
      </c>
      <c r="BN249" s="22">
        <f t="shared" si="951"/>
        <v>48918</v>
      </c>
      <c r="BO249" s="22">
        <f t="shared" si="951"/>
        <v>0</v>
      </c>
      <c r="BP249" s="22">
        <f t="shared" ref="BP249:BP251" si="952">SUM(BQ249:BS249)</f>
        <v>435071</v>
      </c>
      <c r="BQ249" s="22">
        <f t="shared" ref="BQ249:BS251" si="953">Q249+AG249+AW249+BM249</f>
        <v>241115</v>
      </c>
      <c r="BR249" s="22">
        <f t="shared" si="953"/>
        <v>193956</v>
      </c>
      <c r="BS249" s="22">
        <f t="shared" si="953"/>
        <v>0</v>
      </c>
    </row>
    <row r="250" spans="1:71" ht="15" customHeight="1" x14ac:dyDescent="0.2">
      <c r="A250" s="23"/>
      <c r="C250" s="25" t="s">
        <v>212</v>
      </c>
      <c r="D250" s="40">
        <f t="shared" si="932"/>
        <v>68451</v>
      </c>
      <c r="E250" s="41">
        <v>33918</v>
      </c>
      <c r="F250" s="41">
        <v>34533</v>
      </c>
      <c r="G250" s="41">
        <v>0</v>
      </c>
      <c r="H250" s="40">
        <f t="shared" si="933"/>
        <v>50630</v>
      </c>
      <c r="I250" s="41">
        <v>27655</v>
      </c>
      <c r="J250" s="41">
        <v>22975</v>
      </c>
      <c r="K250" s="41">
        <v>0</v>
      </c>
      <c r="L250" s="40">
        <f t="shared" si="934"/>
        <v>62227</v>
      </c>
      <c r="M250" s="41">
        <v>34841</v>
      </c>
      <c r="N250" s="41">
        <v>27386</v>
      </c>
      <c r="O250" s="41">
        <v>0</v>
      </c>
      <c r="P250" s="22">
        <f t="shared" si="935"/>
        <v>181308</v>
      </c>
      <c r="Q250" s="22">
        <f t="shared" si="936"/>
        <v>96414</v>
      </c>
      <c r="R250" s="22">
        <f t="shared" si="936"/>
        <v>84894</v>
      </c>
      <c r="S250" s="22">
        <f t="shared" si="936"/>
        <v>0</v>
      </c>
      <c r="T250" s="40">
        <f t="shared" si="937"/>
        <v>84616</v>
      </c>
      <c r="U250" s="41">
        <v>46032</v>
      </c>
      <c r="V250" s="41">
        <v>38584</v>
      </c>
      <c r="W250" s="41">
        <v>0</v>
      </c>
      <c r="X250" s="40">
        <f t="shared" si="938"/>
        <v>102702</v>
      </c>
      <c r="Y250" s="41">
        <v>57107</v>
      </c>
      <c r="Z250" s="41">
        <v>45595</v>
      </c>
      <c r="AA250" s="41">
        <v>0</v>
      </c>
      <c r="AB250" s="40">
        <f t="shared" si="939"/>
        <v>77142</v>
      </c>
      <c r="AC250" s="41">
        <v>42705</v>
      </c>
      <c r="AD250" s="41">
        <v>34437</v>
      </c>
      <c r="AE250" s="41">
        <v>0</v>
      </c>
      <c r="AF250" s="22">
        <f t="shared" si="940"/>
        <v>264460</v>
      </c>
      <c r="AG250" s="22">
        <f t="shared" si="941"/>
        <v>145844</v>
      </c>
      <c r="AH250" s="22">
        <f t="shared" si="941"/>
        <v>118616</v>
      </c>
      <c r="AI250" s="22">
        <f t="shared" si="941"/>
        <v>0</v>
      </c>
      <c r="AJ250" s="40">
        <f t="shared" si="942"/>
        <v>64211</v>
      </c>
      <c r="AK250" s="41">
        <v>36706</v>
      </c>
      <c r="AL250" s="41">
        <v>27505</v>
      </c>
      <c r="AM250" s="41">
        <v>0</v>
      </c>
      <c r="AN250" s="40">
        <f t="shared" si="943"/>
        <v>65620</v>
      </c>
      <c r="AO250" s="41">
        <v>37049</v>
      </c>
      <c r="AP250" s="41">
        <v>28571</v>
      </c>
      <c r="AQ250" s="41">
        <v>0</v>
      </c>
      <c r="AR250" s="40">
        <f t="shared" si="944"/>
        <v>62236</v>
      </c>
      <c r="AS250" s="41">
        <v>36086</v>
      </c>
      <c r="AT250" s="41">
        <v>26150</v>
      </c>
      <c r="AU250" s="41">
        <v>0</v>
      </c>
      <c r="AV250" s="22">
        <f t="shared" si="945"/>
        <v>192067</v>
      </c>
      <c r="AW250" s="22">
        <f t="shared" si="946"/>
        <v>109841</v>
      </c>
      <c r="AX250" s="22">
        <f t="shared" si="946"/>
        <v>82226</v>
      </c>
      <c r="AY250" s="22">
        <f t="shared" si="946"/>
        <v>0</v>
      </c>
      <c r="AZ250" s="40">
        <f t="shared" si="947"/>
        <v>72765</v>
      </c>
      <c r="BA250" s="41">
        <v>40994</v>
      </c>
      <c r="BB250" s="41">
        <v>31771</v>
      </c>
      <c r="BC250" s="41">
        <v>0</v>
      </c>
      <c r="BD250" s="40">
        <f t="shared" ref="BD250:BD251" si="954">SUM(BE250:BG250)</f>
        <v>80636</v>
      </c>
      <c r="BE250" s="41">
        <v>36977</v>
      </c>
      <c r="BF250" s="41">
        <v>43659</v>
      </c>
      <c r="BG250" s="41">
        <v>0</v>
      </c>
      <c r="BH250" s="40">
        <f t="shared" si="949"/>
        <v>90077</v>
      </c>
      <c r="BI250" s="41">
        <v>48253</v>
      </c>
      <c r="BJ250" s="41">
        <v>41824</v>
      </c>
      <c r="BK250" s="41">
        <v>0</v>
      </c>
      <c r="BL250" s="22">
        <f t="shared" si="950"/>
        <v>243478</v>
      </c>
      <c r="BM250" s="22">
        <f t="shared" si="951"/>
        <v>126224</v>
      </c>
      <c r="BN250" s="22">
        <f t="shared" si="951"/>
        <v>117254</v>
      </c>
      <c r="BO250" s="22">
        <f t="shared" si="951"/>
        <v>0</v>
      </c>
      <c r="BP250" s="22">
        <f t="shared" si="952"/>
        <v>881313</v>
      </c>
      <c r="BQ250" s="22">
        <f t="shared" si="953"/>
        <v>478323</v>
      </c>
      <c r="BR250" s="22">
        <f t="shared" si="953"/>
        <v>402990</v>
      </c>
      <c r="BS250" s="22">
        <f t="shared" si="953"/>
        <v>0</v>
      </c>
    </row>
    <row r="251" spans="1:71" ht="15" customHeight="1" x14ac:dyDescent="0.2">
      <c r="A251" s="23"/>
      <c r="C251" s="25" t="s">
        <v>213</v>
      </c>
      <c r="D251" s="40">
        <f t="shared" si="932"/>
        <v>0</v>
      </c>
      <c r="E251" s="41">
        <v>0</v>
      </c>
      <c r="F251" s="41">
        <v>0</v>
      </c>
      <c r="G251" s="41">
        <v>0</v>
      </c>
      <c r="H251" s="40">
        <f t="shared" si="933"/>
        <v>0</v>
      </c>
      <c r="I251" s="41">
        <v>0</v>
      </c>
      <c r="J251" s="41">
        <v>0</v>
      </c>
      <c r="K251" s="41">
        <v>0</v>
      </c>
      <c r="L251" s="40">
        <f t="shared" si="934"/>
        <v>0</v>
      </c>
      <c r="M251" s="41">
        <v>0</v>
      </c>
      <c r="N251" s="41">
        <v>0</v>
      </c>
      <c r="O251" s="41">
        <v>0</v>
      </c>
      <c r="P251" s="22">
        <f t="shared" si="935"/>
        <v>0</v>
      </c>
      <c r="Q251" s="22">
        <f t="shared" si="936"/>
        <v>0</v>
      </c>
      <c r="R251" s="22">
        <f t="shared" si="936"/>
        <v>0</v>
      </c>
      <c r="S251" s="22">
        <f t="shared" si="936"/>
        <v>0</v>
      </c>
      <c r="T251" s="40">
        <f t="shared" si="937"/>
        <v>0</v>
      </c>
      <c r="U251" s="41">
        <v>0</v>
      </c>
      <c r="V251" s="41">
        <v>0</v>
      </c>
      <c r="W251" s="41">
        <v>0</v>
      </c>
      <c r="X251" s="40">
        <f t="shared" si="938"/>
        <v>0</v>
      </c>
      <c r="Y251" s="41">
        <v>0</v>
      </c>
      <c r="Z251" s="41">
        <v>0</v>
      </c>
      <c r="AA251" s="41">
        <v>0</v>
      </c>
      <c r="AB251" s="40">
        <f t="shared" si="939"/>
        <v>0</v>
      </c>
      <c r="AC251" s="41">
        <v>0</v>
      </c>
      <c r="AD251" s="41">
        <v>0</v>
      </c>
      <c r="AE251" s="41">
        <v>0</v>
      </c>
      <c r="AF251" s="22">
        <f t="shared" si="940"/>
        <v>0</v>
      </c>
      <c r="AG251" s="22">
        <f t="shared" si="941"/>
        <v>0</v>
      </c>
      <c r="AH251" s="22">
        <f t="shared" si="941"/>
        <v>0</v>
      </c>
      <c r="AI251" s="22">
        <f t="shared" si="941"/>
        <v>0</v>
      </c>
      <c r="AJ251" s="40">
        <f t="shared" si="942"/>
        <v>0</v>
      </c>
      <c r="AK251" s="41">
        <v>0</v>
      </c>
      <c r="AL251" s="41">
        <v>0</v>
      </c>
      <c r="AM251" s="41">
        <v>0</v>
      </c>
      <c r="AN251" s="40">
        <f t="shared" si="943"/>
        <v>0</v>
      </c>
      <c r="AO251" s="41">
        <v>0</v>
      </c>
      <c r="AP251" s="41">
        <v>0</v>
      </c>
      <c r="AQ251" s="41">
        <v>0</v>
      </c>
      <c r="AR251" s="40">
        <f t="shared" si="944"/>
        <v>0</v>
      </c>
      <c r="AS251" s="41">
        <v>0</v>
      </c>
      <c r="AT251" s="41">
        <v>0</v>
      </c>
      <c r="AU251" s="41">
        <v>0</v>
      </c>
      <c r="AV251" s="22">
        <f t="shared" si="945"/>
        <v>0</v>
      </c>
      <c r="AW251" s="22">
        <f t="shared" si="946"/>
        <v>0</v>
      </c>
      <c r="AX251" s="22">
        <f t="shared" si="946"/>
        <v>0</v>
      </c>
      <c r="AY251" s="22">
        <f t="shared" si="946"/>
        <v>0</v>
      </c>
      <c r="AZ251" s="40">
        <f t="shared" si="947"/>
        <v>0</v>
      </c>
      <c r="BA251" s="41">
        <v>0</v>
      </c>
      <c r="BB251" s="41">
        <v>0</v>
      </c>
      <c r="BC251" s="41">
        <v>0</v>
      </c>
      <c r="BD251" s="40">
        <f t="shared" si="954"/>
        <v>0</v>
      </c>
      <c r="BE251" s="41">
        <v>0</v>
      </c>
      <c r="BF251" s="41">
        <v>0</v>
      </c>
      <c r="BG251" s="41">
        <v>0</v>
      </c>
      <c r="BH251" s="40">
        <f t="shared" si="949"/>
        <v>0</v>
      </c>
      <c r="BI251" s="41">
        <v>0</v>
      </c>
      <c r="BJ251" s="41">
        <v>0</v>
      </c>
      <c r="BK251" s="41">
        <v>0</v>
      </c>
      <c r="BL251" s="22">
        <f t="shared" si="950"/>
        <v>0</v>
      </c>
      <c r="BM251" s="22">
        <f t="shared" si="951"/>
        <v>0</v>
      </c>
      <c r="BN251" s="22">
        <f t="shared" si="951"/>
        <v>0</v>
      </c>
      <c r="BO251" s="22">
        <f t="shared" si="951"/>
        <v>0</v>
      </c>
      <c r="BP251" s="22">
        <f t="shared" si="952"/>
        <v>0</v>
      </c>
      <c r="BQ251" s="22">
        <f t="shared" si="953"/>
        <v>0</v>
      </c>
      <c r="BR251" s="22">
        <f t="shared" si="953"/>
        <v>0</v>
      </c>
      <c r="BS251" s="22">
        <f t="shared" si="953"/>
        <v>0</v>
      </c>
    </row>
    <row r="252" spans="1:71" ht="15" customHeight="1" x14ac:dyDescent="0.2">
      <c r="A252" s="23"/>
      <c r="C252" s="21" t="s">
        <v>214</v>
      </c>
      <c r="D252" s="40">
        <f t="shared" ref="D252:BO252" si="955">SUM(D253:D254)</f>
        <v>18542</v>
      </c>
      <c r="E252" s="22">
        <f t="shared" si="955"/>
        <v>8276</v>
      </c>
      <c r="F252" s="22">
        <f t="shared" si="955"/>
        <v>10266</v>
      </c>
      <c r="G252" s="22">
        <f t="shared" si="955"/>
        <v>0</v>
      </c>
      <c r="H252" s="40">
        <f t="shared" si="955"/>
        <v>12990</v>
      </c>
      <c r="I252" s="22">
        <f t="shared" si="955"/>
        <v>6614</v>
      </c>
      <c r="J252" s="22">
        <f t="shared" si="955"/>
        <v>6376</v>
      </c>
      <c r="K252" s="22">
        <f t="shared" si="955"/>
        <v>0</v>
      </c>
      <c r="L252" s="40">
        <f t="shared" si="955"/>
        <v>15552</v>
      </c>
      <c r="M252" s="22">
        <f t="shared" si="955"/>
        <v>8397</v>
      </c>
      <c r="N252" s="22">
        <f t="shared" si="955"/>
        <v>7155</v>
      </c>
      <c r="O252" s="22">
        <f t="shared" si="955"/>
        <v>0</v>
      </c>
      <c r="P252" s="22">
        <f t="shared" si="955"/>
        <v>47084</v>
      </c>
      <c r="Q252" s="22">
        <f t="shared" si="955"/>
        <v>23287</v>
      </c>
      <c r="R252" s="22">
        <f t="shared" si="955"/>
        <v>23797</v>
      </c>
      <c r="S252" s="22">
        <f t="shared" si="955"/>
        <v>0</v>
      </c>
      <c r="T252" s="40">
        <f t="shared" si="955"/>
        <v>23145</v>
      </c>
      <c r="U252" s="22">
        <f t="shared" si="955"/>
        <v>12005</v>
      </c>
      <c r="V252" s="22">
        <f t="shared" si="955"/>
        <v>11140</v>
      </c>
      <c r="W252" s="22">
        <f t="shared" si="955"/>
        <v>0</v>
      </c>
      <c r="X252" s="40">
        <f t="shared" si="955"/>
        <v>30977</v>
      </c>
      <c r="Y252" s="22">
        <f t="shared" si="955"/>
        <v>16305</v>
      </c>
      <c r="Z252" s="22">
        <f t="shared" si="955"/>
        <v>14672</v>
      </c>
      <c r="AA252" s="22">
        <f t="shared" si="955"/>
        <v>0</v>
      </c>
      <c r="AB252" s="40">
        <f t="shared" si="955"/>
        <v>22299</v>
      </c>
      <c r="AC252" s="22">
        <f t="shared" si="955"/>
        <v>10994</v>
      </c>
      <c r="AD252" s="22">
        <f t="shared" si="955"/>
        <v>11305</v>
      </c>
      <c r="AE252" s="22">
        <f t="shared" si="955"/>
        <v>0</v>
      </c>
      <c r="AF252" s="22">
        <f t="shared" si="955"/>
        <v>76421</v>
      </c>
      <c r="AG252" s="22">
        <f t="shared" si="955"/>
        <v>39304</v>
      </c>
      <c r="AH252" s="22">
        <f t="shared" si="955"/>
        <v>37117</v>
      </c>
      <c r="AI252" s="22">
        <f t="shared" si="955"/>
        <v>0</v>
      </c>
      <c r="AJ252" s="40">
        <f t="shared" si="955"/>
        <v>16937</v>
      </c>
      <c r="AK252" s="22">
        <f t="shared" si="955"/>
        <v>8609</v>
      </c>
      <c r="AL252" s="22">
        <f t="shared" si="955"/>
        <v>8328</v>
      </c>
      <c r="AM252" s="22">
        <f t="shared" si="955"/>
        <v>0</v>
      </c>
      <c r="AN252" s="40">
        <f t="shared" si="955"/>
        <v>19108</v>
      </c>
      <c r="AO252" s="22">
        <f t="shared" si="955"/>
        <v>9563</v>
      </c>
      <c r="AP252" s="22">
        <f t="shared" si="955"/>
        <v>9545</v>
      </c>
      <c r="AQ252" s="22">
        <f t="shared" si="955"/>
        <v>0</v>
      </c>
      <c r="AR252" s="40">
        <f t="shared" si="955"/>
        <v>18516</v>
      </c>
      <c r="AS252" s="22">
        <f t="shared" si="955"/>
        <v>9222</v>
      </c>
      <c r="AT252" s="22">
        <f t="shared" si="955"/>
        <v>9294</v>
      </c>
      <c r="AU252" s="22">
        <f t="shared" si="955"/>
        <v>0</v>
      </c>
      <c r="AV252" s="22">
        <f t="shared" si="955"/>
        <v>54561</v>
      </c>
      <c r="AW252" s="22">
        <f t="shared" si="955"/>
        <v>27394</v>
      </c>
      <c r="AX252" s="22">
        <f t="shared" si="955"/>
        <v>27167</v>
      </c>
      <c r="AY252" s="22">
        <f t="shared" si="955"/>
        <v>0</v>
      </c>
      <c r="AZ252" s="40">
        <f t="shared" si="955"/>
        <v>16854</v>
      </c>
      <c r="BA252" s="22">
        <f t="shared" si="955"/>
        <v>8835</v>
      </c>
      <c r="BB252" s="22">
        <f t="shared" si="955"/>
        <v>8019</v>
      </c>
      <c r="BC252" s="22">
        <f t="shared" si="955"/>
        <v>0</v>
      </c>
      <c r="BD252" s="40">
        <f t="shared" si="955"/>
        <v>15621</v>
      </c>
      <c r="BE252" s="22">
        <f t="shared" si="955"/>
        <v>7369</v>
      </c>
      <c r="BF252" s="22">
        <f t="shared" si="955"/>
        <v>8252</v>
      </c>
      <c r="BG252" s="22">
        <f t="shared" si="955"/>
        <v>0</v>
      </c>
      <c r="BH252" s="40">
        <f t="shared" si="955"/>
        <v>18269</v>
      </c>
      <c r="BI252" s="22">
        <f t="shared" si="955"/>
        <v>10267</v>
      </c>
      <c r="BJ252" s="22">
        <f t="shared" si="955"/>
        <v>8002</v>
      </c>
      <c r="BK252" s="22">
        <f t="shared" si="955"/>
        <v>0</v>
      </c>
      <c r="BL252" s="22">
        <f t="shared" si="955"/>
        <v>50744</v>
      </c>
      <c r="BM252" s="22">
        <f t="shared" si="955"/>
        <v>26471</v>
      </c>
      <c r="BN252" s="22">
        <f t="shared" si="955"/>
        <v>24273</v>
      </c>
      <c r="BO252" s="22">
        <f t="shared" si="955"/>
        <v>0</v>
      </c>
      <c r="BP252" s="22">
        <f t="shared" ref="BP252:BS252" si="956">SUM(BP253:BP254)</f>
        <v>228810</v>
      </c>
      <c r="BQ252" s="22">
        <f t="shared" si="956"/>
        <v>116456</v>
      </c>
      <c r="BR252" s="22">
        <f t="shared" si="956"/>
        <v>112354</v>
      </c>
      <c r="BS252" s="22">
        <f t="shared" si="956"/>
        <v>0</v>
      </c>
    </row>
    <row r="253" spans="1:71" ht="15" customHeight="1" x14ac:dyDescent="0.2">
      <c r="A253" s="23"/>
      <c r="C253" s="25" t="s">
        <v>215</v>
      </c>
      <c r="D253" s="40">
        <f t="shared" ref="D253" si="957">SUM(E253:G253)</f>
        <v>10703</v>
      </c>
      <c r="E253" s="41">
        <v>5244</v>
      </c>
      <c r="F253" s="41">
        <v>5459</v>
      </c>
      <c r="G253" s="41">
        <v>0</v>
      </c>
      <c r="H253" s="40">
        <f t="shared" ref="H253" si="958">SUM(I253:K253)</f>
        <v>7720</v>
      </c>
      <c r="I253" s="41">
        <v>4086</v>
      </c>
      <c r="J253" s="41">
        <v>3634</v>
      </c>
      <c r="K253" s="41">
        <v>0</v>
      </c>
      <c r="L253" s="40">
        <f t="shared" ref="L253" si="959">SUM(M253:O253)</f>
        <v>8614</v>
      </c>
      <c r="M253" s="41">
        <v>4822</v>
      </c>
      <c r="N253" s="41">
        <v>3792</v>
      </c>
      <c r="O253" s="41">
        <v>0</v>
      </c>
      <c r="P253" s="22">
        <f t="shared" ref="P253" si="960">SUM(Q253:S253)</f>
        <v>27037</v>
      </c>
      <c r="Q253" s="22">
        <f t="shared" ref="Q253:S253" si="961">E253+I253+M253</f>
        <v>14152</v>
      </c>
      <c r="R253" s="22">
        <f t="shared" si="961"/>
        <v>12885</v>
      </c>
      <c r="S253" s="22">
        <f t="shared" si="961"/>
        <v>0</v>
      </c>
      <c r="T253" s="40">
        <f t="shared" ref="T253" si="962">SUM(U253:W253)</f>
        <v>12411</v>
      </c>
      <c r="U253" s="41">
        <v>6870</v>
      </c>
      <c r="V253" s="41">
        <v>5541</v>
      </c>
      <c r="W253" s="41">
        <v>0</v>
      </c>
      <c r="X253" s="40">
        <f t="shared" ref="X253" si="963">SUM(Y253:AA253)</f>
        <v>18527</v>
      </c>
      <c r="Y253" s="41">
        <v>10273</v>
      </c>
      <c r="Z253" s="41">
        <v>8254</v>
      </c>
      <c r="AA253" s="41">
        <v>0</v>
      </c>
      <c r="AB253" s="40">
        <f t="shared" ref="AB253" si="964">SUM(AC253:AE253)</f>
        <v>14238</v>
      </c>
      <c r="AC253" s="41">
        <v>7178</v>
      </c>
      <c r="AD253" s="41">
        <v>7060</v>
      </c>
      <c r="AE253" s="41">
        <v>0</v>
      </c>
      <c r="AF253" s="22">
        <f t="shared" ref="AF253" si="965">SUM(AG253:AI253)</f>
        <v>45176</v>
      </c>
      <c r="AG253" s="22">
        <f t="shared" ref="AG253:AI253" si="966">U253+Y253+AC253</f>
        <v>24321</v>
      </c>
      <c r="AH253" s="22">
        <f t="shared" si="966"/>
        <v>20855</v>
      </c>
      <c r="AI253" s="22">
        <f t="shared" si="966"/>
        <v>0</v>
      </c>
      <c r="AJ253" s="40">
        <f t="shared" ref="AJ253" si="967">SUM(AK253:AM253)</f>
        <v>10262</v>
      </c>
      <c r="AK253" s="41">
        <v>5446</v>
      </c>
      <c r="AL253" s="41">
        <v>4816</v>
      </c>
      <c r="AM253" s="41">
        <v>0</v>
      </c>
      <c r="AN253" s="40">
        <f t="shared" ref="AN253" si="968">SUM(AO253:AQ253)</f>
        <v>15154</v>
      </c>
      <c r="AO253" s="41">
        <v>7603</v>
      </c>
      <c r="AP253" s="41">
        <v>7551</v>
      </c>
      <c r="AQ253" s="41">
        <v>0</v>
      </c>
      <c r="AR253" s="40">
        <f t="shared" ref="AR253" si="969">SUM(AS253:AU253)</f>
        <v>15288</v>
      </c>
      <c r="AS253" s="41">
        <v>7832</v>
      </c>
      <c r="AT253" s="41">
        <v>7456</v>
      </c>
      <c r="AU253" s="41">
        <v>0</v>
      </c>
      <c r="AV253" s="22">
        <f t="shared" ref="AV253" si="970">SUM(AW253:AY253)</f>
        <v>40704</v>
      </c>
      <c r="AW253" s="22">
        <f t="shared" ref="AW253:AY253" si="971">AK253+AO253+AS253</f>
        <v>20881</v>
      </c>
      <c r="AX253" s="22">
        <f t="shared" si="971"/>
        <v>19823</v>
      </c>
      <c r="AY253" s="22">
        <f t="shared" si="971"/>
        <v>0</v>
      </c>
      <c r="AZ253" s="40">
        <f t="shared" ref="AZ253" si="972">SUM(BA253:BC253)</f>
        <v>11401</v>
      </c>
      <c r="BA253" s="41">
        <v>6082</v>
      </c>
      <c r="BB253" s="41">
        <v>5319</v>
      </c>
      <c r="BC253" s="41">
        <v>0</v>
      </c>
      <c r="BD253" s="40">
        <f t="shared" ref="BD253" si="973">SUM(BE253:BG253)</f>
        <v>9577</v>
      </c>
      <c r="BE253" s="41">
        <v>4371</v>
      </c>
      <c r="BF253" s="41">
        <v>5206</v>
      </c>
      <c r="BG253" s="41">
        <v>0</v>
      </c>
      <c r="BH253" s="40">
        <f t="shared" ref="BH253" si="974">SUM(BI253:BK253)</f>
        <v>11778</v>
      </c>
      <c r="BI253" s="41">
        <v>6991</v>
      </c>
      <c r="BJ253" s="41">
        <v>4787</v>
      </c>
      <c r="BK253" s="41">
        <v>0</v>
      </c>
      <c r="BL253" s="22">
        <f t="shared" ref="BL253" si="975">SUM(BM253:BO253)</f>
        <v>32756</v>
      </c>
      <c r="BM253" s="22">
        <f t="shared" ref="BM253:BO253" si="976">BA253+BE253+BI253</f>
        <v>17444</v>
      </c>
      <c r="BN253" s="22">
        <f t="shared" si="976"/>
        <v>15312</v>
      </c>
      <c r="BO253" s="22">
        <f t="shared" si="976"/>
        <v>0</v>
      </c>
      <c r="BP253" s="22">
        <f t="shared" ref="BP253" si="977">SUM(BQ253:BS253)</f>
        <v>145673</v>
      </c>
      <c r="BQ253" s="22">
        <f t="shared" ref="BQ253:BS253" si="978">Q253+AG253+AW253+BM253</f>
        <v>76798</v>
      </c>
      <c r="BR253" s="22">
        <f t="shared" si="978"/>
        <v>68875</v>
      </c>
      <c r="BS253" s="22">
        <f t="shared" si="978"/>
        <v>0</v>
      </c>
    </row>
    <row r="254" spans="1:71" ht="15" customHeight="1" x14ac:dyDescent="0.2">
      <c r="A254" s="23"/>
      <c r="C254" s="25" t="s">
        <v>216</v>
      </c>
      <c r="D254" s="40">
        <v>7839</v>
      </c>
      <c r="E254" s="22">
        <v>3032</v>
      </c>
      <c r="F254" s="22">
        <v>4807</v>
      </c>
      <c r="G254" s="22">
        <v>0</v>
      </c>
      <c r="H254" s="40">
        <v>5270</v>
      </c>
      <c r="I254" s="22">
        <v>2528</v>
      </c>
      <c r="J254" s="22">
        <v>2742</v>
      </c>
      <c r="K254" s="22">
        <v>0</v>
      </c>
      <c r="L254" s="40">
        <v>6938</v>
      </c>
      <c r="M254" s="22">
        <v>3575</v>
      </c>
      <c r="N254" s="22">
        <v>3363</v>
      </c>
      <c r="O254" s="22">
        <v>0</v>
      </c>
      <c r="P254" s="22">
        <v>20047</v>
      </c>
      <c r="Q254" s="22">
        <v>9135</v>
      </c>
      <c r="R254" s="22">
        <v>10912</v>
      </c>
      <c r="S254" s="22">
        <v>0</v>
      </c>
      <c r="T254" s="40">
        <v>10734</v>
      </c>
      <c r="U254" s="22">
        <v>5135</v>
      </c>
      <c r="V254" s="22">
        <v>5599</v>
      </c>
      <c r="W254" s="22">
        <v>0</v>
      </c>
      <c r="X254" s="40">
        <v>12450</v>
      </c>
      <c r="Y254" s="22">
        <v>6032</v>
      </c>
      <c r="Z254" s="22">
        <v>6418</v>
      </c>
      <c r="AA254" s="22">
        <v>0</v>
      </c>
      <c r="AB254" s="40">
        <v>8061</v>
      </c>
      <c r="AC254" s="22">
        <v>3816</v>
      </c>
      <c r="AD254" s="22">
        <v>4245</v>
      </c>
      <c r="AE254" s="22">
        <v>0</v>
      </c>
      <c r="AF254" s="22">
        <v>31245</v>
      </c>
      <c r="AG254" s="22">
        <v>14983</v>
      </c>
      <c r="AH254" s="22">
        <v>16262</v>
      </c>
      <c r="AI254" s="22">
        <v>0</v>
      </c>
      <c r="AJ254" s="40">
        <v>6675</v>
      </c>
      <c r="AK254" s="22">
        <v>3163</v>
      </c>
      <c r="AL254" s="22">
        <v>3512</v>
      </c>
      <c r="AM254" s="22">
        <v>0</v>
      </c>
      <c r="AN254" s="40">
        <v>3954</v>
      </c>
      <c r="AO254" s="22">
        <v>1960</v>
      </c>
      <c r="AP254" s="22">
        <v>1994</v>
      </c>
      <c r="AQ254" s="22">
        <v>0</v>
      </c>
      <c r="AR254" s="40">
        <v>3228</v>
      </c>
      <c r="AS254" s="22">
        <v>1390</v>
      </c>
      <c r="AT254" s="22">
        <v>1838</v>
      </c>
      <c r="AU254" s="22">
        <v>0</v>
      </c>
      <c r="AV254" s="22">
        <v>13857</v>
      </c>
      <c r="AW254" s="22">
        <v>6513</v>
      </c>
      <c r="AX254" s="22">
        <v>7344</v>
      </c>
      <c r="AY254" s="22">
        <v>0</v>
      </c>
      <c r="AZ254" s="40">
        <v>5453</v>
      </c>
      <c r="BA254" s="22">
        <v>2753</v>
      </c>
      <c r="BB254" s="22">
        <v>2700</v>
      </c>
      <c r="BC254" s="22">
        <v>0</v>
      </c>
      <c r="BD254" s="40">
        <v>6044</v>
      </c>
      <c r="BE254" s="22">
        <v>2998</v>
      </c>
      <c r="BF254" s="22">
        <v>3046</v>
      </c>
      <c r="BG254" s="22">
        <v>0</v>
      </c>
      <c r="BH254" s="40">
        <v>6491</v>
      </c>
      <c r="BI254" s="22">
        <v>3276</v>
      </c>
      <c r="BJ254" s="22">
        <v>3215</v>
      </c>
      <c r="BK254" s="22">
        <v>0</v>
      </c>
      <c r="BL254" s="22">
        <v>17988</v>
      </c>
      <c r="BM254" s="22">
        <v>9027</v>
      </c>
      <c r="BN254" s="22">
        <v>8961</v>
      </c>
      <c r="BO254" s="22">
        <v>0</v>
      </c>
      <c r="BP254" s="22">
        <v>83137</v>
      </c>
      <c r="BQ254" s="22">
        <v>39658</v>
      </c>
      <c r="BR254" s="22">
        <v>43479</v>
      </c>
      <c r="BS254" s="22">
        <v>0</v>
      </c>
    </row>
    <row r="255" spans="1:71" ht="15" customHeight="1" x14ac:dyDescent="0.2">
      <c r="A255" s="23"/>
      <c r="C255" s="21" t="s">
        <v>217</v>
      </c>
      <c r="D255" s="40">
        <f t="shared" ref="D255:BO255" si="979">SUM(D256:D257)</f>
        <v>57004</v>
      </c>
      <c r="E255" s="22">
        <f t="shared" si="979"/>
        <v>26573</v>
      </c>
      <c r="F255" s="22">
        <f t="shared" si="979"/>
        <v>30431</v>
      </c>
      <c r="G255" s="22">
        <f t="shared" si="979"/>
        <v>0</v>
      </c>
      <c r="H255" s="40">
        <f t="shared" si="979"/>
        <v>43154</v>
      </c>
      <c r="I255" s="22">
        <f t="shared" si="979"/>
        <v>21458</v>
      </c>
      <c r="J255" s="22">
        <f t="shared" si="979"/>
        <v>21696</v>
      </c>
      <c r="K255" s="22">
        <f t="shared" si="979"/>
        <v>0</v>
      </c>
      <c r="L255" s="40">
        <f t="shared" si="979"/>
        <v>54029</v>
      </c>
      <c r="M255" s="22">
        <f t="shared" si="979"/>
        <v>27497</v>
      </c>
      <c r="N255" s="22">
        <f t="shared" si="979"/>
        <v>26532</v>
      </c>
      <c r="O255" s="22">
        <f t="shared" si="979"/>
        <v>0</v>
      </c>
      <c r="P255" s="22">
        <f t="shared" si="979"/>
        <v>154187</v>
      </c>
      <c r="Q255" s="22">
        <f t="shared" si="979"/>
        <v>75528</v>
      </c>
      <c r="R255" s="22">
        <f t="shared" si="979"/>
        <v>78659</v>
      </c>
      <c r="S255" s="22">
        <f t="shared" si="979"/>
        <v>0</v>
      </c>
      <c r="T255" s="40">
        <f t="shared" si="979"/>
        <v>75073</v>
      </c>
      <c r="U255" s="22">
        <f t="shared" si="979"/>
        <v>38614</v>
      </c>
      <c r="V255" s="22">
        <f t="shared" si="979"/>
        <v>36459</v>
      </c>
      <c r="W255" s="22">
        <f t="shared" si="979"/>
        <v>0</v>
      </c>
      <c r="X255" s="40">
        <f t="shared" si="979"/>
        <v>108255</v>
      </c>
      <c r="Y255" s="22">
        <f t="shared" si="979"/>
        <v>53908</v>
      </c>
      <c r="Z255" s="22">
        <f t="shared" si="979"/>
        <v>54347</v>
      </c>
      <c r="AA255" s="22">
        <f t="shared" si="979"/>
        <v>0</v>
      </c>
      <c r="AB255" s="40">
        <f t="shared" si="979"/>
        <v>71254</v>
      </c>
      <c r="AC255" s="22">
        <f t="shared" si="979"/>
        <v>34823</v>
      </c>
      <c r="AD255" s="22">
        <f t="shared" si="979"/>
        <v>36431</v>
      </c>
      <c r="AE255" s="22">
        <f t="shared" si="979"/>
        <v>0</v>
      </c>
      <c r="AF255" s="22">
        <f t="shared" si="979"/>
        <v>254582</v>
      </c>
      <c r="AG255" s="22">
        <f t="shared" si="979"/>
        <v>127345</v>
      </c>
      <c r="AH255" s="22">
        <f t="shared" si="979"/>
        <v>127237</v>
      </c>
      <c r="AI255" s="22">
        <f t="shared" si="979"/>
        <v>0</v>
      </c>
      <c r="AJ255" s="40">
        <f t="shared" si="979"/>
        <v>54614</v>
      </c>
      <c r="AK255" s="22">
        <f t="shared" si="979"/>
        <v>27686</v>
      </c>
      <c r="AL255" s="22">
        <f t="shared" si="979"/>
        <v>26928</v>
      </c>
      <c r="AM255" s="22">
        <f t="shared" si="979"/>
        <v>0</v>
      </c>
      <c r="AN255" s="40">
        <f t="shared" si="979"/>
        <v>61861</v>
      </c>
      <c r="AO255" s="22">
        <f t="shared" si="979"/>
        <v>30724</v>
      </c>
      <c r="AP255" s="22">
        <f t="shared" si="979"/>
        <v>31137</v>
      </c>
      <c r="AQ255" s="22">
        <f t="shared" si="979"/>
        <v>0</v>
      </c>
      <c r="AR255" s="40">
        <f t="shared" si="979"/>
        <v>54707</v>
      </c>
      <c r="AS255" s="22">
        <f t="shared" si="979"/>
        <v>27670</v>
      </c>
      <c r="AT255" s="22">
        <f t="shared" si="979"/>
        <v>27037</v>
      </c>
      <c r="AU255" s="22">
        <f t="shared" si="979"/>
        <v>0</v>
      </c>
      <c r="AV255" s="22">
        <f t="shared" si="979"/>
        <v>171182</v>
      </c>
      <c r="AW255" s="22">
        <f t="shared" si="979"/>
        <v>86080</v>
      </c>
      <c r="AX255" s="22">
        <f t="shared" si="979"/>
        <v>85102</v>
      </c>
      <c r="AY255" s="22">
        <f t="shared" si="979"/>
        <v>0</v>
      </c>
      <c r="AZ255" s="40">
        <f t="shared" si="979"/>
        <v>58665</v>
      </c>
      <c r="BA255" s="22">
        <f t="shared" si="979"/>
        <v>31408</v>
      </c>
      <c r="BB255" s="22">
        <f t="shared" si="979"/>
        <v>27257</v>
      </c>
      <c r="BC255" s="22">
        <f t="shared" si="979"/>
        <v>0</v>
      </c>
      <c r="BD255" s="40">
        <f t="shared" si="979"/>
        <v>55414</v>
      </c>
      <c r="BE255" s="22">
        <f t="shared" si="979"/>
        <v>26621</v>
      </c>
      <c r="BF255" s="22">
        <f t="shared" si="979"/>
        <v>28793</v>
      </c>
      <c r="BG255" s="22">
        <f t="shared" si="979"/>
        <v>0</v>
      </c>
      <c r="BH255" s="40">
        <f t="shared" si="979"/>
        <v>62779</v>
      </c>
      <c r="BI255" s="22">
        <f t="shared" si="979"/>
        <v>33998</v>
      </c>
      <c r="BJ255" s="22">
        <f t="shared" si="979"/>
        <v>28781</v>
      </c>
      <c r="BK255" s="22">
        <f t="shared" si="979"/>
        <v>0</v>
      </c>
      <c r="BL255" s="22">
        <f t="shared" si="979"/>
        <v>176858</v>
      </c>
      <c r="BM255" s="22">
        <f t="shared" si="979"/>
        <v>92027</v>
      </c>
      <c r="BN255" s="22">
        <f t="shared" si="979"/>
        <v>84831</v>
      </c>
      <c r="BO255" s="22">
        <f t="shared" si="979"/>
        <v>0</v>
      </c>
      <c r="BP255" s="22">
        <f t="shared" ref="BP255:BS255" si="980">SUM(BP256:BP257)</f>
        <v>756809</v>
      </c>
      <c r="BQ255" s="22">
        <f t="shared" si="980"/>
        <v>380980</v>
      </c>
      <c r="BR255" s="22">
        <f t="shared" si="980"/>
        <v>375829</v>
      </c>
      <c r="BS255" s="22">
        <f t="shared" si="980"/>
        <v>0</v>
      </c>
    </row>
    <row r="256" spans="1:71" ht="15" customHeight="1" x14ac:dyDescent="0.2">
      <c r="A256" s="23"/>
      <c r="C256" s="25" t="s">
        <v>218</v>
      </c>
      <c r="D256" s="40">
        <f t="shared" ref="D256:D257" si="981">SUM(E256:G256)</f>
        <v>33370</v>
      </c>
      <c r="E256" s="41">
        <v>16490</v>
      </c>
      <c r="F256" s="41">
        <v>16880</v>
      </c>
      <c r="G256" s="41">
        <v>0</v>
      </c>
      <c r="H256" s="40">
        <f t="shared" ref="H256:H257" si="982">SUM(I256:K256)</f>
        <v>27084</v>
      </c>
      <c r="I256" s="41">
        <v>13453</v>
      </c>
      <c r="J256" s="41">
        <v>13631</v>
      </c>
      <c r="K256" s="41">
        <v>0</v>
      </c>
      <c r="L256" s="40">
        <f t="shared" ref="L256:L257" si="983">SUM(M256:O256)</f>
        <v>32032</v>
      </c>
      <c r="M256" s="41">
        <v>17138</v>
      </c>
      <c r="N256" s="41">
        <v>14894</v>
      </c>
      <c r="O256" s="41">
        <v>0</v>
      </c>
      <c r="P256" s="22">
        <f t="shared" ref="P256:P257" si="984">SUM(Q256:S256)</f>
        <v>92486</v>
      </c>
      <c r="Q256" s="22">
        <f t="shared" ref="Q256:S258" si="985">E256+I256+M256</f>
        <v>47081</v>
      </c>
      <c r="R256" s="22">
        <f t="shared" si="985"/>
        <v>45405</v>
      </c>
      <c r="S256" s="22">
        <f t="shared" si="985"/>
        <v>0</v>
      </c>
      <c r="T256" s="40">
        <f t="shared" ref="T256:T257" si="986">SUM(U256:W256)</f>
        <v>42935</v>
      </c>
      <c r="U256" s="41">
        <v>23473</v>
      </c>
      <c r="V256" s="41">
        <v>19462</v>
      </c>
      <c r="W256" s="41">
        <v>0</v>
      </c>
      <c r="X256" s="40">
        <f t="shared" ref="X256:X257" si="987">SUM(Y256:AA256)</f>
        <v>74691</v>
      </c>
      <c r="Y256" s="41">
        <v>37278</v>
      </c>
      <c r="Z256" s="41">
        <v>37413</v>
      </c>
      <c r="AA256" s="41">
        <v>0</v>
      </c>
      <c r="AB256" s="40">
        <f t="shared" ref="AB256:AB257" si="988">SUM(AC256:AE256)</f>
        <v>50909</v>
      </c>
      <c r="AC256" s="41">
        <v>25071</v>
      </c>
      <c r="AD256" s="41">
        <v>25838</v>
      </c>
      <c r="AE256" s="41">
        <v>0</v>
      </c>
      <c r="AF256" s="22">
        <f t="shared" ref="AF256:AF257" si="989">SUM(AG256:AI256)</f>
        <v>168535</v>
      </c>
      <c r="AG256" s="22">
        <f t="shared" ref="AG256:AI258" si="990">U256+Y256+AC256</f>
        <v>85822</v>
      </c>
      <c r="AH256" s="22">
        <f t="shared" si="990"/>
        <v>82713</v>
      </c>
      <c r="AI256" s="22">
        <f t="shared" si="990"/>
        <v>0</v>
      </c>
      <c r="AJ256" s="40">
        <f t="shared" ref="AJ256:AJ257" si="991">SUM(AK256:AM256)</f>
        <v>38521</v>
      </c>
      <c r="AK256" s="41">
        <v>19987</v>
      </c>
      <c r="AL256" s="41">
        <v>18534</v>
      </c>
      <c r="AM256" s="41">
        <v>0</v>
      </c>
      <c r="AN256" s="40">
        <f t="shared" ref="AN256:AN257" si="992">SUM(AO256:AQ256)</f>
        <v>44517</v>
      </c>
      <c r="AO256" s="41">
        <v>22459</v>
      </c>
      <c r="AP256" s="41">
        <v>22058</v>
      </c>
      <c r="AQ256" s="41">
        <v>0</v>
      </c>
      <c r="AR256" s="40">
        <f t="shared" ref="AR256:AR257" si="993">SUM(AS256:AU256)</f>
        <v>43282</v>
      </c>
      <c r="AS256" s="41">
        <v>22408</v>
      </c>
      <c r="AT256" s="41">
        <v>20874</v>
      </c>
      <c r="AU256" s="41">
        <v>0</v>
      </c>
      <c r="AV256" s="22">
        <f t="shared" ref="AV256:AV257" si="994">SUM(AW256:AY256)</f>
        <v>126320</v>
      </c>
      <c r="AW256" s="22">
        <f t="shared" ref="AW256:AY258" si="995">AK256+AO256+AS256</f>
        <v>64854</v>
      </c>
      <c r="AX256" s="22">
        <f t="shared" si="995"/>
        <v>61466</v>
      </c>
      <c r="AY256" s="22">
        <f t="shared" si="995"/>
        <v>0</v>
      </c>
      <c r="AZ256" s="40">
        <f t="shared" ref="AZ256:AZ257" si="996">SUM(BA256:BC256)</f>
        <v>43122</v>
      </c>
      <c r="BA256" s="41">
        <v>23950</v>
      </c>
      <c r="BB256" s="41">
        <v>19172</v>
      </c>
      <c r="BC256" s="41">
        <v>0</v>
      </c>
      <c r="BD256" s="40">
        <f t="shared" ref="BD256:BD257" si="997">SUM(BE256:BG256)</f>
        <v>38538</v>
      </c>
      <c r="BE256" s="41">
        <v>19168</v>
      </c>
      <c r="BF256" s="41">
        <v>19370</v>
      </c>
      <c r="BG256" s="41">
        <v>0</v>
      </c>
      <c r="BH256" s="40">
        <f t="shared" ref="BH256:BH257" si="998">SUM(BI256:BK256)</f>
        <v>44022</v>
      </c>
      <c r="BI256" s="41">
        <v>24757</v>
      </c>
      <c r="BJ256" s="41">
        <v>19265</v>
      </c>
      <c r="BK256" s="41">
        <v>0</v>
      </c>
      <c r="BL256" s="22">
        <f t="shared" ref="BL256:BL257" si="999">SUM(BM256:BO256)</f>
        <v>125682</v>
      </c>
      <c r="BM256" s="22">
        <f t="shared" ref="BM256:BO258" si="1000">BA256+BE256+BI256</f>
        <v>67875</v>
      </c>
      <c r="BN256" s="22">
        <f t="shared" si="1000"/>
        <v>57807</v>
      </c>
      <c r="BO256" s="22">
        <f t="shared" si="1000"/>
        <v>0</v>
      </c>
      <c r="BP256" s="22">
        <f t="shared" ref="BP256:BP257" si="1001">SUM(BQ256:BS256)</f>
        <v>513023</v>
      </c>
      <c r="BQ256" s="22">
        <f t="shared" ref="BQ256:BS258" si="1002">Q256+AG256+AW256+BM256</f>
        <v>265632</v>
      </c>
      <c r="BR256" s="22">
        <f t="shared" si="1002"/>
        <v>247391</v>
      </c>
      <c r="BS256" s="22">
        <f t="shared" si="1002"/>
        <v>0</v>
      </c>
    </row>
    <row r="257" spans="1:71" ht="15" customHeight="1" x14ac:dyDescent="0.2">
      <c r="A257" s="23"/>
      <c r="C257" s="25" t="s">
        <v>219</v>
      </c>
      <c r="D257" s="40">
        <f t="shared" si="981"/>
        <v>23634</v>
      </c>
      <c r="E257" s="41">
        <v>10083</v>
      </c>
      <c r="F257" s="41">
        <v>13551</v>
      </c>
      <c r="G257" s="41">
        <v>0</v>
      </c>
      <c r="H257" s="40">
        <f t="shared" si="982"/>
        <v>16070</v>
      </c>
      <c r="I257" s="41">
        <v>8005</v>
      </c>
      <c r="J257" s="41">
        <v>8065</v>
      </c>
      <c r="K257" s="41">
        <v>0</v>
      </c>
      <c r="L257" s="40">
        <f t="shared" si="983"/>
        <v>21997</v>
      </c>
      <c r="M257" s="41">
        <v>10359</v>
      </c>
      <c r="N257" s="41">
        <v>11638</v>
      </c>
      <c r="O257" s="41">
        <v>0</v>
      </c>
      <c r="P257" s="22">
        <f t="shared" si="984"/>
        <v>61701</v>
      </c>
      <c r="Q257" s="22">
        <f t="shared" si="985"/>
        <v>28447</v>
      </c>
      <c r="R257" s="22">
        <f t="shared" si="985"/>
        <v>33254</v>
      </c>
      <c r="S257" s="22">
        <f t="shared" si="985"/>
        <v>0</v>
      </c>
      <c r="T257" s="40">
        <f t="shared" si="986"/>
        <v>32138</v>
      </c>
      <c r="U257" s="41">
        <v>15141</v>
      </c>
      <c r="V257" s="41">
        <v>16997</v>
      </c>
      <c r="W257" s="41">
        <v>0</v>
      </c>
      <c r="X257" s="40">
        <f t="shared" si="987"/>
        <v>33564</v>
      </c>
      <c r="Y257" s="41">
        <v>16630</v>
      </c>
      <c r="Z257" s="41">
        <v>16934</v>
      </c>
      <c r="AA257" s="41">
        <v>0</v>
      </c>
      <c r="AB257" s="40">
        <f t="shared" si="988"/>
        <v>20345</v>
      </c>
      <c r="AC257" s="41">
        <v>9752</v>
      </c>
      <c r="AD257" s="41">
        <v>10593</v>
      </c>
      <c r="AE257" s="41">
        <v>0</v>
      </c>
      <c r="AF257" s="22">
        <f t="shared" si="989"/>
        <v>86047</v>
      </c>
      <c r="AG257" s="22">
        <f t="shared" si="990"/>
        <v>41523</v>
      </c>
      <c r="AH257" s="22">
        <f t="shared" si="990"/>
        <v>44524</v>
      </c>
      <c r="AI257" s="22">
        <f t="shared" si="990"/>
        <v>0</v>
      </c>
      <c r="AJ257" s="40">
        <f t="shared" si="991"/>
        <v>16093</v>
      </c>
      <c r="AK257" s="41">
        <v>7699</v>
      </c>
      <c r="AL257" s="41">
        <v>8394</v>
      </c>
      <c r="AM257" s="41">
        <v>0</v>
      </c>
      <c r="AN257" s="40">
        <f t="shared" si="992"/>
        <v>17344</v>
      </c>
      <c r="AO257" s="41">
        <v>8265</v>
      </c>
      <c r="AP257" s="41">
        <v>9079</v>
      </c>
      <c r="AQ257" s="41">
        <v>0</v>
      </c>
      <c r="AR257" s="40">
        <f t="shared" si="993"/>
        <v>11425</v>
      </c>
      <c r="AS257" s="41">
        <v>5262</v>
      </c>
      <c r="AT257" s="41">
        <v>6163</v>
      </c>
      <c r="AU257" s="41">
        <v>0</v>
      </c>
      <c r="AV257" s="22">
        <f t="shared" si="994"/>
        <v>44862</v>
      </c>
      <c r="AW257" s="22">
        <f t="shared" si="995"/>
        <v>21226</v>
      </c>
      <c r="AX257" s="22">
        <f t="shared" si="995"/>
        <v>23636</v>
      </c>
      <c r="AY257" s="22">
        <f t="shared" si="995"/>
        <v>0</v>
      </c>
      <c r="AZ257" s="40">
        <f t="shared" si="996"/>
        <v>15543</v>
      </c>
      <c r="BA257" s="41">
        <v>7458</v>
      </c>
      <c r="BB257" s="41">
        <v>8085</v>
      </c>
      <c r="BC257" s="41">
        <v>0</v>
      </c>
      <c r="BD257" s="40">
        <f t="shared" si="997"/>
        <v>16876</v>
      </c>
      <c r="BE257" s="41">
        <v>7453</v>
      </c>
      <c r="BF257" s="41">
        <v>9423</v>
      </c>
      <c r="BG257" s="41">
        <v>0</v>
      </c>
      <c r="BH257" s="40">
        <f t="shared" si="998"/>
        <v>18757</v>
      </c>
      <c r="BI257" s="41">
        <v>9241</v>
      </c>
      <c r="BJ257" s="41">
        <v>9516</v>
      </c>
      <c r="BK257" s="41">
        <v>0</v>
      </c>
      <c r="BL257" s="22">
        <f t="shared" si="999"/>
        <v>51176</v>
      </c>
      <c r="BM257" s="22">
        <f t="shared" si="1000"/>
        <v>24152</v>
      </c>
      <c r="BN257" s="22">
        <f t="shared" si="1000"/>
        <v>27024</v>
      </c>
      <c r="BO257" s="22">
        <f t="shared" si="1000"/>
        <v>0</v>
      </c>
      <c r="BP257" s="22">
        <f t="shared" si="1001"/>
        <v>243786</v>
      </c>
      <c r="BQ257" s="22">
        <f t="shared" si="1002"/>
        <v>115348</v>
      </c>
      <c r="BR257" s="22">
        <f t="shared" si="1002"/>
        <v>128438</v>
      </c>
      <c r="BS257" s="22">
        <f t="shared" si="1002"/>
        <v>0</v>
      </c>
    </row>
    <row r="258" spans="1:71" ht="15" customHeight="1" x14ac:dyDescent="0.2">
      <c r="A258" s="23"/>
      <c r="C258" s="21" t="s">
        <v>220</v>
      </c>
      <c r="D258" s="40">
        <f>SUM(E258:G258)</f>
        <v>0</v>
      </c>
      <c r="E258" s="22">
        <v>0</v>
      </c>
      <c r="F258" s="22">
        <v>0</v>
      </c>
      <c r="G258" s="22">
        <v>0</v>
      </c>
      <c r="H258" s="40">
        <f>SUM(I258:K258)</f>
        <v>0</v>
      </c>
      <c r="I258" s="22">
        <v>0</v>
      </c>
      <c r="J258" s="22">
        <v>0</v>
      </c>
      <c r="K258" s="22">
        <v>0</v>
      </c>
      <c r="L258" s="40">
        <f>SUM(M258:O258)</f>
        <v>0</v>
      </c>
      <c r="M258" s="22">
        <v>0</v>
      </c>
      <c r="N258" s="22">
        <v>0</v>
      </c>
      <c r="O258" s="22">
        <v>0</v>
      </c>
      <c r="P258" s="22">
        <f>SUM(Q258:S258)</f>
        <v>0</v>
      </c>
      <c r="Q258" s="22">
        <f t="shared" si="985"/>
        <v>0</v>
      </c>
      <c r="R258" s="22">
        <f t="shared" si="985"/>
        <v>0</v>
      </c>
      <c r="S258" s="22">
        <f t="shared" si="985"/>
        <v>0</v>
      </c>
      <c r="T258" s="40">
        <f>SUM(U258:W258)</f>
        <v>0</v>
      </c>
      <c r="U258" s="22"/>
      <c r="V258" s="22"/>
      <c r="W258" s="22">
        <v>0</v>
      </c>
      <c r="X258" s="40">
        <f>SUM(Y258:AA258)</f>
        <v>0</v>
      </c>
      <c r="Y258" s="22">
        <v>0</v>
      </c>
      <c r="Z258" s="22">
        <v>0</v>
      </c>
      <c r="AA258" s="22">
        <v>0</v>
      </c>
      <c r="AB258" s="40">
        <f>SUM(AC258:AE258)</f>
        <v>0</v>
      </c>
      <c r="AC258" s="22">
        <v>0</v>
      </c>
      <c r="AD258" s="22">
        <v>0</v>
      </c>
      <c r="AE258" s="22">
        <v>0</v>
      </c>
      <c r="AF258" s="22">
        <f>SUM(AG258:AI258)</f>
        <v>0</v>
      </c>
      <c r="AG258" s="22">
        <f t="shared" si="990"/>
        <v>0</v>
      </c>
      <c r="AH258" s="22">
        <f t="shared" si="990"/>
        <v>0</v>
      </c>
      <c r="AI258" s="22">
        <f t="shared" si="990"/>
        <v>0</v>
      </c>
      <c r="AJ258" s="40">
        <f>SUM(AK258:AM258)</f>
        <v>0</v>
      </c>
      <c r="AK258" s="22">
        <v>0</v>
      </c>
      <c r="AL258" s="22">
        <v>0</v>
      </c>
      <c r="AM258" s="22">
        <v>0</v>
      </c>
      <c r="AN258" s="40">
        <f>SUM(AO258:AQ258)</f>
        <v>0</v>
      </c>
      <c r="AO258" s="22">
        <v>0</v>
      </c>
      <c r="AP258" s="22">
        <v>0</v>
      </c>
      <c r="AQ258" s="22">
        <v>0</v>
      </c>
      <c r="AR258" s="40">
        <f>SUM(AS258:AU258)</f>
        <v>0</v>
      </c>
      <c r="AS258" s="22">
        <v>0</v>
      </c>
      <c r="AT258" s="22">
        <v>0</v>
      </c>
      <c r="AU258" s="22">
        <v>0</v>
      </c>
      <c r="AV258" s="22">
        <f>SUM(AW258:AY258)</f>
        <v>0</v>
      </c>
      <c r="AW258" s="22">
        <f t="shared" si="995"/>
        <v>0</v>
      </c>
      <c r="AX258" s="22">
        <f t="shared" si="995"/>
        <v>0</v>
      </c>
      <c r="AY258" s="22">
        <f t="shared" si="995"/>
        <v>0</v>
      </c>
      <c r="AZ258" s="40">
        <f>SUM(BA258:BC258)</f>
        <v>0</v>
      </c>
      <c r="BA258" s="22"/>
      <c r="BB258" s="22"/>
      <c r="BC258" s="22">
        <v>0</v>
      </c>
      <c r="BD258" s="40">
        <f>SUM(BE258:BG258)</f>
        <v>0</v>
      </c>
      <c r="BE258" s="22"/>
      <c r="BF258" s="22"/>
      <c r="BG258" s="22">
        <v>0</v>
      </c>
      <c r="BH258" s="40">
        <f>SUM(BI258:BK258)</f>
        <v>0</v>
      </c>
      <c r="BI258" s="22"/>
      <c r="BJ258" s="22"/>
      <c r="BK258" s="22">
        <v>0</v>
      </c>
      <c r="BL258" s="22">
        <f>SUM(BM258:BO258)</f>
        <v>0</v>
      </c>
      <c r="BM258" s="22">
        <f t="shared" si="1000"/>
        <v>0</v>
      </c>
      <c r="BN258" s="22">
        <f t="shared" si="1000"/>
        <v>0</v>
      </c>
      <c r="BO258" s="22">
        <f t="shared" si="1000"/>
        <v>0</v>
      </c>
      <c r="BP258" s="22">
        <f>SUM(BQ258:BS258)</f>
        <v>0</v>
      </c>
      <c r="BQ258" s="22">
        <f t="shared" si="1002"/>
        <v>0</v>
      </c>
      <c r="BR258" s="22">
        <f t="shared" si="1002"/>
        <v>0</v>
      </c>
      <c r="BS258" s="22">
        <f t="shared" si="1002"/>
        <v>0</v>
      </c>
    </row>
    <row r="259" spans="1:71" ht="15" customHeight="1" x14ac:dyDescent="0.2">
      <c r="A259" s="23"/>
      <c r="C259" s="21" t="s">
        <v>221</v>
      </c>
      <c r="D259" s="40">
        <f t="shared" ref="D259:BO259" si="1003">SUM(D260:D261)</f>
        <v>0</v>
      </c>
      <c r="E259" s="22">
        <f t="shared" si="1003"/>
        <v>0</v>
      </c>
      <c r="F259" s="22">
        <f t="shared" si="1003"/>
        <v>0</v>
      </c>
      <c r="G259" s="22">
        <f t="shared" si="1003"/>
        <v>0</v>
      </c>
      <c r="H259" s="40">
        <f t="shared" si="1003"/>
        <v>0</v>
      </c>
      <c r="I259" s="22">
        <f t="shared" si="1003"/>
        <v>0</v>
      </c>
      <c r="J259" s="22">
        <f t="shared" si="1003"/>
        <v>0</v>
      </c>
      <c r="K259" s="22">
        <f t="shared" si="1003"/>
        <v>0</v>
      </c>
      <c r="L259" s="40">
        <f t="shared" si="1003"/>
        <v>0</v>
      </c>
      <c r="M259" s="22">
        <f t="shared" si="1003"/>
        <v>0</v>
      </c>
      <c r="N259" s="22">
        <f t="shared" si="1003"/>
        <v>0</v>
      </c>
      <c r="O259" s="22">
        <f t="shared" si="1003"/>
        <v>0</v>
      </c>
      <c r="P259" s="22">
        <f t="shared" si="1003"/>
        <v>0</v>
      </c>
      <c r="Q259" s="22">
        <f t="shared" si="1003"/>
        <v>0</v>
      </c>
      <c r="R259" s="22">
        <f t="shared" si="1003"/>
        <v>0</v>
      </c>
      <c r="S259" s="22">
        <f t="shared" si="1003"/>
        <v>0</v>
      </c>
      <c r="T259" s="40">
        <f t="shared" si="1003"/>
        <v>0</v>
      </c>
      <c r="U259" s="22">
        <f t="shared" si="1003"/>
        <v>0</v>
      </c>
      <c r="V259" s="22">
        <f t="shared" si="1003"/>
        <v>0</v>
      </c>
      <c r="W259" s="22">
        <f t="shared" si="1003"/>
        <v>0</v>
      </c>
      <c r="X259" s="40">
        <f t="shared" si="1003"/>
        <v>6741</v>
      </c>
      <c r="Y259" s="22">
        <f t="shared" si="1003"/>
        <v>3124</v>
      </c>
      <c r="Z259" s="22">
        <f t="shared" si="1003"/>
        <v>3617</v>
      </c>
      <c r="AA259" s="22">
        <f t="shared" si="1003"/>
        <v>0</v>
      </c>
      <c r="AB259" s="40">
        <f t="shared" si="1003"/>
        <v>5196</v>
      </c>
      <c r="AC259" s="22">
        <f t="shared" si="1003"/>
        <v>2608</v>
      </c>
      <c r="AD259" s="22">
        <f t="shared" si="1003"/>
        <v>2588</v>
      </c>
      <c r="AE259" s="22">
        <f t="shared" si="1003"/>
        <v>0</v>
      </c>
      <c r="AF259" s="22">
        <f t="shared" si="1003"/>
        <v>11937</v>
      </c>
      <c r="AG259" s="22">
        <f t="shared" si="1003"/>
        <v>5732</v>
      </c>
      <c r="AH259" s="22">
        <f t="shared" si="1003"/>
        <v>6205</v>
      </c>
      <c r="AI259" s="22">
        <f t="shared" si="1003"/>
        <v>0</v>
      </c>
      <c r="AJ259" s="40">
        <f t="shared" si="1003"/>
        <v>4575</v>
      </c>
      <c r="AK259" s="22">
        <f t="shared" si="1003"/>
        <v>2186</v>
      </c>
      <c r="AL259" s="22">
        <f t="shared" si="1003"/>
        <v>2389</v>
      </c>
      <c r="AM259" s="22">
        <f t="shared" si="1003"/>
        <v>0</v>
      </c>
      <c r="AN259" s="40">
        <f t="shared" si="1003"/>
        <v>4746</v>
      </c>
      <c r="AO259" s="22">
        <f t="shared" si="1003"/>
        <v>2471</v>
      </c>
      <c r="AP259" s="22">
        <f t="shared" si="1003"/>
        <v>2275</v>
      </c>
      <c r="AQ259" s="22">
        <f t="shared" si="1003"/>
        <v>0</v>
      </c>
      <c r="AR259" s="40">
        <f t="shared" si="1003"/>
        <v>5221</v>
      </c>
      <c r="AS259" s="22">
        <f t="shared" si="1003"/>
        <v>2473</v>
      </c>
      <c r="AT259" s="22">
        <f t="shared" si="1003"/>
        <v>2748</v>
      </c>
      <c r="AU259" s="22">
        <f t="shared" si="1003"/>
        <v>0</v>
      </c>
      <c r="AV259" s="22">
        <f t="shared" si="1003"/>
        <v>14542</v>
      </c>
      <c r="AW259" s="22">
        <f t="shared" si="1003"/>
        <v>7130</v>
      </c>
      <c r="AX259" s="22">
        <f t="shared" si="1003"/>
        <v>7412</v>
      </c>
      <c r="AY259" s="22">
        <f t="shared" si="1003"/>
        <v>0</v>
      </c>
      <c r="AZ259" s="40">
        <f t="shared" si="1003"/>
        <v>5778</v>
      </c>
      <c r="BA259" s="22">
        <f t="shared" si="1003"/>
        <v>2797</v>
      </c>
      <c r="BB259" s="22">
        <f t="shared" si="1003"/>
        <v>2981</v>
      </c>
      <c r="BC259" s="22">
        <f t="shared" si="1003"/>
        <v>0</v>
      </c>
      <c r="BD259" s="40">
        <f t="shared" si="1003"/>
        <v>4881</v>
      </c>
      <c r="BE259" s="22">
        <f t="shared" si="1003"/>
        <v>2320</v>
      </c>
      <c r="BF259" s="22">
        <f t="shared" si="1003"/>
        <v>2561</v>
      </c>
      <c r="BG259" s="22">
        <f t="shared" si="1003"/>
        <v>0</v>
      </c>
      <c r="BH259" s="40">
        <f t="shared" si="1003"/>
        <v>7600</v>
      </c>
      <c r="BI259" s="22">
        <f t="shared" si="1003"/>
        <v>3991</v>
      </c>
      <c r="BJ259" s="22">
        <f t="shared" si="1003"/>
        <v>3609</v>
      </c>
      <c r="BK259" s="22">
        <f t="shared" si="1003"/>
        <v>0</v>
      </c>
      <c r="BL259" s="22">
        <f t="shared" si="1003"/>
        <v>18259</v>
      </c>
      <c r="BM259" s="22">
        <f t="shared" si="1003"/>
        <v>9108</v>
      </c>
      <c r="BN259" s="22">
        <f t="shared" si="1003"/>
        <v>9151</v>
      </c>
      <c r="BO259" s="22">
        <f t="shared" si="1003"/>
        <v>0</v>
      </c>
      <c r="BP259" s="22">
        <f t="shared" ref="BP259:BS259" si="1004">SUM(BP260:BP261)</f>
        <v>44738</v>
      </c>
      <c r="BQ259" s="22">
        <f t="shared" si="1004"/>
        <v>21970</v>
      </c>
      <c r="BR259" s="22">
        <f t="shared" si="1004"/>
        <v>22768</v>
      </c>
      <c r="BS259" s="22">
        <f t="shared" si="1004"/>
        <v>0</v>
      </c>
    </row>
    <row r="260" spans="1:71" ht="15" customHeight="1" x14ac:dyDescent="0.2">
      <c r="A260" s="23"/>
      <c r="C260" s="25" t="s">
        <v>222</v>
      </c>
      <c r="D260" s="40">
        <f t="shared" ref="D260:D261" si="1005">SUM(E260:G260)</f>
        <v>0</v>
      </c>
      <c r="E260" s="41">
        <v>0</v>
      </c>
      <c r="F260" s="41">
        <v>0</v>
      </c>
      <c r="G260" s="41">
        <v>0</v>
      </c>
      <c r="H260" s="40">
        <f t="shared" ref="H260:H261" si="1006">SUM(I260:K260)</f>
        <v>0</v>
      </c>
      <c r="I260" s="41">
        <v>0</v>
      </c>
      <c r="J260" s="41">
        <v>0</v>
      </c>
      <c r="K260" s="41">
        <v>0</v>
      </c>
      <c r="L260" s="40">
        <f t="shared" ref="L260:L261" si="1007">SUM(M260:O260)</f>
        <v>0</v>
      </c>
      <c r="M260" s="41">
        <v>0</v>
      </c>
      <c r="N260" s="41">
        <v>0</v>
      </c>
      <c r="O260" s="41">
        <v>0</v>
      </c>
      <c r="P260" s="22">
        <f t="shared" ref="P260:P261" si="1008">SUM(Q260:S260)</f>
        <v>0</v>
      </c>
      <c r="Q260" s="22">
        <f t="shared" ref="Q260:S261" si="1009">E260+I260+M260</f>
        <v>0</v>
      </c>
      <c r="R260" s="22">
        <f t="shared" si="1009"/>
        <v>0</v>
      </c>
      <c r="S260" s="22">
        <f t="shared" si="1009"/>
        <v>0</v>
      </c>
      <c r="T260" s="40">
        <f t="shared" ref="T260:T261" si="1010">SUM(U260:W260)</f>
        <v>0</v>
      </c>
      <c r="U260" s="41">
        <v>0</v>
      </c>
      <c r="V260" s="41">
        <v>0</v>
      </c>
      <c r="W260" s="41">
        <v>0</v>
      </c>
      <c r="X260" s="40">
        <f t="shared" ref="X260:X261" si="1011">SUM(Y260:AA260)</f>
        <v>0</v>
      </c>
      <c r="Y260" s="41">
        <v>0</v>
      </c>
      <c r="Z260" s="41">
        <v>0</v>
      </c>
      <c r="AA260" s="41">
        <v>0</v>
      </c>
      <c r="AB260" s="40">
        <f t="shared" ref="AB260:AB261" si="1012">SUM(AC260:AE260)</f>
        <v>0</v>
      </c>
      <c r="AC260" s="41">
        <v>0</v>
      </c>
      <c r="AD260" s="41">
        <v>0</v>
      </c>
      <c r="AE260" s="41">
        <v>0</v>
      </c>
      <c r="AF260" s="22">
        <f t="shared" ref="AF260:AF261" si="1013">SUM(AG260:AI260)</f>
        <v>0</v>
      </c>
      <c r="AG260" s="22">
        <f t="shared" ref="AG260:AI261" si="1014">U260+Y260+AC260</f>
        <v>0</v>
      </c>
      <c r="AH260" s="22">
        <f t="shared" si="1014"/>
        <v>0</v>
      </c>
      <c r="AI260" s="22">
        <f t="shared" si="1014"/>
        <v>0</v>
      </c>
      <c r="AJ260" s="40">
        <f t="shared" ref="AJ260:AJ261" si="1015">SUM(AK260:AM260)</f>
        <v>0</v>
      </c>
      <c r="AK260" s="41">
        <v>0</v>
      </c>
      <c r="AL260" s="41">
        <v>0</v>
      </c>
      <c r="AM260" s="41">
        <v>0</v>
      </c>
      <c r="AN260" s="40">
        <f t="shared" ref="AN260:AN261" si="1016">SUM(AO260:AQ260)</f>
        <v>0</v>
      </c>
      <c r="AO260" s="41">
        <v>0</v>
      </c>
      <c r="AP260" s="41">
        <v>0</v>
      </c>
      <c r="AQ260" s="41">
        <v>0</v>
      </c>
      <c r="AR260" s="40">
        <f t="shared" ref="AR260:AR261" si="1017">SUM(AS260:AU260)</f>
        <v>373</v>
      </c>
      <c r="AS260" s="41">
        <v>145</v>
      </c>
      <c r="AT260" s="41">
        <v>228</v>
      </c>
      <c r="AU260" s="41">
        <v>0</v>
      </c>
      <c r="AV260" s="22">
        <f t="shared" ref="AV260:AV261" si="1018">SUM(AW260:AY260)</f>
        <v>373</v>
      </c>
      <c r="AW260" s="22">
        <f t="shared" ref="AW260:AY261" si="1019">AK260+AO260+AS260</f>
        <v>145</v>
      </c>
      <c r="AX260" s="22">
        <f t="shared" si="1019"/>
        <v>228</v>
      </c>
      <c r="AY260" s="22">
        <f t="shared" si="1019"/>
        <v>0</v>
      </c>
      <c r="AZ260" s="40">
        <f t="shared" ref="AZ260:AZ261" si="1020">SUM(BA260:BC260)</f>
        <v>397</v>
      </c>
      <c r="BA260" s="41">
        <v>205</v>
      </c>
      <c r="BB260" s="41">
        <v>192</v>
      </c>
      <c r="BC260" s="41">
        <v>0</v>
      </c>
      <c r="BD260" s="40">
        <f t="shared" ref="BD260:BD261" si="1021">SUM(BE260:BG260)</f>
        <v>104</v>
      </c>
      <c r="BE260" s="41">
        <v>46</v>
      </c>
      <c r="BF260" s="41">
        <v>58</v>
      </c>
      <c r="BG260" s="41">
        <v>0</v>
      </c>
      <c r="BH260" s="40">
        <f t="shared" ref="BH260:BH261" si="1022">SUM(BI260:BK260)</f>
        <v>3124</v>
      </c>
      <c r="BI260" s="41">
        <v>1856</v>
      </c>
      <c r="BJ260" s="41">
        <v>1268</v>
      </c>
      <c r="BK260" s="41">
        <v>0</v>
      </c>
      <c r="BL260" s="22">
        <f t="shared" ref="BL260:BL261" si="1023">SUM(BM260:BO260)</f>
        <v>3625</v>
      </c>
      <c r="BM260" s="22">
        <f t="shared" ref="BM260:BO261" si="1024">BA260+BE260+BI260</f>
        <v>2107</v>
      </c>
      <c r="BN260" s="22">
        <f t="shared" si="1024"/>
        <v>1518</v>
      </c>
      <c r="BO260" s="22">
        <f t="shared" si="1024"/>
        <v>0</v>
      </c>
      <c r="BP260" s="22">
        <f t="shared" ref="BP260:BP261" si="1025">SUM(BQ260:BS260)</f>
        <v>3998</v>
      </c>
      <c r="BQ260" s="22">
        <f t="shared" ref="BQ260:BS261" si="1026">Q260+AG260+AW260+BM260</f>
        <v>2252</v>
      </c>
      <c r="BR260" s="22">
        <f t="shared" si="1026"/>
        <v>1746</v>
      </c>
      <c r="BS260" s="22">
        <f t="shared" si="1026"/>
        <v>0</v>
      </c>
    </row>
    <row r="261" spans="1:71" ht="15" customHeight="1" x14ac:dyDescent="0.2">
      <c r="A261" s="23"/>
      <c r="C261" s="25" t="s">
        <v>223</v>
      </c>
      <c r="D261" s="40">
        <f t="shared" si="1005"/>
        <v>0</v>
      </c>
      <c r="E261" s="41">
        <v>0</v>
      </c>
      <c r="F261" s="41">
        <v>0</v>
      </c>
      <c r="G261" s="41">
        <v>0</v>
      </c>
      <c r="H261" s="40">
        <f t="shared" si="1006"/>
        <v>0</v>
      </c>
      <c r="I261" s="41">
        <v>0</v>
      </c>
      <c r="J261" s="41">
        <v>0</v>
      </c>
      <c r="K261" s="41">
        <v>0</v>
      </c>
      <c r="L261" s="40">
        <f t="shared" si="1007"/>
        <v>0</v>
      </c>
      <c r="M261" s="41">
        <v>0</v>
      </c>
      <c r="N261" s="41">
        <v>0</v>
      </c>
      <c r="O261" s="41">
        <v>0</v>
      </c>
      <c r="P261" s="22">
        <f t="shared" si="1008"/>
        <v>0</v>
      </c>
      <c r="Q261" s="22">
        <f t="shared" si="1009"/>
        <v>0</v>
      </c>
      <c r="R261" s="22">
        <f t="shared" si="1009"/>
        <v>0</v>
      </c>
      <c r="S261" s="22">
        <f t="shared" si="1009"/>
        <v>0</v>
      </c>
      <c r="T261" s="40">
        <f t="shared" si="1010"/>
        <v>0</v>
      </c>
      <c r="U261" s="41">
        <v>0</v>
      </c>
      <c r="V261" s="41">
        <v>0</v>
      </c>
      <c r="W261" s="41">
        <v>0</v>
      </c>
      <c r="X261" s="40">
        <f t="shared" si="1011"/>
        <v>6741</v>
      </c>
      <c r="Y261" s="41">
        <v>3124</v>
      </c>
      <c r="Z261" s="41">
        <v>3617</v>
      </c>
      <c r="AA261" s="41">
        <v>0</v>
      </c>
      <c r="AB261" s="40">
        <f t="shared" si="1012"/>
        <v>5196</v>
      </c>
      <c r="AC261" s="41">
        <v>2608</v>
      </c>
      <c r="AD261" s="41">
        <v>2588</v>
      </c>
      <c r="AE261" s="41">
        <v>0</v>
      </c>
      <c r="AF261" s="22">
        <f t="shared" si="1013"/>
        <v>11937</v>
      </c>
      <c r="AG261" s="22">
        <f t="shared" si="1014"/>
        <v>5732</v>
      </c>
      <c r="AH261" s="22">
        <f t="shared" si="1014"/>
        <v>6205</v>
      </c>
      <c r="AI261" s="22">
        <f t="shared" si="1014"/>
        <v>0</v>
      </c>
      <c r="AJ261" s="40">
        <f t="shared" si="1015"/>
        <v>4575</v>
      </c>
      <c r="AK261" s="41">
        <v>2186</v>
      </c>
      <c r="AL261" s="41">
        <v>2389</v>
      </c>
      <c r="AM261" s="41">
        <v>0</v>
      </c>
      <c r="AN261" s="40">
        <f t="shared" si="1016"/>
        <v>4746</v>
      </c>
      <c r="AO261" s="41">
        <v>2471</v>
      </c>
      <c r="AP261" s="41">
        <v>2275</v>
      </c>
      <c r="AQ261" s="41">
        <v>0</v>
      </c>
      <c r="AR261" s="40">
        <f t="shared" si="1017"/>
        <v>4848</v>
      </c>
      <c r="AS261" s="41">
        <v>2328</v>
      </c>
      <c r="AT261" s="41">
        <v>2520</v>
      </c>
      <c r="AU261" s="41">
        <v>0</v>
      </c>
      <c r="AV261" s="22">
        <f t="shared" si="1018"/>
        <v>14169</v>
      </c>
      <c r="AW261" s="22">
        <f t="shared" si="1019"/>
        <v>6985</v>
      </c>
      <c r="AX261" s="22">
        <f t="shared" si="1019"/>
        <v>7184</v>
      </c>
      <c r="AY261" s="22">
        <f t="shared" si="1019"/>
        <v>0</v>
      </c>
      <c r="AZ261" s="40">
        <f t="shared" si="1020"/>
        <v>5381</v>
      </c>
      <c r="BA261" s="41">
        <v>2592</v>
      </c>
      <c r="BB261" s="41">
        <v>2789</v>
      </c>
      <c r="BC261" s="41">
        <v>0</v>
      </c>
      <c r="BD261" s="40">
        <f t="shared" si="1021"/>
        <v>4777</v>
      </c>
      <c r="BE261" s="41">
        <v>2274</v>
      </c>
      <c r="BF261" s="41">
        <v>2503</v>
      </c>
      <c r="BG261" s="41">
        <v>0</v>
      </c>
      <c r="BH261" s="40">
        <f t="shared" si="1022"/>
        <v>4476</v>
      </c>
      <c r="BI261" s="41">
        <v>2135</v>
      </c>
      <c r="BJ261" s="41">
        <v>2341</v>
      </c>
      <c r="BK261" s="41">
        <v>0</v>
      </c>
      <c r="BL261" s="22">
        <f t="shared" si="1023"/>
        <v>14634</v>
      </c>
      <c r="BM261" s="22">
        <f t="shared" si="1024"/>
        <v>7001</v>
      </c>
      <c r="BN261" s="22">
        <f t="shared" si="1024"/>
        <v>7633</v>
      </c>
      <c r="BO261" s="22">
        <f t="shared" si="1024"/>
        <v>0</v>
      </c>
      <c r="BP261" s="22">
        <f t="shared" si="1025"/>
        <v>40740</v>
      </c>
      <c r="BQ261" s="22">
        <f t="shared" si="1026"/>
        <v>19718</v>
      </c>
      <c r="BR261" s="22">
        <f t="shared" si="1026"/>
        <v>21022</v>
      </c>
      <c r="BS261" s="22">
        <f t="shared" si="1026"/>
        <v>0</v>
      </c>
    </row>
    <row r="262" spans="1:71" ht="15" customHeight="1" x14ac:dyDescent="0.2">
      <c r="A262" s="23"/>
      <c r="C262" s="21" t="s">
        <v>224</v>
      </c>
      <c r="D262" s="40">
        <f t="shared" ref="D262:BO262" si="1027">SUM(D263:D264)</f>
        <v>9771</v>
      </c>
      <c r="E262" s="22">
        <f t="shared" si="1027"/>
        <v>3870</v>
      </c>
      <c r="F262" s="22">
        <f t="shared" si="1027"/>
        <v>5901</v>
      </c>
      <c r="G262" s="22">
        <f t="shared" si="1027"/>
        <v>0</v>
      </c>
      <c r="H262" s="40">
        <f t="shared" si="1027"/>
        <v>6315</v>
      </c>
      <c r="I262" s="22">
        <f t="shared" si="1027"/>
        <v>2829</v>
      </c>
      <c r="J262" s="22">
        <f t="shared" si="1027"/>
        <v>3486</v>
      </c>
      <c r="K262" s="22">
        <f t="shared" si="1027"/>
        <v>0</v>
      </c>
      <c r="L262" s="40">
        <f t="shared" si="1027"/>
        <v>8187</v>
      </c>
      <c r="M262" s="22">
        <f t="shared" si="1027"/>
        <v>3597</v>
      </c>
      <c r="N262" s="22">
        <f t="shared" si="1027"/>
        <v>4590</v>
      </c>
      <c r="O262" s="22">
        <f t="shared" si="1027"/>
        <v>0</v>
      </c>
      <c r="P262" s="22">
        <f t="shared" si="1027"/>
        <v>24273</v>
      </c>
      <c r="Q262" s="22">
        <f t="shared" si="1027"/>
        <v>10296</v>
      </c>
      <c r="R262" s="22">
        <f t="shared" si="1027"/>
        <v>13977</v>
      </c>
      <c r="S262" s="22">
        <f t="shared" si="1027"/>
        <v>0</v>
      </c>
      <c r="T262" s="40">
        <f t="shared" si="1027"/>
        <v>12827</v>
      </c>
      <c r="U262" s="22">
        <f t="shared" si="1027"/>
        <v>5670</v>
      </c>
      <c r="V262" s="22">
        <f t="shared" si="1027"/>
        <v>7157</v>
      </c>
      <c r="W262" s="22">
        <f t="shared" si="1027"/>
        <v>0</v>
      </c>
      <c r="X262" s="40">
        <f t="shared" si="1027"/>
        <v>14668</v>
      </c>
      <c r="Y262" s="22">
        <f t="shared" si="1027"/>
        <v>6600</v>
      </c>
      <c r="Z262" s="22">
        <f t="shared" si="1027"/>
        <v>8068</v>
      </c>
      <c r="AA262" s="22">
        <f t="shared" si="1027"/>
        <v>0</v>
      </c>
      <c r="AB262" s="40">
        <f t="shared" si="1027"/>
        <v>7495</v>
      </c>
      <c r="AC262" s="22">
        <f t="shared" si="1027"/>
        <v>4031</v>
      </c>
      <c r="AD262" s="22">
        <f t="shared" si="1027"/>
        <v>3464</v>
      </c>
      <c r="AE262" s="22">
        <f t="shared" si="1027"/>
        <v>0</v>
      </c>
      <c r="AF262" s="22">
        <f t="shared" si="1027"/>
        <v>34990</v>
      </c>
      <c r="AG262" s="22">
        <f t="shared" si="1027"/>
        <v>16301</v>
      </c>
      <c r="AH262" s="22">
        <f t="shared" si="1027"/>
        <v>18689</v>
      </c>
      <c r="AI262" s="22">
        <f t="shared" si="1027"/>
        <v>0</v>
      </c>
      <c r="AJ262" s="40">
        <f t="shared" si="1027"/>
        <v>6739</v>
      </c>
      <c r="AK262" s="22">
        <f t="shared" si="1027"/>
        <v>2885</v>
      </c>
      <c r="AL262" s="22">
        <f t="shared" si="1027"/>
        <v>3854</v>
      </c>
      <c r="AM262" s="22">
        <f t="shared" si="1027"/>
        <v>0</v>
      </c>
      <c r="AN262" s="40">
        <f t="shared" si="1027"/>
        <v>7839</v>
      </c>
      <c r="AO262" s="22">
        <f t="shared" si="1027"/>
        <v>3463</v>
      </c>
      <c r="AP262" s="22">
        <f t="shared" si="1027"/>
        <v>4376</v>
      </c>
      <c r="AQ262" s="22">
        <f t="shared" si="1027"/>
        <v>0</v>
      </c>
      <c r="AR262" s="40">
        <f t="shared" si="1027"/>
        <v>7390</v>
      </c>
      <c r="AS262" s="22">
        <f t="shared" si="1027"/>
        <v>3215</v>
      </c>
      <c r="AT262" s="22">
        <f t="shared" si="1027"/>
        <v>4175</v>
      </c>
      <c r="AU262" s="22">
        <f t="shared" si="1027"/>
        <v>0</v>
      </c>
      <c r="AV262" s="22">
        <f t="shared" si="1027"/>
        <v>21968</v>
      </c>
      <c r="AW262" s="22">
        <f t="shared" si="1027"/>
        <v>9563</v>
      </c>
      <c r="AX262" s="22">
        <f t="shared" si="1027"/>
        <v>12405</v>
      </c>
      <c r="AY262" s="22">
        <f t="shared" si="1027"/>
        <v>0</v>
      </c>
      <c r="AZ262" s="40">
        <f t="shared" si="1027"/>
        <v>8140</v>
      </c>
      <c r="BA262" s="22">
        <f t="shared" si="1027"/>
        <v>3848</v>
      </c>
      <c r="BB262" s="22">
        <f t="shared" si="1027"/>
        <v>4292</v>
      </c>
      <c r="BC262" s="22">
        <f t="shared" si="1027"/>
        <v>0</v>
      </c>
      <c r="BD262" s="40">
        <f t="shared" si="1027"/>
        <v>8657</v>
      </c>
      <c r="BE262" s="22">
        <f t="shared" si="1027"/>
        <v>3669</v>
      </c>
      <c r="BF262" s="22">
        <f t="shared" si="1027"/>
        <v>4988</v>
      </c>
      <c r="BG262" s="22">
        <f t="shared" si="1027"/>
        <v>0</v>
      </c>
      <c r="BH262" s="40">
        <f t="shared" si="1027"/>
        <v>7551</v>
      </c>
      <c r="BI262" s="22">
        <f t="shared" si="1027"/>
        <v>4469</v>
      </c>
      <c r="BJ262" s="22">
        <f t="shared" si="1027"/>
        <v>3082</v>
      </c>
      <c r="BK262" s="22">
        <f t="shared" si="1027"/>
        <v>0</v>
      </c>
      <c r="BL262" s="22">
        <f t="shared" si="1027"/>
        <v>24348</v>
      </c>
      <c r="BM262" s="22">
        <f t="shared" si="1027"/>
        <v>11986</v>
      </c>
      <c r="BN262" s="22">
        <f t="shared" si="1027"/>
        <v>12362</v>
      </c>
      <c r="BO262" s="22">
        <f t="shared" si="1027"/>
        <v>0</v>
      </c>
      <c r="BP262" s="22">
        <f t="shared" ref="BP262:BS262" si="1028">SUM(BP263:BP264)</f>
        <v>105579</v>
      </c>
      <c r="BQ262" s="22">
        <f t="shared" si="1028"/>
        <v>48146</v>
      </c>
      <c r="BR262" s="22">
        <f t="shared" si="1028"/>
        <v>57433</v>
      </c>
      <c r="BS262" s="22">
        <f t="shared" si="1028"/>
        <v>0</v>
      </c>
    </row>
    <row r="263" spans="1:71" ht="15" customHeight="1" x14ac:dyDescent="0.2">
      <c r="A263" s="23"/>
      <c r="C263" s="25" t="s">
        <v>225</v>
      </c>
      <c r="D263" s="40">
        <f t="shared" ref="D263:D264" si="1029">SUM(E263:G263)</f>
        <v>3914</v>
      </c>
      <c r="E263" s="41">
        <v>1777</v>
      </c>
      <c r="F263" s="41">
        <v>2137</v>
      </c>
      <c r="G263" s="41">
        <v>0</v>
      </c>
      <c r="H263" s="40">
        <f t="shared" ref="H263:H264" si="1030">SUM(I263:K263)</f>
        <v>2797</v>
      </c>
      <c r="I263" s="41">
        <v>1327</v>
      </c>
      <c r="J263" s="41">
        <v>1470</v>
      </c>
      <c r="K263" s="41">
        <v>0</v>
      </c>
      <c r="L263" s="40">
        <f t="shared" ref="L263:L264" si="1031">SUM(M263:O263)</f>
        <v>3247</v>
      </c>
      <c r="M263" s="41">
        <v>1498</v>
      </c>
      <c r="N263" s="41">
        <v>1749</v>
      </c>
      <c r="O263" s="41">
        <v>0</v>
      </c>
      <c r="P263" s="22">
        <f t="shared" ref="P263:P264" si="1032">SUM(Q263:S263)</f>
        <v>9958</v>
      </c>
      <c r="Q263" s="22">
        <f t="shared" ref="Q263:S264" si="1033">E263+I263+M263</f>
        <v>4602</v>
      </c>
      <c r="R263" s="22">
        <f t="shared" si="1033"/>
        <v>5356</v>
      </c>
      <c r="S263" s="22">
        <f t="shared" si="1033"/>
        <v>0</v>
      </c>
      <c r="T263" s="40">
        <f t="shared" ref="T263:T264" si="1034">SUM(U263:W263)</f>
        <v>4994</v>
      </c>
      <c r="U263" s="41">
        <v>1919</v>
      </c>
      <c r="V263" s="41">
        <v>3075</v>
      </c>
      <c r="W263" s="41">
        <v>0</v>
      </c>
      <c r="X263" s="40">
        <f t="shared" ref="X263:X264" si="1035">SUM(Y263:AA263)</f>
        <v>6103</v>
      </c>
      <c r="Y263" s="41">
        <v>2741</v>
      </c>
      <c r="Z263" s="41">
        <v>3362</v>
      </c>
      <c r="AA263" s="41">
        <v>0</v>
      </c>
      <c r="AB263" s="40">
        <f t="shared" ref="AB263:AB264" si="1036">SUM(AC263:AE263)</f>
        <v>4510</v>
      </c>
      <c r="AC263" s="41">
        <v>2485</v>
      </c>
      <c r="AD263" s="41">
        <v>2025</v>
      </c>
      <c r="AE263" s="41">
        <v>0</v>
      </c>
      <c r="AF263" s="22">
        <f t="shared" ref="AF263:AF264" si="1037">SUM(AG263:AI263)</f>
        <v>15607</v>
      </c>
      <c r="AG263" s="22">
        <f t="shared" ref="AG263:AI264" si="1038">U263+Y263+AC263</f>
        <v>7145</v>
      </c>
      <c r="AH263" s="22">
        <f t="shared" si="1038"/>
        <v>8462</v>
      </c>
      <c r="AI263" s="22">
        <f t="shared" si="1038"/>
        <v>0</v>
      </c>
      <c r="AJ263" s="40">
        <f t="shared" ref="AJ263:AJ264" si="1039">SUM(AK263:AM263)</f>
        <v>3107</v>
      </c>
      <c r="AK263" s="41">
        <v>1359</v>
      </c>
      <c r="AL263" s="41">
        <v>1748</v>
      </c>
      <c r="AM263" s="41">
        <v>0</v>
      </c>
      <c r="AN263" s="40">
        <f t="shared" ref="AN263:AN264" si="1040">SUM(AO263:AQ263)</f>
        <v>3175</v>
      </c>
      <c r="AO263" s="41">
        <v>1491</v>
      </c>
      <c r="AP263" s="41">
        <v>1684</v>
      </c>
      <c r="AQ263" s="41">
        <v>0</v>
      </c>
      <c r="AR263" s="40">
        <f t="shared" ref="AR263:AR264" si="1041">SUM(AS263:AU263)</f>
        <v>3001</v>
      </c>
      <c r="AS263" s="41">
        <v>1449</v>
      </c>
      <c r="AT263" s="41">
        <v>1552</v>
      </c>
      <c r="AU263" s="41">
        <v>0</v>
      </c>
      <c r="AV263" s="22">
        <f t="shared" ref="AV263:AV264" si="1042">SUM(AW263:AY263)</f>
        <v>9283</v>
      </c>
      <c r="AW263" s="22">
        <f t="shared" ref="AW263:AY264" si="1043">AK263+AO263+AS263</f>
        <v>4299</v>
      </c>
      <c r="AX263" s="22">
        <f t="shared" si="1043"/>
        <v>4984</v>
      </c>
      <c r="AY263" s="22">
        <f t="shared" si="1043"/>
        <v>0</v>
      </c>
      <c r="AZ263" s="40">
        <f t="shared" ref="AZ263:AZ264" si="1044">SUM(BA263:BC263)</f>
        <v>3391</v>
      </c>
      <c r="BA263" s="41">
        <v>1801</v>
      </c>
      <c r="BB263" s="41">
        <v>1590</v>
      </c>
      <c r="BC263" s="41">
        <v>0</v>
      </c>
      <c r="BD263" s="40">
        <f t="shared" ref="BD263:BD264" si="1045">SUM(BE263:BG263)</f>
        <v>3697</v>
      </c>
      <c r="BE263" s="41">
        <v>1734</v>
      </c>
      <c r="BF263" s="41">
        <v>1963</v>
      </c>
      <c r="BG263" s="41">
        <v>0</v>
      </c>
      <c r="BH263" s="40">
        <f t="shared" ref="BH263:BH264" si="1046">SUM(BI263:BK263)</f>
        <v>2298</v>
      </c>
      <c r="BI263" s="41">
        <v>1314</v>
      </c>
      <c r="BJ263" s="41">
        <v>984</v>
      </c>
      <c r="BK263" s="41">
        <v>0</v>
      </c>
      <c r="BL263" s="22">
        <f t="shared" ref="BL263:BL264" si="1047">SUM(BM263:BO263)</f>
        <v>9386</v>
      </c>
      <c r="BM263" s="22">
        <f t="shared" ref="BM263:BO264" si="1048">BA263+BE263+BI263</f>
        <v>4849</v>
      </c>
      <c r="BN263" s="22">
        <f t="shared" si="1048"/>
        <v>4537</v>
      </c>
      <c r="BO263" s="22">
        <f t="shared" si="1048"/>
        <v>0</v>
      </c>
      <c r="BP263" s="22">
        <f t="shared" ref="BP263:BP264" si="1049">SUM(BQ263:BS263)</f>
        <v>44234</v>
      </c>
      <c r="BQ263" s="22">
        <f t="shared" ref="BQ263:BS264" si="1050">Q263+AG263+AW263+BM263</f>
        <v>20895</v>
      </c>
      <c r="BR263" s="22">
        <f t="shared" si="1050"/>
        <v>23339</v>
      </c>
      <c r="BS263" s="22">
        <f t="shared" si="1050"/>
        <v>0</v>
      </c>
    </row>
    <row r="264" spans="1:71" ht="15" customHeight="1" x14ac:dyDescent="0.2">
      <c r="A264" s="23"/>
      <c r="C264" s="25" t="s">
        <v>226</v>
      </c>
      <c r="D264" s="40">
        <f t="shared" si="1029"/>
        <v>5857</v>
      </c>
      <c r="E264" s="41">
        <v>2093</v>
      </c>
      <c r="F264" s="41">
        <v>3764</v>
      </c>
      <c r="G264" s="41">
        <v>0</v>
      </c>
      <c r="H264" s="40">
        <f t="shared" si="1030"/>
        <v>3518</v>
      </c>
      <c r="I264" s="41">
        <v>1502</v>
      </c>
      <c r="J264" s="41">
        <v>2016</v>
      </c>
      <c r="K264" s="41">
        <v>0</v>
      </c>
      <c r="L264" s="40">
        <f t="shared" si="1031"/>
        <v>4940</v>
      </c>
      <c r="M264" s="41">
        <v>2099</v>
      </c>
      <c r="N264" s="41">
        <v>2841</v>
      </c>
      <c r="O264" s="41">
        <v>0</v>
      </c>
      <c r="P264" s="22">
        <f t="shared" si="1032"/>
        <v>14315</v>
      </c>
      <c r="Q264" s="22">
        <f t="shared" si="1033"/>
        <v>5694</v>
      </c>
      <c r="R264" s="22">
        <f t="shared" si="1033"/>
        <v>8621</v>
      </c>
      <c r="S264" s="22">
        <f t="shared" si="1033"/>
        <v>0</v>
      </c>
      <c r="T264" s="40">
        <f t="shared" si="1034"/>
        <v>7833</v>
      </c>
      <c r="U264" s="41">
        <v>3751</v>
      </c>
      <c r="V264" s="41">
        <v>4082</v>
      </c>
      <c r="W264" s="41">
        <v>0</v>
      </c>
      <c r="X264" s="40">
        <f t="shared" si="1035"/>
        <v>8565</v>
      </c>
      <c r="Y264" s="41">
        <v>3859</v>
      </c>
      <c r="Z264" s="41">
        <v>4706</v>
      </c>
      <c r="AA264" s="41">
        <v>0</v>
      </c>
      <c r="AB264" s="40">
        <f t="shared" si="1036"/>
        <v>2985</v>
      </c>
      <c r="AC264" s="41">
        <v>1546</v>
      </c>
      <c r="AD264" s="41">
        <v>1439</v>
      </c>
      <c r="AE264" s="41">
        <v>0</v>
      </c>
      <c r="AF264" s="22">
        <f t="shared" si="1037"/>
        <v>19383</v>
      </c>
      <c r="AG264" s="22">
        <f t="shared" si="1038"/>
        <v>9156</v>
      </c>
      <c r="AH264" s="22">
        <f t="shared" si="1038"/>
        <v>10227</v>
      </c>
      <c r="AI264" s="22">
        <f t="shared" si="1038"/>
        <v>0</v>
      </c>
      <c r="AJ264" s="40">
        <f t="shared" si="1039"/>
        <v>3632</v>
      </c>
      <c r="AK264" s="41">
        <v>1526</v>
      </c>
      <c r="AL264" s="41">
        <v>2106</v>
      </c>
      <c r="AM264" s="41">
        <v>0</v>
      </c>
      <c r="AN264" s="40">
        <f t="shared" si="1040"/>
        <v>4664</v>
      </c>
      <c r="AO264" s="41">
        <v>1972</v>
      </c>
      <c r="AP264" s="41">
        <v>2692</v>
      </c>
      <c r="AQ264" s="41">
        <v>0</v>
      </c>
      <c r="AR264" s="40">
        <f t="shared" si="1041"/>
        <v>4389</v>
      </c>
      <c r="AS264" s="41">
        <v>1766</v>
      </c>
      <c r="AT264" s="41">
        <v>2623</v>
      </c>
      <c r="AU264" s="41">
        <v>0</v>
      </c>
      <c r="AV264" s="22">
        <f t="shared" si="1042"/>
        <v>12685</v>
      </c>
      <c r="AW264" s="22">
        <f t="shared" si="1043"/>
        <v>5264</v>
      </c>
      <c r="AX264" s="22">
        <f t="shared" si="1043"/>
        <v>7421</v>
      </c>
      <c r="AY264" s="22">
        <f t="shared" si="1043"/>
        <v>0</v>
      </c>
      <c r="AZ264" s="40">
        <f t="shared" si="1044"/>
        <v>4749</v>
      </c>
      <c r="BA264" s="41">
        <v>2047</v>
      </c>
      <c r="BB264" s="41">
        <v>2702</v>
      </c>
      <c r="BC264" s="41">
        <v>0</v>
      </c>
      <c r="BD264" s="40">
        <f t="shared" si="1045"/>
        <v>4960</v>
      </c>
      <c r="BE264" s="41">
        <v>1935</v>
      </c>
      <c r="BF264" s="41">
        <v>3025</v>
      </c>
      <c r="BG264" s="41">
        <v>0</v>
      </c>
      <c r="BH264" s="40">
        <f t="shared" si="1046"/>
        <v>5253</v>
      </c>
      <c r="BI264" s="41">
        <v>3155</v>
      </c>
      <c r="BJ264" s="41">
        <v>2098</v>
      </c>
      <c r="BK264" s="41">
        <v>0</v>
      </c>
      <c r="BL264" s="22">
        <f t="shared" si="1047"/>
        <v>14962</v>
      </c>
      <c r="BM264" s="22">
        <f t="shared" si="1048"/>
        <v>7137</v>
      </c>
      <c r="BN264" s="22">
        <f t="shared" si="1048"/>
        <v>7825</v>
      </c>
      <c r="BO264" s="22">
        <f t="shared" si="1048"/>
        <v>0</v>
      </c>
      <c r="BP264" s="22">
        <f t="shared" si="1049"/>
        <v>61345</v>
      </c>
      <c r="BQ264" s="22">
        <f t="shared" si="1050"/>
        <v>27251</v>
      </c>
      <c r="BR264" s="22">
        <f t="shared" si="1050"/>
        <v>34094</v>
      </c>
      <c r="BS264" s="22">
        <f t="shared" si="1050"/>
        <v>0</v>
      </c>
    </row>
    <row r="265" spans="1:71" ht="15" customHeight="1" x14ac:dyDescent="0.2">
      <c r="A265" s="23"/>
      <c r="C265" s="21" t="s">
        <v>227</v>
      </c>
      <c r="D265" s="40">
        <f t="shared" ref="D265:L265" si="1051">D266+D267</f>
        <v>14892</v>
      </c>
      <c r="E265" s="22">
        <f t="shared" si="1051"/>
        <v>7556</v>
      </c>
      <c r="F265" s="22">
        <f t="shared" si="1051"/>
        <v>7336</v>
      </c>
      <c r="G265" s="22">
        <f t="shared" si="1051"/>
        <v>0</v>
      </c>
      <c r="H265" s="40">
        <f t="shared" si="1051"/>
        <v>9129</v>
      </c>
      <c r="I265" s="22">
        <f t="shared" si="1051"/>
        <v>5027</v>
      </c>
      <c r="J265" s="22">
        <f t="shared" si="1051"/>
        <v>4102</v>
      </c>
      <c r="K265" s="22">
        <f t="shared" si="1051"/>
        <v>0</v>
      </c>
      <c r="L265" s="40">
        <f t="shared" si="1051"/>
        <v>11226</v>
      </c>
      <c r="M265" s="22">
        <f>SUM(M266:M267)</f>
        <v>5633</v>
      </c>
      <c r="N265" s="22">
        <f>SUM(N266:N267)</f>
        <v>5593</v>
      </c>
      <c r="O265" s="22">
        <f>O266+O267</f>
        <v>0</v>
      </c>
      <c r="P265" s="22">
        <f>P266+P267</f>
        <v>35247</v>
      </c>
      <c r="Q265" s="22">
        <f>SUM(Q266:Q267)</f>
        <v>18216</v>
      </c>
      <c r="R265" s="22">
        <f>SUM(R266:R267)</f>
        <v>17031</v>
      </c>
      <c r="S265" s="22">
        <f>SUM(S266:S267)</f>
        <v>0</v>
      </c>
      <c r="T265" s="40">
        <f>T266+T267</f>
        <v>19151</v>
      </c>
      <c r="U265" s="22">
        <f>SUM(U266:U267)</f>
        <v>9999</v>
      </c>
      <c r="V265" s="22">
        <f>SUM(V266:V267)</f>
        <v>9152</v>
      </c>
      <c r="W265" s="22">
        <f>W266+W267</f>
        <v>0</v>
      </c>
      <c r="X265" s="40">
        <f>X266+X267</f>
        <v>23180</v>
      </c>
      <c r="Y265" s="22">
        <f>SUM(Y266:Y267)</f>
        <v>10986</v>
      </c>
      <c r="Z265" s="22">
        <f>SUM(Z266:Z267)</f>
        <v>12194</v>
      </c>
      <c r="AA265" s="22">
        <f>AA266+AA267</f>
        <v>0</v>
      </c>
      <c r="AB265" s="40">
        <f>AB266+AB267</f>
        <v>14838</v>
      </c>
      <c r="AC265" s="22">
        <f>SUM(AC266:AC267)</f>
        <v>7637</v>
      </c>
      <c r="AD265" s="22">
        <f>SUM(AD266:AD267)</f>
        <v>7201</v>
      </c>
      <c r="AE265" s="22">
        <f>AE266+AE267</f>
        <v>0</v>
      </c>
      <c r="AF265" s="22">
        <f>AF266+AF267</f>
        <v>57169</v>
      </c>
      <c r="AG265" s="22">
        <f>SUM(AG266:AG267)</f>
        <v>28622</v>
      </c>
      <c r="AH265" s="22">
        <f>SUM(AH266:AH267)</f>
        <v>28547</v>
      </c>
      <c r="AI265" s="22">
        <f>SUM(AI266:AI267)</f>
        <v>0</v>
      </c>
      <c r="AJ265" s="40">
        <f>AJ266+AJ267</f>
        <v>11087</v>
      </c>
      <c r="AK265" s="22">
        <f>SUM(AK266:AK267)</f>
        <v>5746</v>
      </c>
      <c r="AL265" s="22">
        <f>SUM(AL266:AL267)</f>
        <v>5341</v>
      </c>
      <c r="AM265" s="22">
        <f>AM266+AM267</f>
        <v>0</v>
      </c>
      <c r="AN265" s="40">
        <f>AN266+AN267</f>
        <v>11646</v>
      </c>
      <c r="AO265" s="22">
        <f>SUM(AO266:AO267)</f>
        <v>6167</v>
      </c>
      <c r="AP265" s="22">
        <f>SUM(AP266:AP267)</f>
        <v>5479</v>
      </c>
      <c r="AQ265" s="22">
        <f>AQ266+AQ267</f>
        <v>0</v>
      </c>
      <c r="AR265" s="40">
        <f>AR266+AR267</f>
        <v>10996</v>
      </c>
      <c r="AS265" s="22">
        <f>SUM(AS266:AS267)</f>
        <v>5902</v>
      </c>
      <c r="AT265" s="22">
        <f>SUM(AT266:AT267)</f>
        <v>5094</v>
      </c>
      <c r="AU265" s="22">
        <f>AU266+AU267</f>
        <v>0</v>
      </c>
      <c r="AV265" s="22">
        <f>AV266+AV267</f>
        <v>33729</v>
      </c>
      <c r="AW265" s="22">
        <f>SUM(AW266:AW267)</f>
        <v>17815</v>
      </c>
      <c r="AX265" s="22">
        <f>SUM(AX266:AX267)</f>
        <v>15914</v>
      </c>
      <c r="AY265" s="22">
        <f>SUM(AY266:AY267)</f>
        <v>0</v>
      </c>
      <c r="AZ265" s="40">
        <f>AZ266+AZ267</f>
        <v>12995</v>
      </c>
      <c r="BA265" s="22">
        <f>SUM(BA266:BA267)</f>
        <v>6857</v>
      </c>
      <c r="BB265" s="22">
        <f>SUM(BB266:BB267)</f>
        <v>6138</v>
      </c>
      <c r="BC265" s="22">
        <f>BC266+BC267</f>
        <v>0</v>
      </c>
      <c r="BD265" s="40">
        <f>BD266+BD267</f>
        <v>12715</v>
      </c>
      <c r="BE265" s="22">
        <f>SUM(BE266:BE267)</f>
        <v>6275</v>
      </c>
      <c r="BF265" s="22">
        <f>SUM(BF266:BF267)</f>
        <v>6440</v>
      </c>
      <c r="BG265" s="22">
        <f>BG266+BG267</f>
        <v>0</v>
      </c>
      <c r="BH265" s="40">
        <f>BH266+BH267</f>
        <v>16923</v>
      </c>
      <c r="BI265" s="22">
        <f>SUM(BI266:BI267)</f>
        <v>9153</v>
      </c>
      <c r="BJ265" s="22">
        <f>SUM(BJ266:BJ267)</f>
        <v>7770</v>
      </c>
      <c r="BK265" s="22">
        <f>BK266+BK267</f>
        <v>0</v>
      </c>
      <c r="BL265" s="22">
        <f>BL266+BL267</f>
        <v>42633</v>
      </c>
      <c r="BM265" s="22">
        <f>SUM(BM266:BM267)</f>
        <v>22285</v>
      </c>
      <c r="BN265" s="22">
        <f>SUM(BN266:BN267)</f>
        <v>20348</v>
      </c>
      <c r="BO265" s="22">
        <f>SUM(BO266:BO267)</f>
        <v>0</v>
      </c>
      <c r="BP265" s="22">
        <f>BP266+BP267</f>
        <v>168778</v>
      </c>
      <c r="BQ265" s="22">
        <f>SUM(BQ266:BQ267)</f>
        <v>86938</v>
      </c>
      <c r="BR265" s="22">
        <f>SUM(BR266:BR267)</f>
        <v>81840</v>
      </c>
      <c r="BS265" s="22">
        <f>SUM(BS266:BS267)</f>
        <v>0</v>
      </c>
    </row>
    <row r="266" spans="1:71" ht="15" customHeight="1" x14ac:dyDescent="0.2">
      <c r="A266" s="23"/>
      <c r="C266" s="25" t="s">
        <v>228</v>
      </c>
      <c r="D266" s="40">
        <f t="shared" ref="D266:D269" si="1052">SUM(E266:G266)</f>
        <v>14892</v>
      </c>
      <c r="E266" s="22">
        <v>7556</v>
      </c>
      <c r="F266" s="22">
        <v>7336</v>
      </c>
      <c r="G266" s="22">
        <v>0</v>
      </c>
      <c r="H266" s="40">
        <f t="shared" ref="H266:H269" si="1053">SUM(I266:K266)</f>
        <v>9129</v>
      </c>
      <c r="I266" s="22">
        <v>5027</v>
      </c>
      <c r="J266" s="22">
        <v>4102</v>
      </c>
      <c r="K266" s="22">
        <v>0</v>
      </c>
      <c r="L266" s="40">
        <f t="shared" ref="L266:L269" si="1054">SUM(M266:O266)</f>
        <v>11226</v>
      </c>
      <c r="M266" s="22">
        <v>5633</v>
      </c>
      <c r="N266" s="22">
        <v>5593</v>
      </c>
      <c r="O266" s="22">
        <v>0</v>
      </c>
      <c r="P266" s="22">
        <f t="shared" ref="P266:P269" si="1055">SUM(Q266:S266)</f>
        <v>35247</v>
      </c>
      <c r="Q266" s="22">
        <f t="shared" ref="Q266:S269" si="1056">E266+I266+M266</f>
        <v>18216</v>
      </c>
      <c r="R266" s="22">
        <f t="shared" si="1056"/>
        <v>17031</v>
      </c>
      <c r="S266" s="22">
        <f t="shared" si="1056"/>
        <v>0</v>
      </c>
      <c r="T266" s="40">
        <f t="shared" ref="T266:T269" si="1057">SUM(U266:W266)</f>
        <v>19151</v>
      </c>
      <c r="U266" s="22">
        <v>9999</v>
      </c>
      <c r="V266" s="22">
        <v>9152</v>
      </c>
      <c r="W266" s="22">
        <v>0</v>
      </c>
      <c r="X266" s="40">
        <f t="shared" ref="X266:X269" si="1058">SUM(Y266:AA266)</f>
        <v>23180</v>
      </c>
      <c r="Y266" s="22">
        <v>10986</v>
      </c>
      <c r="Z266" s="22">
        <v>12194</v>
      </c>
      <c r="AA266" s="22">
        <v>0</v>
      </c>
      <c r="AB266" s="40">
        <f t="shared" ref="AB266:AB269" si="1059">SUM(AC266:AE266)</f>
        <v>14838</v>
      </c>
      <c r="AC266" s="22">
        <v>7637</v>
      </c>
      <c r="AD266" s="22">
        <v>7201</v>
      </c>
      <c r="AE266" s="22">
        <v>0</v>
      </c>
      <c r="AF266" s="22">
        <f t="shared" ref="AF266:AF269" si="1060">SUM(AG266:AI266)</f>
        <v>57169</v>
      </c>
      <c r="AG266" s="22">
        <f t="shared" ref="AG266:AI269" si="1061">U266+Y266+AC266</f>
        <v>28622</v>
      </c>
      <c r="AH266" s="22">
        <f t="shared" si="1061"/>
        <v>28547</v>
      </c>
      <c r="AI266" s="22">
        <f t="shared" si="1061"/>
        <v>0</v>
      </c>
      <c r="AJ266" s="40">
        <f t="shared" ref="AJ266:AJ269" si="1062">SUM(AK266:AM266)</f>
        <v>11087</v>
      </c>
      <c r="AK266" s="22">
        <v>5746</v>
      </c>
      <c r="AL266" s="22">
        <v>5341</v>
      </c>
      <c r="AM266" s="22">
        <v>0</v>
      </c>
      <c r="AN266" s="40">
        <f t="shared" ref="AN266:AN269" si="1063">SUM(AO266:AQ266)</f>
        <v>11646</v>
      </c>
      <c r="AO266" s="22">
        <v>6167</v>
      </c>
      <c r="AP266" s="22">
        <v>5479</v>
      </c>
      <c r="AQ266" s="22">
        <v>0</v>
      </c>
      <c r="AR266" s="40">
        <f t="shared" ref="AR266:AR269" si="1064">SUM(AS266:AU266)</f>
        <v>10996</v>
      </c>
      <c r="AS266" s="22">
        <v>5902</v>
      </c>
      <c r="AT266" s="22">
        <v>5094</v>
      </c>
      <c r="AU266" s="22">
        <v>0</v>
      </c>
      <c r="AV266" s="22">
        <f t="shared" ref="AV266:AV269" si="1065">SUM(AW266:AY266)</f>
        <v>33729</v>
      </c>
      <c r="AW266" s="22">
        <f t="shared" ref="AW266:AY269" si="1066">AK266+AO266+AS266</f>
        <v>17815</v>
      </c>
      <c r="AX266" s="22">
        <f t="shared" si="1066"/>
        <v>15914</v>
      </c>
      <c r="AY266" s="22">
        <f t="shared" si="1066"/>
        <v>0</v>
      </c>
      <c r="AZ266" s="40">
        <f t="shared" ref="AZ266:AZ269" si="1067">SUM(BA266:BC266)</f>
        <v>12995</v>
      </c>
      <c r="BA266" s="22">
        <v>6857</v>
      </c>
      <c r="BB266" s="22">
        <v>6138</v>
      </c>
      <c r="BC266" s="22">
        <v>0</v>
      </c>
      <c r="BD266" s="40">
        <f t="shared" ref="BD266:BD269" si="1068">SUM(BE266:BG266)</f>
        <v>12715</v>
      </c>
      <c r="BE266" s="22">
        <v>6275</v>
      </c>
      <c r="BF266" s="22">
        <v>6440</v>
      </c>
      <c r="BG266" s="22">
        <v>0</v>
      </c>
      <c r="BH266" s="40">
        <f t="shared" ref="BH266:BH269" si="1069">SUM(BI266:BK266)</f>
        <v>16923</v>
      </c>
      <c r="BI266" s="22">
        <v>9153</v>
      </c>
      <c r="BJ266" s="22">
        <v>7770</v>
      </c>
      <c r="BK266" s="22">
        <v>0</v>
      </c>
      <c r="BL266" s="22">
        <f t="shared" ref="BL266:BL269" si="1070">SUM(BM266:BO266)</f>
        <v>42633</v>
      </c>
      <c r="BM266" s="22">
        <f t="shared" ref="BM266:BO269" si="1071">BA266+BE266+BI266</f>
        <v>22285</v>
      </c>
      <c r="BN266" s="22">
        <f t="shared" si="1071"/>
        <v>20348</v>
      </c>
      <c r="BO266" s="22">
        <f t="shared" si="1071"/>
        <v>0</v>
      </c>
      <c r="BP266" s="22">
        <f t="shared" ref="BP266:BP269" si="1072">SUM(BQ266:BS266)</f>
        <v>168778</v>
      </c>
      <c r="BQ266" s="22">
        <f t="shared" ref="BQ266:BS269" si="1073">Q266+AG266+AW266+BM266</f>
        <v>86938</v>
      </c>
      <c r="BR266" s="22">
        <f t="shared" si="1073"/>
        <v>81840</v>
      </c>
      <c r="BS266" s="22">
        <f t="shared" si="1073"/>
        <v>0</v>
      </c>
    </row>
    <row r="267" spans="1:71" ht="15" customHeight="1" x14ac:dyDescent="0.2">
      <c r="A267" s="23"/>
      <c r="C267" s="25" t="s">
        <v>229</v>
      </c>
      <c r="D267" s="40">
        <f t="shared" si="1052"/>
        <v>0</v>
      </c>
      <c r="E267" s="22">
        <v>0</v>
      </c>
      <c r="F267" s="22">
        <v>0</v>
      </c>
      <c r="G267" s="22">
        <v>0</v>
      </c>
      <c r="H267" s="40">
        <f t="shared" si="1053"/>
        <v>0</v>
      </c>
      <c r="I267" s="22">
        <v>0</v>
      </c>
      <c r="J267" s="22">
        <v>0</v>
      </c>
      <c r="K267" s="22">
        <v>0</v>
      </c>
      <c r="L267" s="40">
        <f t="shared" si="1054"/>
        <v>0</v>
      </c>
      <c r="M267" s="22">
        <v>0</v>
      </c>
      <c r="N267" s="22">
        <v>0</v>
      </c>
      <c r="O267" s="22">
        <v>0</v>
      </c>
      <c r="P267" s="22">
        <f t="shared" si="1055"/>
        <v>0</v>
      </c>
      <c r="Q267" s="22">
        <f t="shared" si="1056"/>
        <v>0</v>
      </c>
      <c r="R267" s="22">
        <f t="shared" si="1056"/>
        <v>0</v>
      </c>
      <c r="S267" s="22">
        <f t="shared" si="1056"/>
        <v>0</v>
      </c>
      <c r="T267" s="40">
        <f t="shared" si="1057"/>
        <v>0</v>
      </c>
      <c r="U267" s="22">
        <v>0</v>
      </c>
      <c r="V267" s="22">
        <v>0</v>
      </c>
      <c r="W267" s="22">
        <v>0</v>
      </c>
      <c r="X267" s="40">
        <f t="shared" si="1058"/>
        <v>0</v>
      </c>
      <c r="Y267" s="22">
        <v>0</v>
      </c>
      <c r="Z267" s="22">
        <v>0</v>
      </c>
      <c r="AA267" s="22">
        <v>0</v>
      </c>
      <c r="AB267" s="40">
        <f t="shared" si="1059"/>
        <v>0</v>
      </c>
      <c r="AC267" s="22">
        <v>0</v>
      </c>
      <c r="AD267" s="22">
        <v>0</v>
      </c>
      <c r="AE267" s="22">
        <v>0</v>
      </c>
      <c r="AF267" s="22">
        <f t="shared" si="1060"/>
        <v>0</v>
      </c>
      <c r="AG267" s="22">
        <f t="shared" si="1061"/>
        <v>0</v>
      </c>
      <c r="AH267" s="22">
        <f t="shared" si="1061"/>
        <v>0</v>
      </c>
      <c r="AI267" s="22">
        <f t="shared" si="1061"/>
        <v>0</v>
      </c>
      <c r="AJ267" s="40">
        <f t="shared" si="1062"/>
        <v>0</v>
      </c>
      <c r="AK267" s="22">
        <v>0</v>
      </c>
      <c r="AL267" s="22">
        <v>0</v>
      </c>
      <c r="AM267" s="22">
        <v>0</v>
      </c>
      <c r="AN267" s="40">
        <f t="shared" si="1063"/>
        <v>0</v>
      </c>
      <c r="AO267" s="22">
        <v>0</v>
      </c>
      <c r="AP267" s="22">
        <v>0</v>
      </c>
      <c r="AQ267" s="22">
        <v>0</v>
      </c>
      <c r="AR267" s="40">
        <f t="shared" si="1064"/>
        <v>0</v>
      </c>
      <c r="AS267" s="22">
        <v>0</v>
      </c>
      <c r="AT267" s="22">
        <v>0</v>
      </c>
      <c r="AU267" s="22">
        <v>0</v>
      </c>
      <c r="AV267" s="22">
        <f t="shared" si="1065"/>
        <v>0</v>
      </c>
      <c r="AW267" s="22">
        <f t="shared" si="1066"/>
        <v>0</v>
      </c>
      <c r="AX267" s="22">
        <f t="shared" si="1066"/>
        <v>0</v>
      </c>
      <c r="AY267" s="22">
        <f t="shared" si="1066"/>
        <v>0</v>
      </c>
      <c r="AZ267" s="40">
        <f t="shared" si="1067"/>
        <v>0</v>
      </c>
      <c r="BA267" s="22">
        <v>0</v>
      </c>
      <c r="BB267" s="22">
        <v>0</v>
      </c>
      <c r="BC267" s="22">
        <v>0</v>
      </c>
      <c r="BD267" s="40">
        <f t="shared" si="1068"/>
        <v>0</v>
      </c>
      <c r="BE267" s="22">
        <v>0</v>
      </c>
      <c r="BF267" s="22">
        <v>0</v>
      </c>
      <c r="BG267" s="22">
        <v>0</v>
      </c>
      <c r="BH267" s="40">
        <f t="shared" si="1069"/>
        <v>0</v>
      </c>
      <c r="BI267" s="22">
        <v>0</v>
      </c>
      <c r="BJ267" s="22">
        <v>0</v>
      </c>
      <c r="BK267" s="22">
        <v>0</v>
      </c>
      <c r="BL267" s="22">
        <f t="shared" si="1070"/>
        <v>0</v>
      </c>
      <c r="BM267" s="22">
        <f t="shared" si="1071"/>
        <v>0</v>
      </c>
      <c r="BN267" s="22">
        <f t="shared" si="1071"/>
        <v>0</v>
      </c>
      <c r="BO267" s="22">
        <f t="shared" si="1071"/>
        <v>0</v>
      </c>
      <c r="BP267" s="22">
        <f t="shared" si="1072"/>
        <v>0</v>
      </c>
      <c r="BQ267" s="22">
        <f t="shared" si="1073"/>
        <v>0</v>
      </c>
      <c r="BR267" s="22">
        <f t="shared" si="1073"/>
        <v>0</v>
      </c>
      <c r="BS267" s="22">
        <f t="shared" si="1073"/>
        <v>0</v>
      </c>
    </row>
    <row r="268" spans="1:71" ht="15" customHeight="1" x14ac:dyDescent="0.2">
      <c r="A268" s="23"/>
      <c r="C268" s="21" t="s">
        <v>58</v>
      </c>
      <c r="D268" s="40">
        <f t="shared" si="1052"/>
        <v>34942</v>
      </c>
      <c r="E268" s="41">
        <v>17014</v>
      </c>
      <c r="F268" s="41">
        <v>17928</v>
      </c>
      <c r="G268" s="41">
        <v>0</v>
      </c>
      <c r="H268" s="40">
        <f t="shared" si="1053"/>
        <v>23560</v>
      </c>
      <c r="I268" s="41">
        <v>12702</v>
      </c>
      <c r="J268" s="41">
        <v>10858</v>
      </c>
      <c r="K268" s="41">
        <v>0</v>
      </c>
      <c r="L268" s="40">
        <f t="shared" si="1054"/>
        <v>27389</v>
      </c>
      <c r="M268" s="41">
        <v>14190</v>
      </c>
      <c r="N268" s="41">
        <v>13199</v>
      </c>
      <c r="O268" s="41">
        <v>0</v>
      </c>
      <c r="P268" s="22">
        <f t="shared" si="1055"/>
        <v>85891</v>
      </c>
      <c r="Q268" s="22">
        <f t="shared" si="1056"/>
        <v>43906</v>
      </c>
      <c r="R268" s="22">
        <f t="shared" si="1056"/>
        <v>41985</v>
      </c>
      <c r="S268" s="22">
        <f t="shared" si="1056"/>
        <v>0</v>
      </c>
      <c r="T268" s="40">
        <f t="shared" si="1057"/>
        <v>45578</v>
      </c>
      <c r="U268" s="41">
        <v>22388</v>
      </c>
      <c r="V268" s="41">
        <v>23190</v>
      </c>
      <c r="W268" s="41">
        <v>0</v>
      </c>
      <c r="X268" s="40">
        <f t="shared" si="1058"/>
        <v>63799</v>
      </c>
      <c r="Y268" s="41">
        <v>34376</v>
      </c>
      <c r="Z268" s="41">
        <v>29423</v>
      </c>
      <c r="AA268" s="41">
        <v>0</v>
      </c>
      <c r="AB268" s="40">
        <f t="shared" si="1059"/>
        <v>33373</v>
      </c>
      <c r="AC268" s="41">
        <v>18839</v>
      </c>
      <c r="AD268" s="41">
        <v>14534</v>
      </c>
      <c r="AE268" s="41">
        <v>0</v>
      </c>
      <c r="AF268" s="22">
        <f t="shared" si="1060"/>
        <v>142750</v>
      </c>
      <c r="AG268" s="22">
        <f t="shared" si="1061"/>
        <v>75603</v>
      </c>
      <c r="AH268" s="22">
        <f t="shared" si="1061"/>
        <v>67147</v>
      </c>
      <c r="AI268" s="22">
        <f t="shared" si="1061"/>
        <v>0</v>
      </c>
      <c r="AJ268" s="40">
        <f t="shared" si="1062"/>
        <v>22090</v>
      </c>
      <c r="AK268" s="41">
        <v>11777</v>
      </c>
      <c r="AL268" s="41">
        <v>10313</v>
      </c>
      <c r="AM268" s="41">
        <v>0</v>
      </c>
      <c r="AN268" s="40">
        <f t="shared" si="1063"/>
        <v>22967</v>
      </c>
      <c r="AO268" s="41">
        <v>12218</v>
      </c>
      <c r="AP268" s="41">
        <v>10749</v>
      </c>
      <c r="AQ268" s="41">
        <v>0</v>
      </c>
      <c r="AR268" s="40">
        <f t="shared" si="1064"/>
        <v>20991</v>
      </c>
      <c r="AS268" s="41">
        <v>11015</v>
      </c>
      <c r="AT268" s="41">
        <v>9976</v>
      </c>
      <c r="AU268" s="41">
        <v>0</v>
      </c>
      <c r="AV268" s="22">
        <f t="shared" si="1065"/>
        <v>66048</v>
      </c>
      <c r="AW268" s="22">
        <f t="shared" si="1066"/>
        <v>35010</v>
      </c>
      <c r="AX268" s="22">
        <f t="shared" si="1066"/>
        <v>31038</v>
      </c>
      <c r="AY268" s="22">
        <f t="shared" si="1066"/>
        <v>0</v>
      </c>
      <c r="AZ268" s="40">
        <f t="shared" si="1067"/>
        <v>22005</v>
      </c>
      <c r="BA268" s="41">
        <v>11524</v>
      </c>
      <c r="BB268" s="41">
        <v>10481</v>
      </c>
      <c r="BC268" s="41">
        <v>0</v>
      </c>
      <c r="BD268" s="40">
        <f t="shared" si="1068"/>
        <v>22934</v>
      </c>
      <c r="BE268" s="41">
        <v>11775</v>
      </c>
      <c r="BF268" s="41">
        <v>11159</v>
      </c>
      <c r="BG268" s="41">
        <v>0</v>
      </c>
      <c r="BH268" s="40">
        <f t="shared" si="1069"/>
        <v>27613</v>
      </c>
      <c r="BI268" s="41">
        <v>15138</v>
      </c>
      <c r="BJ268" s="41">
        <v>12475</v>
      </c>
      <c r="BK268" s="41">
        <v>0</v>
      </c>
      <c r="BL268" s="22">
        <f t="shared" si="1070"/>
        <v>72552</v>
      </c>
      <c r="BM268" s="22">
        <f t="shared" si="1071"/>
        <v>38437</v>
      </c>
      <c r="BN268" s="22">
        <f t="shared" si="1071"/>
        <v>34115</v>
      </c>
      <c r="BO268" s="22">
        <f t="shared" si="1071"/>
        <v>0</v>
      </c>
      <c r="BP268" s="22">
        <f t="shared" si="1072"/>
        <v>367241</v>
      </c>
      <c r="BQ268" s="22">
        <f t="shared" si="1073"/>
        <v>192956</v>
      </c>
      <c r="BR268" s="22">
        <f t="shared" si="1073"/>
        <v>174285</v>
      </c>
      <c r="BS268" s="22">
        <f t="shared" si="1073"/>
        <v>0</v>
      </c>
    </row>
    <row r="269" spans="1:71" ht="15" customHeight="1" x14ac:dyDescent="0.2">
      <c r="A269" s="23"/>
      <c r="C269" s="21" t="s">
        <v>26</v>
      </c>
      <c r="D269" s="40">
        <f t="shared" si="1052"/>
        <v>5357</v>
      </c>
      <c r="E269" s="41">
        <v>2395</v>
      </c>
      <c r="F269" s="41">
        <v>2962</v>
      </c>
      <c r="G269" s="41">
        <v>0</v>
      </c>
      <c r="H269" s="40">
        <f t="shared" si="1053"/>
        <v>3190</v>
      </c>
      <c r="I269" s="41">
        <v>1836</v>
      </c>
      <c r="J269" s="41">
        <v>1354</v>
      </c>
      <c r="K269" s="41">
        <v>0</v>
      </c>
      <c r="L269" s="40">
        <f t="shared" si="1054"/>
        <v>3510</v>
      </c>
      <c r="M269" s="41">
        <v>1906</v>
      </c>
      <c r="N269" s="41">
        <v>1604</v>
      </c>
      <c r="O269" s="41">
        <v>0</v>
      </c>
      <c r="P269" s="22">
        <f t="shared" si="1055"/>
        <v>12057</v>
      </c>
      <c r="Q269" s="22">
        <f t="shared" si="1056"/>
        <v>6137</v>
      </c>
      <c r="R269" s="22">
        <f t="shared" si="1056"/>
        <v>5920</v>
      </c>
      <c r="S269" s="22">
        <f t="shared" si="1056"/>
        <v>0</v>
      </c>
      <c r="T269" s="40">
        <f t="shared" si="1057"/>
        <v>6749</v>
      </c>
      <c r="U269" s="41">
        <v>3573</v>
      </c>
      <c r="V269" s="41">
        <v>3176</v>
      </c>
      <c r="W269" s="41">
        <v>0</v>
      </c>
      <c r="X269" s="40">
        <f t="shared" si="1058"/>
        <v>8227</v>
      </c>
      <c r="Y269" s="41">
        <v>4483</v>
      </c>
      <c r="Z269" s="41">
        <v>3744</v>
      </c>
      <c r="AA269" s="41">
        <v>0</v>
      </c>
      <c r="AB269" s="40">
        <f t="shared" si="1059"/>
        <v>4610</v>
      </c>
      <c r="AC269" s="41">
        <v>2206</v>
      </c>
      <c r="AD269" s="41">
        <v>2404</v>
      </c>
      <c r="AE269" s="41">
        <v>0</v>
      </c>
      <c r="AF269" s="22">
        <f t="shared" si="1060"/>
        <v>19586</v>
      </c>
      <c r="AG269" s="22">
        <f t="shared" si="1061"/>
        <v>10262</v>
      </c>
      <c r="AH269" s="22">
        <f t="shared" si="1061"/>
        <v>9324</v>
      </c>
      <c r="AI269" s="22">
        <f t="shared" si="1061"/>
        <v>0</v>
      </c>
      <c r="AJ269" s="40">
        <f t="shared" si="1062"/>
        <v>3645</v>
      </c>
      <c r="AK269" s="41">
        <v>1795</v>
      </c>
      <c r="AL269" s="41">
        <v>1850</v>
      </c>
      <c r="AM269" s="41">
        <v>0</v>
      </c>
      <c r="AN269" s="40">
        <f t="shared" si="1063"/>
        <v>4955</v>
      </c>
      <c r="AO269" s="41">
        <v>2575</v>
      </c>
      <c r="AP269" s="41">
        <v>2380</v>
      </c>
      <c r="AQ269" s="41">
        <v>0</v>
      </c>
      <c r="AR269" s="40">
        <f t="shared" si="1064"/>
        <v>4550</v>
      </c>
      <c r="AS269" s="41">
        <v>2295</v>
      </c>
      <c r="AT269" s="41">
        <v>2255</v>
      </c>
      <c r="AU269" s="41">
        <v>0</v>
      </c>
      <c r="AV269" s="22">
        <f t="shared" si="1065"/>
        <v>13150</v>
      </c>
      <c r="AW269" s="22">
        <f t="shared" si="1066"/>
        <v>6665</v>
      </c>
      <c r="AX269" s="22">
        <f t="shared" si="1066"/>
        <v>6485</v>
      </c>
      <c r="AY269" s="22">
        <f t="shared" si="1066"/>
        <v>0</v>
      </c>
      <c r="AZ269" s="40">
        <f t="shared" si="1067"/>
        <v>5129</v>
      </c>
      <c r="BA269" s="41">
        <v>2707</v>
      </c>
      <c r="BB269" s="41">
        <v>2422</v>
      </c>
      <c r="BC269" s="41">
        <v>0</v>
      </c>
      <c r="BD269" s="40">
        <f t="shared" si="1068"/>
        <v>4239</v>
      </c>
      <c r="BE269" s="41">
        <v>2024</v>
      </c>
      <c r="BF269" s="41">
        <v>2215</v>
      </c>
      <c r="BG269" s="41">
        <v>0</v>
      </c>
      <c r="BH269" s="40">
        <f t="shared" si="1069"/>
        <v>6473</v>
      </c>
      <c r="BI269" s="41">
        <v>3623</v>
      </c>
      <c r="BJ269" s="41">
        <v>2850</v>
      </c>
      <c r="BK269" s="41">
        <v>0</v>
      </c>
      <c r="BL269" s="22">
        <f t="shared" si="1070"/>
        <v>15841</v>
      </c>
      <c r="BM269" s="22">
        <f t="shared" si="1071"/>
        <v>8354</v>
      </c>
      <c r="BN269" s="22">
        <f t="shared" si="1071"/>
        <v>7487</v>
      </c>
      <c r="BO269" s="22">
        <f t="shared" si="1071"/>
        <v>0</v>
      </c>
      <c r="BP269" s="22">
        <f t="shared" si="1072"/>
        <v>60634</v>
      </c>
      <c r="BQ269" s="22">
        <f t="shared" si="1073"/>
        <v>31418</v>
      </c>
      <c r="BR269" s="22">
        <f t="shared" si="1073"/>
        <v>29216</v>
      </c>
      <c r="BS269" s="22">
        <f t="shared" si="1073"/>
        <v>0</v>
      </c>
    </row>
    <row r="270" spans="1:71" ht="15" customHeight="1" x14ac:dyDescent="0.2">
      <c r="A270" s="23"/>
      <c r="C270" s="25"/>
      <c r="D270" s="40"/>
      <c r="E270" s="22"/>
      <c r="F270" s="22"/>
      <c r="G270" s="22"/>
      <c r="H270" s="40"/>
      <c r="I270" s="22"/>
      <c r="J270" s="22"/>
      <c r="K270" s="22"/>
      <c r="L270" s="40"/>
      <c r="M270" s="22"/>
      <c r="N270" s="22"/>
      <c r="O270" s="22"/>
      <c r="P270" s="22"/>
      <c r="Q270" s="22"/>
      <c r="R270" s="22"/>
      <c r="S270" s="22"/>
      <c r="T270" s="40"/>
      <c r="U270" s="22"/>
      <c r="V270" s="22"/>
      <c r="W270" s="22"/>
      <c r="X270" s="40"/>
      <c r="Y270" s="22"/>
      <c r="Z270" s="22"/>
      <c r="AA270" s="22"/>
      <c r="AB270" s="40"/>
      <c r="AC270" s="22"/>
      <c r="AD270" s="22"/>
      <c r="AE270" s="22"/>
      <c r="AF270" s="22"/>
      <c r="AG270" s="22"/>
      <c r="AH270" s="22"/>
      <c r="AI270" s="22"/>
      <c r="AJ270" s="40"/>
      <c r="AK270" s="22"/>
      <c r="AL270" s="22"/>
      <c r="AM270" s="22"/>
      <c r="AN270" s="40"/>
      <c r="AO270" s="22"/>
      <c r="AP270" s="22"/>
      <c r="AQ270" s="22"/>
      <c r="AR270" s="40"/>
      <c r="AS270" s="22"/>
      <c r="AT270" s="22"/>
      <c r="AU270" s="22"/>
      <c r="AV270" s="22"/>
      <c r="AW270" s="22"/>
      <c r="AX270" s="22"/>
      <c r="AY270" s="22"/>
      <c r="AZ270" s="40"/>
      <c r="BA270" s="22"/>
      <c r="BB270" s="22"/>
      <c r="BC270" s="22"/>
      <c r="BD270" s="40"/>
      <c r="BE270" s="22"/>
      <c r="BF270" s="22"/>
      <c r="BG270" s="22"/>
      <c r="BH270" s="40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</row>
    <row r="271" spans="1:71" ht="15" customHeight="1" x14ac:dyDescent="0.2">
      <c r="A271" s="20"/>
      <c r="B271" s="1" t="s">
        <v>230</v>
      </c>
      <c r="C271" s="21"/>
      <c r="D271" s="40">
        <f t="shared" ref="D271:BO271" si="1074">D272+D276+D279+D282+D283+D286+D289+D292+D293</f>
        <v>459392</v>
      </c>
      <c r="E271" s="22">
        <f t="shared" si="1074"/>
        <v>219111</v>
      </c>
      <c r="F271" s="22">
        <f t="shared" si="1074"/>
        <v>240281</v>
      </c>
      <c r="G271" s="22">
        <f t="shared" si="1074"/>
        <v>0</v>
      </c>
      <c r="H271" s="40">
        <f t="shared" si="1074"/>
        <v>383824</v>
      </c>
      <c r="I271" s="22">
        <f t="shared" si="1074"/>
        <v>191409</v>
      </c>
      <c r="J271" s="22">
        <f t="shared" si="1074"/>
        <v>191961</v>
      </c>
      <c r="K271" s="22">
        <f t="shared" si="1074"/>
        <v>454</v>
      </c>
      <c r="L271" s="40">
        <f t="shared" si="1074"/>
        <v>387639</v>
      </c>
      <c r="M271" s="22">
        <f t="shared" si="1074"/>
        <v>199424</v>
      </c>
      <c r="N271" s="22">
        <f t="shared" si="1074"/>
        <v>187662</v>
      </c>
      <c r="O271" s="22">
        <f t="shared" si="1074"/>
        <v>553</v>
      </c>
      <c r="P271" s="22">
        <f t="shared" si="1074"/>
        <v>1230855</v>
      </c>
      <c r="Q271" s="22">
        <f t="shared" si="1074"/>
        <v>609944</v>
      </c>
      <c r="R271" s="22">
        <f t="shared" si="1074"/>
        <v>619904</v>
      </c>
      <c r="S271" s="22">
        <f t="shared" si="1074"/>
        <v>1007</v>
      </c>
      <c r="T271" s="40">
        <f t="shared" si="1074"/>
        <v>550337</v>
      </c>
      <c r="U271" s="22">
        <f t="shared" si="1074"/>
        <v>289683</v>
      </c>
      <c r="V271" s="22">
        <f t="shared" si="1074"/>
        <v>260654</v>
      </c>
      <c r="W271" s="22">
        <f t="shared" si="1074"/>
        <v>0</v>
      </c>
      <c r="X271" s="40">
        <f t="shared" si="1074"/>
        <v>729943</v>
      </c>
      <c r="Y271" s="22">
        <f t="shared" si="1074"/>
        <v>355649</v>
      </c>
      <c r="Z271" s="22">
        <f t="shared" si="1074"/>
        <v>374294</v>
      </c>
      <c r="AA271" s="22">
        <f t="shared" si="1074"/>
        <v>0</v>
      </c>
      <c r="AB271" s="40">
        <f t="shared" si="1074"/>
        <v>448425</v>
      </c>
      <c r="AC271" s="22">
        <f t="shared" si="1074"/>
        <v>222575</v>
      </c>
      <c r="AD271" s="22">
        <f t="shared" si="1074"/>
        <v>225850</v>
      </c>
      <c r="AE271" s="22">
        <f t="shared" si="1074"/>
        <v>0</v>
      </c>
      <c r="AF271" s="22">
        <f t="shared" si="1074"/>
        <v>1728705</v>
      </c>
      <c r="AG271" s="22">
        <f t="shared" si="1074"/>
        <v>867907</v>
      </c>
      <c r="AH271" s="22">
        <f t="shared" si="1074"/>
        <v>860798</v>
      </c>
      <c r="AI271" s="22">
        <f t="shared" si="1074"/>
        <v>0</v>
      </c>
      <c r="AJ271" s="40">
        <f t="shared" si="1074"/>
        <v>392214</v>
      </c>
      <c r="AK271" s="22">
        <f t="shared" si="1074"/>
        <v>198102</v>
      </c>
      <c r="AL271" s="22">
        <f t="shared" si="1074"/>
        <v>194112</v>
      </c>
      <c r="AM271" s="22">
        <f t="shared" si="1074"/>
        <v>0</v>
      </c>
      <c r="AN271" s="40">
        <f t="shared" si="1074"/>
        <v>425880</v>
      </c>
      <c r="AO271" s="22">
        <f t="shared" si="1074"/>
        <v>208166</v>
      </c>
      <c r="AP271" s="22">
        <f t="shared" si="1074"/>
        <v>217714</v>
      </c>
      <c r="AQ271" s="22">
        <f t="shared" si="1074"/>
        <v>0</v>
      </c>
      <c r="AR271" s="40">
        <f t="shared" si="1074"/>
        <v>380196</v>
      </c>
      <c r="AS271" s="22">
        <f t="shared" si="1074"/>
        <v>185947</v>
      </c>
      <c r="AT271" s="22">
        <f t="shared" si="1074"/>
        <v>194249</v>
      </c>
      <c r="AU271" s="22">
        <f t="shared" si="1074"/>
        <v>0</v>
      </c>
      <c r="AV271" s="22">
        <f t="shared" si="1074"/>
        <v>1198290</v>
      </c>
      <c r="AW271" s="22">
        <f t="shared" si="1074"/>
        <v>592215</v>
      </c>
      <c r="AX271" s="22">
        <f t="shared" si="1074"/>
        <v>606075</v>
      </c>
      <c r="AY271" s="22">
        <f t="shared" si="1074"/>
        <v>0</v>
      </c>
      <c r="AZ271" s="40">
        <f t="shared" si="1074"/>
        <v>436189</v>
      </c>
      <c r="BA271" s="22">
        <f t="shared" si="1074"/>
        <v>222984</v>
      </c>
      <c r="BB271" s="22">
        <f t="shared" si="1074"/>
        <v>213205</v>
      </c>
      <c r="BC271" s="22">
        <f t="shared" si="1074"/>
        <v>0</v>
      </c>
      <c r="BD271" s="40">
        <f t="shared" si="1074"/>
        <v>443764</v>
      </c>
      <c r="BE271" s="22">
        <f t="shared" si="1074"/>
        <v>211125</v>
      </c>
      <c r="BF271" s="22">
        <f t="shared" si="1074"/>
        <v>232639</v>
      </c>
      <c r="BG271" s="22">
        <f t="shared" si="1074"/>
        <v>0</v>
      </c>
      <c r="BH271" s="40">
        <f t="shared" si="1074"/>
        <v>507419</v>
      </c>
      <c r="BI271" s="22">
        <f t="shared" si="1074"/>
        <v>257184</v>
      </c>
      <c r="BJ271" s="22">
        <f t="shared" si="1074"/>
        <v>250235</v>
      </c>
      <c r="BK271" s="22">
        <f t="shared" si="1074"/>
        <v>0</v>
      </c>
      <c r="BL271" s="22">
        <f t="shared" si="1074"/>
        <v>1387372</v>
      </c>
      <c r="BM271" s="22">
        <f t="shared" si="1074"/>
        <v>691293</v>
      </c>
      <c r="BN271" s="22">
        <f t="shared" si="1074"/>
        <v>696079</v>
      </c>
      <c r="BO271" s="22">
        <f t="shared" si="1074"/>
        <v>0</v>
      </c>
      <c r="BP271" s="22">
        <f t="shared" ref="BP271:BS271" si="1075">BP272+BP276+BP279+BP282+BP283+BP286+BP289+BP292+BP293</f>
        <v>5545222</v>
      </c>
      <c r="BQ271" s="22">
        <f t="shared" si="1075"/>
        <v>2761359</v>
      </c>
      <c r="BR271" s="22">
        <f t="shared" si="1075"/>
        <v>2782856</v>
      </c>
      <c r="BS271" s="22">
        <f t="shared" si="1075"/>
        <v>1007</v>
      </c>
    </row>
    <row r="272" spans="1:71" ht="15" customHeight="1" x14ac:dyDescent="0.2">
      <c r="A272" s="23"/>
      <c r="C272" s="21" t="s">
        <v>231</v>
      </c>
      <c r="D272" s="40">
        <f t="shared" ref="D272:AI272" si="1076">SUM(D273:D275)</f>
        <v>226085</v>
      </c>
      <c r="E272" s="22">
        <f t="shared" si="1076"/>
        <v>107792</v>
      </c>
      <c r="F272" s="22">
        <f t="shared" si="1076"/>
        <v>118293</v>
      </c>
      <c r="G272" s="22">
        <f t="shared" si="1076"/>
        <v>0</v>
      </c>
      <c r="H272" s="40">
        <f t="shared" si="1076"/>
        <v>203529</v>
      </c>
      <c r="I272" s="22">
        <f t="shared" si="1076"/>
        <v>102011</v>
      </c>
      <c r="J272" s="22">
        <f t="shared" si="1076"/>
        <v>101064</v>
      </c>
      <c r="K272" s="22">
        <f t="shared" si="1076"/>
        <v>454</v>
      </c>
      <c r="L272" s="40">
        <f t="shared" si="1076"/>
        <v>188432</v>
      </c>
      <c r="M272" s="22">
        <f t="shared" si="1076"/>
        <v>103384</v>
      </c>
      <c r="N272" s="22">
        <f t="shared" si="1076"/>
        <v>84495</v>
      </c>
      <c r="O272" s="22">
        <f t="shared" si="1076"/>
        <v>553</v>
      </c>
      <c r="P272" s="22">
        <f t="shared" si="1076"/>
        <v>618046</v>
      </c>
      <c r="Q272" s="22">
        <f t="shared" si="1076"/>
        <v>313187</v>
      </c>
      <c r="R272" s="22">
        <f t="shared" si="1076"/>
        <v>303852</v>
      </c>
      <c r="S272" s="22">
        <f t="shared" si="1076"/>
        <v>1007</v>
      </c>
      <c r="T272" s="40">
        <f t="shared" si="1076"/>
        <v>232654</v>
      </c>
      <c r="U272" s="22">
        <f t="shared" si="1076"/>
        <v>123773</v>
      </c>
      <c r="V272" s="22">
        <f t="shared" si="1076"/>
        <v>108881</v>
      </c>
      <c r="W272" s="22">
        <f t="shared" si="1076"/>
        <v>0</v>
      </c>
      <c r="X272" s="40">
        <f t="shared" si="1076"/>
        <v>267472</v>
      </c>
      <c r="Y272" s="22">
        <f t="shared" si="1076"/>
        <v>131329</v>
      </c>
      <c r="Z272" s="22">
        <f t="shared" si="1076"/>
        <v>136143</v>
      </c>
      <c r="AA272" s="22">
        <f t="shared" si="1076"/>
        <v>0</v>
      </c>
      <c r="AB272" s="40">
        <f t="shared" si="1076"/>
        <v>191354</v>
      </c>
      <c r="AC272" s="22">
        <f t="shared" si="1076"/>
        <v>98500</v>
      </c>
      <c r="AD272" s="22">
        <f t="shared" si="1076"/>
        <v>92854</v>
      </c>
      <c r="AE272" s="22">
        <f t="shared" si="1076"/>
        <v>0</v>
      </c>
      <c r="AF272" s="22">
        <f t="shared" si="1076"/>
        <v>691480</v>
      </c>
      <c r="AG272" s="22">
        <f t="shared" si="1076"/>
        <v>353602</v>
      </c>
      <c r="AH272" s="22">
        <f t="shared" si="1076"/>
        <v>337878</v>
      </c>
      <c r="AI272" s="22">
        <f t="shared" si="1076"/>
        <v>0</v>
      </c>
      <c r="AJ272" s="40">
        <f t="shared" ref="AJ272:BS272" si="1077">SUM(AJ273:AJ275)</f>
        <v>188273</v>
      </c>
      <c r="AK272" s="22">
        <f t="shared" si="1077"/>
        <v>98219</v>
      </c>
      <c r="AL272" s="22">
        <f t="shared" si="1077"/>
        <v>90054</v>
      </c>
      <c r="AM272" s="22">
        <f t="shared" si="1077"/>
        <v>0</v>
      </c>
      <c r="AN272" s="40">
        <f t="shared" si="1077"/>
        <v>198570</v>
      </c>
      <c r="AO272" s="22">
        <f t="shared" si="1077"/>
        <v>96723</v>
      </c>
      <c r="AP272" s="22">
        <f t="shared" si="1077"/>
        <v>101847</v>
      </c>
      <c r="AQ272" s="22">
        <f t="shared" si="1077"/>
        <v>0</v>
      </c>
      <c r="AR272" s="40">
        <f t="shared" si="1077"/>
        <v>168149</v>
      </c>
      <c r="AS272" s="22">
        <f t="shared" si="1077"/>
        <v>82378</v>
      </c>
      <c r="AT272" s="22">
        <f t="shared" si="1077"/>
        <v>85771</v>
      </c>
      <c r="AU272" s="22">
        <f t="shared" si="1077"/>
        <v>0</v>
      </c>
      <c r="AV272" s="22">
        <f t="shared" si="1077"/>
        <v>554992</v>
      </c>
      <c r="AW272" s="22">
        <f t="shared" si="1077"/>
        <v>277320</v>
      </c>
      <c r="AX272" s="22">
        <f t="shared" si="1077"/>
        <v>277672</v>
      </c>
      <c r="AY272" s="22">
        <f t="shared" si="1077"/>
        <v>0</v>
      </c>
      <c r="AZ272" s="40">
        <f t="shared" si="1077"/>
        <v>200283</v>
      </c>
      <c r="BA272" s="22">
        <f t="shared" si="1077"/>
        <v>98056</v>
      </c>
      <c r="BB272" s="22">
        <f t="shared" si="1077"/>
        <v>102227</v>
      </c>
      <c r="BC272" s="22">
        <f t="shared" si="1077"/>
        <v>0</v>
      </c>
      <c r="BD272" s="40">
        <f t="shared" si="1077"/>
        <v>212458</v>
      </c>
      <c r="BE272" s="22">
        <f t="shared" si="1077"/>
        <v>99605</v>
      </c>
      <c r="BF272" s="22">
        <f t="shared" si="1077"/>
        <v>112853</v>
      </c>
      <c r="BG272" s="22">
        <f t="shared" si="1077"/>
        <v>0</v>
      </c>
      <c r="BH272" s="40">
        <f t="shared" si="1077"/>
        <v>230706</v>
      </c>
      <c r="BI272" s="22">
        <f t="shared" si="1077"/>
        <v>113273</v>
      </c>
      <c r="BJ272" s="22">
        <f t="shared" si="1077"/>
        <v>117433</v>
      </c>
      <c r="BK272" s="22">
        <f t="shared" si="1077"/>
        <v>0</v>
      </c>
      <c r="BL272" s="22">
        <f t="shared" si="1077"/>
        <v>643447</v>
      </c>
      <c r="BM272" s="22">
        <f t="shared" si="1077"/>
        <v>310934</v>
      </c>
      <c r="BN272" s="22">
        <f t="shared" si="1077"/>
        <v>332513</v>
      </c>
      <c r="BO272" s="22">
        <f t="shared" si="1077"/>
        <v>0</v>
      </c>
      <c r="BP272" s="22">
        <f t="shared" si="1077"/>
        <v>2507965</v>
      </c>
      <c r="BQ272" s="22">
        <f t="shared" si="1077"/>
        <v>1255043</v>
      </c>
      <c r="BR272" s="22">
        <f t="shared" si="1077"/>
        <v>1251915</v>
      </c>
      <c r="BS272" s="22">
        <f t="shared" si="1077"/>
        <v>1007</v>
      </c>
    </row>
    <row r="273" spans="1:71" ht="15" customHeight="1" x14ac:dyDescent="0.2">
      <c r="A273" s="23"/>
      <c r="C273" s="25" t="s">
        <v>232</v>
      </c>
      <c r="D273" s="40">
        <f t="shared" ref="D273:D275" si="1078">SUM(E273:G273)</f>
        <v>43773</v>
      </c>
      <c r="E273" s="41">
        <v>21779</v>
      </c>
      <c r="F273" s="41">
        <v>21994</v>
      </c>
      <c r="G273" s="41">
        <v>0</v>
      </c>
      <c r="H273" s="40">
        <f t="shared" ref="H273:H275" si="1079">SUM(I273:K273)</f>
        <v>32093</v>
      </c>
      <c r="I273" s="41">
        <v>16386</v>
      </c>
      <c r="J273" s="41">
        <v>15707</v>
      </c>
      <c r="K273" s="41">
        <v>0</v>
      </c>
      <c r="L273" s="40">
        <f t="shared" ref="L273:L275" si="1080">SUM(M273:O273)</f>
        <v>34665</v>
      </c>
      <c r="M273" s="41">
        <v>19384</v>
      </c>
      <c r="N273" s="41">
        <v>15281</v>
      </c>
      <c r="O273" s="41">
        <v>0</v>
      </c>
      <c r="P273" s="22">
        <f t="shared" ref="P273:P275" si="1081">SUM(Q273:S273)</f>
        <v>110531</v>
      </c>
      <c r="Q273" s="22">
        <f t="shared" ref="Q273:S275" si="1082">E273+I273+M273</f>
        <v>57549</v>
      </c>
      <c r="R273" s="22">
        <f t="shared" si="1082"/>
        <v>52982</v>
      </c>
      <c r="S273" s="22">
        <f t="shared" si="1082"/>
        <v>0</v>
      </c>
      <c r="T273" s="40">
        <f t="shared" ref="T273:T275" si="1083">SUM(U273:W273)</f>
        <v>43142</v>
      </c>
      <c r="U273" s="41">
        <v>23636</v>
      </c>
      <c r="V273" s="41">
        <v>19506</v>
      </c>
      <c r="W273" s="41">
        <v>0</v>
      </c>
      <c r="X273" s="40">
        <f t="shared" ref="X273:X275" si="1084">SUM(Y273:AA273)</f>
        <v>57675</v>
      </c>
      <c r="Y273" s="41">
        <v>30026</v>
      </c>
      <c r="Z273" s="41">
        <v>27649</v>
      </c>
      <c r="AA273" s="41">
        <v>0</v>
      </c>
      <c r="AB273" s="40">
        <f t="shared" ref="AB273:AB275" si="1085">SUM(AC273:AE273)</f>
        <v>38685</v>
      </c>
      <c r="AC273" s="41">
        <v>20742</v>
      </c>
      <c r="AD273" s="41">
        <v>17943</v>
      </c>
      <c r="AE273" s="41">
        <v>0</v>
      </c>
      <c r="AF273" s="22">
        <f t="shared" ref="AF273:AF275" si="1086">SUM(AG273:AI273)</f>
        <v>139502</v>
      </c>
      <c r="AG273" s="22">
        <f t="shared" ref="AG273:AI275" si="1087">U273+Y273+AC273</f>
        <v>74404</v>
      </c>
      <c r="AH273" s="22">
        <f t="shared" si="1087"/>
        <v>65098</v>
      </c>
      <c r="AI273" s="22">
        <f t="shared" si="1087"/>
        <v>0</v>
      </c>
      <c r="AJ273" s="40">
        <f t="shared" ref="AJ273:AJ275" si="1088">SUM(AK273:AM273)</f>
        <v>34543</v>
      </c>
      <c r="AK273" s="41">
        <v>18683</v>
      </c>
      <c r="AL273" s="41">
        <v>15860</v>
      </c>
      <c r="AM273" s="41">
        <v>0</v>
      </c>
      <c r="AN273" s="40">
        <f t="shared" ref="AN273:AN275" si="1089">SUM(AO273:AQ273)</f>
        <v>30886</v>
      </c>
      <c r="AO273" s="41">
        <v>16353</v>
      </c>
      <c r="AP273" s="41">
        <v>14533</v>
      </c>
      <c r="AQ273" s="41">
        <v>0</v>
      </c>
      <c r="AR273" s="40">
        <f t="shared" ref="AR273:AR275" si="1090">SUM(AS273:AU273)</f>
        <v>36522</v>
      </c>
      <c r="AS273" s="41">
        <v>18082</v>
      </c>
      <c r="AT273" s="41">
        <v>18440</v>
      </c>
      <c r="AU273" s="41">
        <v>0</v>
      </c>
      <c r="AV273" s="22">
        <f t="shared" ref="AV273:AV275" si="1091">SUM(AW273:AY273)</f>
        <v>101951</v>
      </c>
      <c r="AW273" s="22">
        <f t="shared" ref="AW273:AY275" si="1092">AK273+AO273+AS273</f>
        <v>53118</v>
      </c>
      <c r="AX273" s="22">
        <f t="shared" si="1092"/>
        <v>48833</v>
      </c>
      <c r="AY273" s="22">
        <f t="shared" si="1092"/>
        <v>0</v>
      </c>
      <c r="AZ273" s="40">
        <f t="shared" ref="AZ273:AZ275" si="1093">SUM(BA273:BC273)</f>
        <v>40229</v>
      </c>
      <c r="BA273" s="41">
        <v>21182</v>
      </c>
      <c r="BB273" s="41">
        <v>19047</v>
      </c>
      <c r="BC273" s="41">
        <v>0</v>
      </c>
      <c r="BD273" s="40">
        <f t="shared" ref="BD273:BD275" si="1094">SUM(BE273:BG273)</f>
        <v>46062</v>
      </c>
      <c r="BE273" s="41">
        <v>20904</v>
      </c>
      <c r="BF273" s="41">
        <v>25158</v>
      </c>
      <c r="BG273" s="41">
        <v>0</v>
      </c>
      <c r="BH273" s="40">
        <f t="shared" ref="BH273:BH275" si="1095">SUM(BI273:BK273)</f>
        <v>47560</v>
      </c>
      <c r="BI273" s="41">
        <v>21828</v>
      </c>
      <c r="BJ273" s="41">
        <v>25732</v>
      </c>
      <c r="BK273" s="41">
        <v>0</v>
      </c>
      <c r="BL273" s="22">
        <f t="shared" ref="BL273:BL275" si="1096">SUM(BM273:BO273)</f>
        <v>133851</v>
      </c>
      <c r="BM273" s="22">
        <f t="shared" ref="BM273:BO275" si="1097">BA273+BE273+BI273</f>
        <v>63914</v>
      </c>
      <c r="BN273" s="22">
        <f t="shared" si="1097"/>
        <v>69937</v>
      </c>
      <c r="BO273" s="22">
        <f t="shared" si="1097"/>
        <v>0</v>
      </c>
      <c r="BP273" s="22">
        <f t="shared" ref="BP273:BP275" si="1098">SUM(BQ273:BS273)</f>
        <v>485835</v>
      </c>
      <c r="BQ273" s="22">
        <f t="shared" ref="BQ273:BS275" si="1099">Q273+AG273+AW273+BM273</f>
        <v>248985</v>
      </c>
      <c r="BR273" s="22">
        <f t="shared" si="1099"/>
        <v>236850</v>
      </c>
      <c r="BS273" s="22">
        <f t="shared" si="1099"/>
        <v>0</v>
      </c>
    </row>
    <row r="274" spans="1:71" ht="15" customHeight="1" x14ac:dyDescent="0.2">
      <c r="A274" s="23"/>
      <c r="C274" s="25" t="s">
        <v>233</v>
      </c>
      <c r="D274" s="40">
        <f t="shared" si="1078"/>
        <v>182312</v>
      </c>
      <c r="E274" s="41">
        <v>86013</v>
      </c>
      <c r="F274" s="41">
        <v>96299</v>
      </c>
      <c r="G274" s="41">
        <v>0</v>
      </c>
      <c r="H274" s="40">
        <f t="shared" si="1079"/>
        <v>170982</v>
      </c>
      <c r="I274" s="41">
        <v>85625</v>
      </c>
      <c r="J274" s="41">
        <v>85357</v>
      </c>
      <c r="K274" s="41">
        <v>0</v>
      </c>
      <c r="L274" s="40">
        <f t="shared" si="1080"/>
        <v>153767</v>
      </c>
      <c r="M274" s="41">
        <v>84000</v>
      </c>
      <c r="N274" s="41">
        <v>69214</v>
      </c>
      <c r="O274" s="41">
        <v>553</v>
      </c>
      <c r="P274" s="22">
        <f t="shared" si="1081"/>
        <v>507061</v>
      </c>
      <c r="Q274" s="22">
        <f t="shared" si="1082"/>
        <v>255638</v>
      </c>
      <c r="R274" s="22">
        <f t="shared" si="1082"/>
        <v>250870</v>
      </c>
      <c r="S274" s="22">
        <f t="shared" si="1082"/>
        <v>553</v>
      </c>
      <c r="T274" s="40">
        <f t="shared" si="1083"/>
        <v>189512</v>
      </c>
      <c r="U274" s="41">
        <v>100137</v>
      </c>
      <c r="V274" s="41">
        <v>89375</v>
      </c>
      <c r="W274" s="41">
        <v>0</v>
      </c>
      <c r="X274" s="40">
        <f t="shared" si="1084"/>
        <v>209797</v>
      </c>
      <c r="Y274" s="41">
        <v>101303</v>
      </c>
      <c r="Z274" s="41">
        <v>108494</v>
      </c>
      <c r="AA274" s="41">
        <v>0</v>
      </c>
      <c r="AB274" s="40">
        <f t="shared" si="1085"/>
        <v>152669</v>
      </c>
      <c r="AC274" s="41">
        <v>77758</v>
      </c>
      <c r="AD274" s="41">
        <v>74911</v>
      </c>
      <c r="AE274" s="41">
        <v>0</v>
      </c>
      <c r="AF274" s="22">
        <f t="shared" si="1086"/>
        <v>551978</v>
      </c>
      <c r="AG274" s="22">
        <f t="shared" si="1087"/>
        <v>279198</v>
      </c>
      <c r="AH274" s="22">
        <f t="shared" si="1087"/>
        <v>272780</v>
      </c>
      <c r="AI274" s="22">
        <f t="shared" si="1087"/>
        <v>0</v>
      </c>
      <c r="AJ274" s="40">
        <f t="shared" si="1088"/>
        <v>153730</v>
      </c>
      <c r="AK274" s="41">
        <v>79536</v>
      </c>
      <c r="AL274" s="41">
        <v>74194</v>
      </c>
      <c r="AM274" s="41">
        <v>0</v>
      </c>
      <c r="AN274" s="40">
        <f t="shared" si="1089"/>
        <v>167684</v>
      </c>
      <c r="AO274" s="41">
        <v>80370</v>
      </c>
      <c r="AP274" s="41">
        <v>87314</v>
      </c>
      <c r="AQ274" s="41">
        <v>0</v>
      </c>
      <c r="AR274" s="40">
        <f t="shared" si="1090"/>
        <v>131627</v>
      </c>
      <c r="AS274" s="41">
        <v>64296</v>
      </c>
      <c r="AT274" s="41">
        <v>67331</v>
      </c>
      <c r="AU274" s="41">
        <v>0</v>
      </c>
      <c r="AV274" s="22">
        <f t="shared" si="1091"/>
        <v>453041</v>
      </c>
      <c r="AW274" s="22">
        <f t="shared" si="1092"/>
        <v>224202</v>
      </c>
      <c r="AX274" s="22">
        <f t="shared" si="1092"/>
        <v>228839</v>
      </c>
      <c r="AY274" s="22">
        <f t="shared" si="1092"/>
        <v>0</v>
      </c>
      <c r="AZ274" s="40">
        <f t="shared" si="1093"/>
        <v>160054</v>
      </c>
      <c r="BA274" s="41">
        <v>76874</v>
      </c>
      <c r="BB274" s="41">
        <v>83180</v>
      </c>
      <c r="BC274" s="41">
        <v>0</v>
      </c>
      <c r="BD274" s="40">
        <f t="shared" si="1094"/>
        <v>166396</v>
      </c>
      <c r="BE274" s="41">
        <v>78701</v>
      </c>
      <c r="BF274" s="41">
        <v>87695</v>
      </c>
      <c r="BG274" s="41">
        <v>0</v>
      </c>
      <c r="BH274" s="40">
        <f t="shared" si="1095"/>
        <v>183146</v>
      </c>
      <c r="BI274" s="41">
        <v>91445</v>
      </c>
      <c r="BJ274" s="41">
        <v>91701</v>
      </c>
      <c r="BK274" s="41">
        <v>0</v>
      </c>
      <c r="BL274" s="22">
        <f t="shared" si="1096"/>
        <v>509596</v>
      </c>
      <c r="BM274" s="22">
        <f t="shared" si="1097"/>
        <v>247020</v>
      </c>
      <c r="BN274" s="22">
        <f t="shared" si="1097"/>
        <v>262576</v>
      </c>
      <c r="BO274" s="22">
        <f t="shared" si="1097"/>
        <v>0</v>
      </c>
      <c r="BP274" s="22">
        <f t="shared" si="1098"/>
        <v>2021676</v>
      </c>
      <c r="BQ274" s="22">
        <f t="shared" si="1099"/>
        <v>1006058</v>
      </c>
      <c r="BR274" s="22">
        <f t="shared" si="1099"/>
        <v>1015065</v>
      </c>
      <c r="BS274" s="22">
        <f t="shared" si="1099"/>
        <v>553</v>
      </c>
    </row>
    <row r="275" spans="1:71" ht="15" customHeight="1" x14ac:dyDescent="0.2">
      <c r="A275" s="23"/>
      <c r="C275" s="25" t="s">
        <v>234</v>
      </c>
      <c r="D275" s="40">
        <f t="shared" si="1078"/>
        <v>0</v>
      </c>
      <c r="E275" s="41">
        <v>0</v>
      </c>
      <c r="F275" s="41">
        <v>0</v>
      </c>
      <c r="G275" s="41">
        <v>0</v>
      </c>
      <c r="H275" s="40">
        <f t="shared" si="1079"/>
        <v>454</v>
      </c>
      <c r="I275" s="41">
        <v>0</v>
      </c>
      <c r="J275" s="41">
        <v>0</v>
      </c>
      <c r="K275" s="41">
        <v>454</v>
      </c>
      <c r="L275" s="40">
        <f t="shared" si="1080"/>
        <v>0</v>
      </c>
      <c r="M275" s="41">
        <v>0</v>
      </c>
      <c r="N275" s="41">
        <v>0</v>
      </c>
      <c r="O275" s="41">
        <v>0</v>
      </c>
      <c r="P275" s="22">
        <f t="shared" si="1081"/>
        <v>454</v>
      </c>
      <c r="Q275" s="22">
        <f t="shared" si="1082"/>
        <v>0</v>
      </c>
      <c r="R275" s="22">
        <f t="shared" si="1082"/>
        <v>0</v>
      </c>
      <c r="S275" s="22">
        <f t="shared" si="1082"/>
        <v>454</v>
      </c>
      <c r="T275" s="40">
        <f t="shared" si="1083"/>
        <v>0</v>
      </c>
      <c r="U275" s="41">
        <v>0</v>
      </c>
      <c r="V275" s="41">
        <v>0</v>
      </c>
      <c r="W275" s="41">
        <v>0</v>
      </c>
      <c r="X275" s="40">
        <f t="shared" si="1084"/>
        <v>0</v>
      </c>
      <c r="Y275" s="41">
        <v>0</v>
      </c>
      <c r="Z275" s="41">
        <v>0</v>
      </c>
      <c r="AA275" s="41">
        <v>0</v>
      </c>
      <c r="AB275" s="40">
        <f t="shared" si="1085"/>
        <v>0</v>
      </c>
      <c r="AC275" s="41">
        <v>0</v>
      </c>
      <c r="AD275" s="41">
        <v>0</v>
      </c>
      <c r="AE275" s="41">
        <v>0</v>
      </c>
      <c r="AF275" s="22">
        <f t="shared" si="1086"/>
        <v>0</v>
      </c>
      <c r="AG275" s="22">
        <f t="shared" si="1087"/>
        <v>0</v>
      </c>
      <c r="AH275" s="22">
        <f t="shared" si="1087"/>
        <v>0</v>
      </c>
      <c r="AI275" s="22">
        <f t="shared" si="1087"/>
        <v>0</v>
      </c>
      <c r="AJ275" s="40">
        <f t="shared" si="1088"/>
        <v>0</v>
      </c>
      <c r="AK275" s="41">
        <v>0</v>
      </c>
      <c r="AL275" s="41">
        <v>0</v>
      </c>
      <c r="AM275" s="41">
        <v>0</v>
      </c>
      <c r="AN275" s="40">
        <f t="shared" si="1089"/>
        <v>0</v>
      </c>
      <c r="AO275" s="41">
        <v>0</v>
      </c>
      <c r="AP275" s="41">
        <v>0</v>
      </c>
      <c r="AQ275" s="41">
        <v>0</v>
      </c>
      <c r="AR275" s="40">
        <f t="shared" si="1090"/>
        <v>0</v>
      </c>
      <c r="AS275" s="41">
        <v>0</v>
      </c>
      <c r="AT275" s="41">
        <v>0</v>
      </c>
      <c r="AU275" s="41">
        <v>0</v>
      </c>
      <c r="AV275" s="22">
        <f t="shared" si="1091"/>
        <v>0</v>
      </c>
      <c r="AW275" s="22">
        <f t="shared" si="1092"/>
        <v>0</v>
      </c>
      <c r="AX275" s="22">
        <f t="shared" si="1092"/>
        <v>0</v>
      </c>
      <c r="AY275" s="22">
        <f t="shared" si="1092"/>
        <v>0</v>
      </c>
      <c r="AZ275" s="40">
        <f t="shared" si="1093"/>
        <v>0</v>
      </c>
      <c r="BA275" s="41">
        <v>0</v>
      </c>
      <c r="BB275" s="41">
        <v>0</v>
      </c>
      <c r="BC275" s="41">
        <v>0</v>
      </c>
      <c r="BD275" s="40">
        <f t="shared" si="1094"/>
        <v>0</v>
      </c>
      <c r="BE275" s="41">
        <v>0</v>
      </c>
      <c r="BF275" s="41">
        <v>0</v>
      </c>
      <c r="BG275" s="41">
        <v>0</v>
      </c>
      <c r="BH275" s="40">
        <f t="shared" si="1095"/>
        <v>0</v>
      </c>
      <c r="BI275" s="41">
        <v>0</v>
      </c>
      <c r="BJ275" s="41">
        <v>0</v>
      </c>
      <c r="BK275" s="41">
        <v>0</v>
      </c>
      <c r="BL275" s="22">
        <f t="shared" si="1096"/>
        <v>0</v>
      </c>
      <c r="BM275" s="22">
        <f t="shared" si="1097"/>
        <v>0</v>
      </c>
      <c r="BN275" s="22">
        <f t="shared" si="1097"/>
        <v>0</v>
      </c>
      <c r="BO275" s="22">
        <f t="shared" si="1097"/>
        <v>0</v>
      </c>
      <c r="BP275" s="22">
        <f t="shared" si="1098"/>
        <v>454</v>
      </c>
      <c r="BQ275" s="22">
        <f t="shared" si="1099"/>
        <v>0</v>
      </c>
      <c r="BR275" s="22">
        <f t="shared" si="1099"/>
        <v>0</v>
      </c>
      <c r="BS275" s="22">
        <f t="shared" si="1099"/>
        <v>454</v>
      </c>
    </row>
    <row r="276" spans="1:71" ht="15" customHeight="1" x14ac:dyDescent="0.2">
      <c r="A276" s="23"/>
      <c r="C276" s="21" t="s">
        <v>235</v>
      </c>
      <c r="D276" s="40">
        <f t="shared" ref="D276:L276" si="1100">D277+D278</f>
        <v>22976</v>
      </c>
      <c r="E276" s="22">
        <f t="shared" si="1100"/>
        <v>11363</v>
      </c>
      <c r="F276" s="22">
        <f t="shared" si="1100"/>
        <v>11613</v>
      </c>
      <c r="G276" s="22">
        <f t="shared" si="1100"/>
        <v>0</v>
      </c>
      <c r="H276" s="40">
        <f t="shared" si="1100"/>
        <v>16437</v>
      </c>
      <c r="I276" s="22">
        <f t="shared" si="1100"/>
        <v>8107</v>
      </c>
      <c r="J276" s="22">
        <f t="shared" si="1100"/>
        <v>8330</v>
      </c>
      <c r="K276" s="22">
        <f t="shared" si="1100"/>
        <v>0</v>
      </c>
      <c r="L276" s="40">
        <f t="shared" si="1100"/>
        <v>18598</v>
      </c>
      <c r="M276" s="22">
        <f>SUM(M277:M278)</f>
        <v>8994</v>
      </c>
      <c r="N276" s="22">
        <f>SUM(N277:N278)</f>
        <v>9604</v>
      </c>
      <c r="O276" s="22">
        <f>O277+O278</f>
        <v>0</v>
      </c>
      <c r="P276" s="22">
        <f>P277+P278</f>
        <v>58011</v>
      </c>
      <c r="Q276" s="22">
        <f>SUM(Q277:Q278)</f>
        <v>28464</v>
      </c>
      <c r="R276" s="22">
        <f>SUM(R277:R278)</f>
        <v>29547</v>
      </c>
      <c r="S276" s="22">
        <f>SUM(S277:S278)</f>
        <v>0</v>
      </c>
      <c r="T276" s="40">
        <f>T277+T278</f>
        <v>52111</v>
      </c>
      <c r="U276" s="22">
        <f>SUM(U277:U278)</f>
        <v>29154</v>
      </c>
      <c r="V276" s="22">
        <f>SUM(V277:V278)</f>
        <v>22957</v>
      </c>
      <c r="W276" s="22">
        <f>W277+W278</f>
        <v>0</v>
      </c>
      <c r="X276" s="40">
        <f>X277+X278</f>
        <v>91670</v>
      </c>
      <c r="Y276" s="22">
        <f>SUM(Y277:Y278)</f>
        <v>42788</v>
      </c>
      <c r="Z276" s="22">
        <f>SUM(Z277:Z278)</f>
        <v>48882</v>
      </c>
      <c r="AA276" s="22">
        <f>AA277+AA278</f>
        <v>0</v>
      </c>
      <c r="AB276" s="40">
        <f>AB277+AB278</f>
        <v>34336</v>
      </c>
      <c r="AC276" s="22">
        <f>SUM(AC277:AC278)</f>
        <v>15831</v>
      </c>
      <c r="AD276" s="22">
        <f>SUM(AD277:AD278)</f>
        <v>18505</v>
      </c>
      <c r="AE276" s="22">
        <f>AE277+AE278</f>
        <v>0</v>
      </c>
      <c r="AF276" s="22">
        <f>AF277+AF278</f>
        <v>178117</v>
      </c>
      <c r="AG276" s="22">
        <f>SUM(AG277:AG278)</f>
        <v>87773</v>
      </c>
      <c r="AH276" s="22">
        <f>SUM(AH277:AH278)</f>
        <v>90344</v>
      </c>
      <c r="AI276" s="22">
        <f>SUM(AI277:AI278)</f>
        <v>0</v>
      </c>
      <c r="AJ276" s="40">
        <f>AJ277+AJ278</f>
        <v>20875</v>
      </c>
      <c r="AK276" s="22">
        <f>SUM(AK277:AK278)</f>
        <v>9945</v>
      </c>
      <c r="AL276" s="22">
        <f>SUM(AL277:AL278)</f>
        <v>10930</v>
      </c>
      <c r="AM276" s="22">
        <f>AM277+AM278</f>
        <v>0</v>
      </c>
      <c r="AN276" s="40">
        <f>AN277+AN278</f>
        <v>23895</v>
      </c>
      <c r="AO276" s="22">
        <f>SUM(AO277:AO278)</f>
        <v>11685</v>
      </c>
      <c r="AP276" s="22">
        <f>SUM(AP277:AP278)</f>
        <v>12210</v>
      </c>
      <c r="AQ276" s="22">
        <f>AQ277+AQ278</f>
        <v>0</v>
      </c>
      <c r="AR276" s="40">
        <f>AR277+AR278</f>
        <v>21985</v>
      </c>
      <c r="AS276" s="22">
        <f>SUM(AS277:AS278)</f>
        <v>10840</v>
      </c>
      <c r="AT276" s="22">
        <f>SUM(AT277:AT278)</f>
        <v>11145</v>
      </c>
      <c r="AU276" s="22">
        <f>AU277+AU278</f>
        <v>0</v>
      </c>
      <c r="AV276" s="22">
        <f>AV277+AV278</f>
        <v>66755</v>
      </c>
      <c r="AW276" s="22">
        <f>SUM(AW277:AW278)</f>
        <v>32470</v>
      </c>
      <c r="AX276" s="22">
        <f>SUM(AX277:AX278)</f>
        <v>34285</v>
      </c>
      <c r="AY276" s="22">
        <f>SUM(AY277:AY278)</f>
        <v>0</v>
      </c>
      <c r="AZ276" s="40">
        <f>AZ277+AZ278</f>
        <v>27258</v>
      </c>
      <c r="BA276" s="22">
        <f>SUM(BA277:BA278)</f>
        <v>13688</v>
      </c>
      <c r="BB276" s="22">
        <f>SUM(BB277:BB278)</f>
        <v>13570</v>
      </c>
      <c r="BC276" s="22">
        <f>BC277+BC278</f>
        <v>0</v>
      </c>
      <c r="BD276" s="40">
        <f>BD277+BD278</f>
        <v>23131</v>
      </c>
      <c r="BE276" s="22">
        <f>SUM(BE277:BE278)</f>
        <v>10739</v>
      </c>
      <c r="BF276" s="22">
        <f>SUM(BF277:BF278)</f>
        <v>12392</v>
      </c>
      <c r="BG276" s="22">
        <f>BG277+BG278</f>
        <v>0</v>
      </c>
      <c r="BH276" s="40">
        <f>BH277+BH278</f>
        <v>30223</v>
      </c>
      <c r="BI276" s="22">
        <f>SUM(BI277:BI278)</f>
        <v>13887</v>
      </c>
      <c r="BJ276" s="22">
        <f>SUM(BJ277:BJ278)</f>
        <v>16336</v>
      </c>
      <c r="BK276" s="22">
        <f>BK277+BK278</f>
        <v>0</v>
      </c>
      <c r="BL276" s="22">
        <f>BL277+BL278</f>
        <v>80612</v>
      </c>
      <c r="BM276" s="22">
        <f>SUM(BM277:BM278)</f>
        <v>38314</v>
      </c>
      <c r="BN276" s="22">
        <f>SUM(BN277:BN278)</f>
        <v>42298</v>
      </c>
      <c r="BO276" s="22">
        <f>SUM(BO277:BO278)</f>
        <v>0</v>
      </c>
      <c r="BP276" s="22">
        <f>BP277+BP278</f>
        <v>383495</v>
      </c>
      <c r="BQ276" s="22">
        <f>SUM(BQ277:BQ278)</f>
        <v>187021</v>
      </c>
      <c r="BR276" s="22">
        <f>SUM(BR277:BR278)</f>
        <v>196474</v>
      </c>
      <c r="BS276" s="22">
        <f>SUM(BS277:BS278)</f>
        <v>0</v>
      </c>
    </row>
    <row r="277" spans="1:71" ht="15" customHeight="1" x14ac:dyDescent="0.2">
      <c r="A277" s="23"/>
      <c r="C277" s="25" t="s">
        <v>236</v>
      </c>
      <c r="D277" s="40">
        <f t="shared" ref="D277:D278" si="1101">SUM(E277:G277)</f>
        <v>22976</v>
      </c>
      <c r="E277" s="41">
        <v>11363</v>
      </c>
      <c r="F277" s="41">
        <v>11613</v>
      </c>
      <c r="G277" s="41">
        <v>0</v>
      </c>
      <c r="H277" s="40">
        <f t="shared" ref="H277:H278" si="1102">SUM(I277:K277)</f>
        <v>16437</v>
      </c>
      <c r="I277" s="41">
        <v>8107</v>
      </c>
      <c r="J277" s="41">
        <v>8330</v>
      </c>
      <c r="K277" s="41">
        <v>0</v>
      </c>
      <c r="L277" s="40">
        <f t="shared" ref="L277:L278" si="1103">SUM(M277:O277)</f>
        <v>18598</v>
      </c>
      <c r="M277" s="41">
        <v>8994</v>
      </c>
      <c r="N277" s="41">
        <v>9604</v>
      </c>
      <c r="O277" s="41">
        <v>0</v>
      </c>
      <c r="P277" s="22">
        <f t="shared" ref="P277:P278" si="1104">SUM(Q277:S277)</f>
        <v>58011</v>
      </c>
      <c r="Q277" s="22">
        <f t="shared" ref="Q277:S278" si="1105">E277+I277+M277</f>
        <v>28464</v>
      </c>
      <c r="R277" s="22">
        <f t="shared" si="1105"/>
        <v>29547</v>
      </c>
      <c r="S277" s="22">
        <f t="shared" si="1105"/>
        <v>0</v>
      </c>
      <c r="T277" s="40">
        <f t="shared" ref="T277:T278" si="1106">SUM(U277:W277)</f>
        <v>52111</v>
      </c>
      <c r="U277" s="41">
        <v>29154</v>
      </c>
      <c r="V277" s="41">
        <v>22957</v>
      </c>
      <c r="W277" s="41">
        <v>0</v>
      </c>
      <c r="X277" s="40">
        <f t="shared" ref="X277:X278" si="1107">SUM(Y277:AA277)</f>
        <v>91670</v>
      </c>
      <c r="Y277" s="41">
        <v>42788</v>
      </c>
      <c r="Z277" s="41">
        <v>48882</v>
      </c>
      <c r="AA277" s="41">
        <v>0</v>
      </c>
      <c r="AB277" s="40">
        <f t="shared" ref="AB277:AB278" si="1108">SUM(AC277:AE277)</f>
        <v>34336</v>
      </c>
      <c r="AC277" s="41">
        <v>15831</v>
      </c>
      <c r="AD277" s="41">
        <v>18505</v>
      </c>
      <c r="AE277" s="41">
        <v>0</v>
      </c>
      <c r="AF277" s="22">
        <f t="shared" ref="AF277:AF278" si="1109">SUM(AG277:AI277)</f>
        <v>178117</v>
      </c>
      <c r="AG277" s="22">
        <f t="shared" ref="AG277:AI278" si="1110">U277+Y277+AC277</f>
        <v>87773</v>
      </c>
      <c r="AH277" s="22">
        <f t="shared" si="1110"/>
        <v>90344</v>
      </c>
      <c r="AI277" s="22">
        <f t="shared" si="1110"/>
        <v>0</v>
      </c>
      <c r="AJ277" s="40">
        <f t="shared" ref="AJ277:AJ278" si="1111">SUM(AK277:AM277)</f>
        <v>20875</v>
      </c>
      <c r="AK277" s="41">
        <v>9945</v>
      </c>
      <c r="AL277" s="41">
        <v>10930</v>
      </c>
      <c r="AM277" s="41">
        <v>0</v>
      </c>
      <c r="AN277" s="40">
        <f t="shared" ref="AN277:AN278" si="1112">SUM(AO277:AQ277)</f>
        <v>23895</v>
      </c>
      <c r="AO277" s="41">
        <v>11685</v>
      </c>
      <c r="AP277" s="41">
        <v>12210</v>
      </c>
      <c r="AQ277" s="41">
        <v>0</v>
      </c>
      <c r="AR277" s="40">
        <f t="shared" ref="AR277:AR278" si="1113">SUM(AS277:AU277)</f>
        <v>21985</v>
      </c>
      <c r="AS277" s="41">
        <v>10840</v>
      </c>
      <c r="AT277" s="41">
        <v>11145</v>
      </c>
      <c r="AU277" s="41">
        <v>0</v>
      </c>
      <c r="AV277" s="22">
        <f t="shared" ref="AV277:AV278" si="1114">SUM(AW277:AY277)</f>
        <v>66755</v>
      </c>
      <c r="AW277" s="22">
        <f t="shared" ref="AW277:AY278" si="1115">AK277+AO277+AS277</f>
        <v>32470</v>
      </c>
      <c r="AX277" s="22">
        <f t="shared" si="1115"/>
        <v>34285</v>
      </c>
      <c r="AY277" s="22">
        <f t="shared" si="1115"/>
        <v>0</v>
      </c>
      <c r="AZ277" s="40">
        <f t="shared" ref="AZ277:AZ278" si="1116">SUM(BA277:BC277)</f>
        <v>27258</v>
      </c>
      <c r="BA277" s="41">
        <v>13688</v>
      </c>
      <c r="BB277" s="41">
        <v>13570</v>
      </c>
      <c r="BC277" s="41">
        <v>0</v>
      </c>
      <c r="BD277" s="40">
        <f t="shared" ref="BD277:BD278" si="1117">SUM(BE277:BG277)</f>
        <v>23131</v>
      </c>
      <c r="BE277" s="41">
        <v>10739</v>
      </c>
      <c r="BF277" s="41">
        <v>12392</v>
      </c>
      <c r="BG277" s="41">
        <v>0</v>
      </c>
      <c r="BH277" s="40">
        <f t="shared" ref="BH277:BH278" si="1118">SUM(BI277:BK277)</f>
        <v>30223</v>
      </c>
      <c r="BI277" s="41">
        <v>13887</v>
      </c>
      <c r="BJ277" s="41">
        <v>16336</v>
      </c>
      <c r="BK277" s="41">
        <v>0</v>
      </c>
      <c r="BL277" s="22">
        <f t="shared" ref="BL277:BL278" si="1119">SUM(BM277:BO277)</f>
        <v>80612</v>
      </c>
      <c r="BM277" s="22">
        <f t="shared" ref="BM277:BO278" si="1120">BA277+BE277+BI277</f>
        <v>38314</v>
      </c>
      <c r="BN277" s="22">
        <f t="shared" si="1120"/>
        <v>42298</v>
      </c>
      <c r="BO277" s="22">
        <f t="shared" si="1120"/>
        <v>0</v>
      </c>
      <c r="BP277" s="22">
        <f t="shared" ref="BP277:BP278" si="1121">SUM(BQ277:BS277)</f>
        <v>383495</v>
      </c>
      <c r="BQ277" s="22">
        <f t="shared" ref="BQ277:BS278" si="1122">Q277+AG277+AW277+BM277</f>
        <v>187021</v>
      </c>
      <c r="BR277" s="22">
        <f t="shared" si="1122"/>
        <v>196474</v>
      </c>
      <c r="BS277" s="22">
        <f t="shared" si="1122"/>
        <v>0</v>
      </c>
    </row>
    <row r="278" spans="1:71" ht="15" customHeight="1" x14ac:dyDescent="0.2">
      <c r="A278" s="23"/>
      <c r="C278" s="25" t="s">
        <v>237</v>
      </c>
      <c r="D278" s="40">
        <f t="shared" si="1101"/>
        <v>0</v>
      </c>
      <c r="E278" s="41">
        <v>0</v>
      </c>
      <c r="F278" s="41">
        <v>0</v>
      </c>
      <c r="G278" s="41">
        <v>0</v>
      </c>
      <c r="H278" s="40">
        <f t="shared" si="1102"/>
        <v>0</v>
      </c>
      <c r="I278" s="41">
        <v>0</v>
      </c>
      <c r="J278" s="41">
        <v>0</v>
      </c>
      <c r="K278" s="41">
        <v>0</v>
      </c>
      <c r="L278" s="40">
        <f t="shared" si="1103"/>
        <v>0</v>
      </c>
      <c r="M278" s="41">
        <v>0</v>
      </c>
      <c r="N278" s="41">
        <v>0</v>
      </c>
      <c r="O278" s="41">
        <v>0</v>
      </c>
      <c r="P278" s="22">
        <f t="shared" si="1104"/>
        <v>0</v>
      </c>
      <c r="Q278" s="22">
        <f t="shared" si="1105"/>
        <v>0</v>
      </c>
      <c r="R278" s="22">
        <f t="shared" si="1105"/>
        <v>0</v>
      </c>
      <c r="S278" s="22">
        <f t="shared" si="1105"/>
        <v>0</v>
      </c>
      <c r="T278" s="40">
        <f t="shared" si="1106"/>
        <v>0</v>
      </c>
      <c r="U278" s="41">
        <v>0</v>
      </c>
      <c r="V278" s="41">
        <v>0</v>
      </c>
      <c r="W278" s="41">
        <v>0</v>
      </c>
      <c r="X278" s="40">
        <f t="shared" si="1107"/>
        <v>0</v>
      </c>
      <c r="Y278" s="41">
        <v>0</v>
      </c>
      <c r="Z278" s="41">
        <v>0</v>
      </c>
      <c r="AA278" s="41">
        <v>0</v>
      </c>
      <c r="AB278" s="40">
        <f t="shared" si="1108"/>
        <v>0</v>
      </c>
      <c r="AC278" s="41">
        <v>0</v>
      </c>
      <c r="AD278" s="41">
        <v>0</v>
      </c>
      <c r="AE278" s="41">
        <v>0</v>
      </c>
      <c r="AF278" s="22">
        <f t="shared" si="1109"/>
        <v>0</v>
      </c>
      <c r="AG278" s="22">
        <f t="shared" si="1110"/>
        <v>0</v>
      </c>
      <c r="AH278" s="22">
        <f t="shared" si="1110"/>
        <v>0</v>
      </c>
      <c r="AI278" s="22">
        <f t="shared" si="1110"/>
        <v>0</v>
      </c>
      <c r="AJ278" s="40">
        <f t="shared" si="1111"/>
        <v>0</v>
      </c>
      <c r="AK278" s="41">
        <v>0</v>
      </c>
      <c r="AL278" s="41">
        <v>0</v>
      </c>
      <c r="AM278" s="41">
        <v>0</v>
      </c>
      <c r="AN278" s="40">
        <f t="shared" si="1112"/>
        <v>0</v>
      </c>
      <c r="AO278" s="41">
        <v>0</v>
      </c>
      <c r="AP278" s="41">
        <v>0</v>
      </c>
      <c r="AQ278" s="41">
        <v>0</v>
      </c>
      <c r="AR278" s="40">
        <f t="shared" si="1113"/>
        <v>0</v>
      </c>
      <c r="AS278" s="41">
        <v>0</v>
      </c>
      <c r="AT278" s="41">
        <v>0</v>
      </c>
      <c r="AU278" s="41">
        <v>0</v>
      </c>
      <c r="AV278" s="22">
        <f t="shared" si="1114"/>
        <v>0</v>
      </c>
      <c r="AW278" s="22">
        <f t="shared" si="1115"/>
        <v>0</v>
      </c>
      <c r="AX278" s="22">
        <f t="shared" si="1115"/>
        <v>0</v>
      </c>
      <c r="AY278" s="22">
        <f t="shared" si="1115"/>
        <v>0</v>
      </c>
      <c r="AZ278" s="40">
        <f t="shared" si="1116"/>
        <v>0</v>
      </c>
      <c r="BA278" s="41">
        <v>0</v>
      </c>
      <c r="BB278" s="41">
        <v>0</v>
      </c>
      <c r="BC278" s="41">
        <v>0</v>
      </c>
      <c r="BD278" s="40">
        <f t="shared" si="1117"/>
        <v>0</v>
      </c>
      <c r="BE278" s="41">
        <v>0</v>
      </c>
      <c r="BF278" s="41">
        <v>0</v>
      </c>
      <c r="BG278" s="41">
        <v>0</v>
      </c>
      <c r="BH278" s="40">
        <f t="shared" si="1118"/>
        <v>0</v>
      </c>
      <c r="BI278" s="41">
        <v>0</v>
      </c>
      <c r="BJ278" s="41">
        <v>0</v>
      </c>
      <c r="BK278" s="41">
        <v>0</v>
      </c>
      <c r="BL278" s="22">
        <f t="shared" si="1119"/>
        <v>0</v>
      </c>
      <c r="BM278" s="22">
        <f t="shared" si="1120"/>
        <v>0</v>
      </c>
      <c r="BN278" s="22">
        <f t="shared" si="1120"/>
        <v>0</v>
      </c>
      <c r="BO278" s="22">
        <f t="shared" si="1120"/>
        <v>0</v>
      </c>
      <c r="BP278" s="22">
        <f t="shared" si="1121"/>
        <v>0</v>
      </c>
      <c r="BQ278" s="22">
        <f t="shared" si="1122"/>
        <v>0</v>
      </c>
      <c r="BR278" s="22">
        <f t="shared" si="1122"/>
        <v>0</v>
      </c>
      <c r="BS278" s="22">
        <f t="shared" si="1122"/>
        <v>0</v>
      </c>
    </row>
    <row r="279" spans="1:71" ht="15" customHeight="1" x14ac:dyDescent="0.2">
      <c r="A279" s="23"/>
      <c r="C279" s="21" t="s">
        <v>238</v>
      </c>
      <c r="D279" s="40">
        <f t="shared" ref="D279:L279" si="1123">D280+D281</f>
        <v>35183</v>
      </c>
      <c r="E279" s="22">
        <f t="shared" si="1123"/>
        <v>17747</v>
      </c>
      <c r="F279" s="22">
        <f t="shared" si="1123"/>
        <v>17436</v>
      </c>
      <c r="G279" s="22">
        <f t="shared" si="1123"/>
        <v>0</v>
      </c>
      <c r="H279" s="40">
        <f t="shared" si="1123"/>
        <v>27225</v>
      </c>
      <c r="I279" s="22">
        <f t="shared" si="1123"/>
        <v>14664</v>
      </c>
      <c r="J279" s="22">
        <f t="shared" si="1123"/>
        <v>12561</v>
      </c>
      <c r="K279" s="22">
        <f t="shared" si="1123"/>
        <v>0</v>
      </c>
      <c r="L279" s="40">
        <f t="shared" si="1123"/>
        <v>33783</v>
      </c>
      <c r="M279" s="22">
        <f>SUM(M280:M281)</f>
        <v>17575</v>
      </c>
      <c r="N279" s="22">
        <f>SUM(N280:N281)</f>
        <v>16208</v>
      </c>
      <c r="O279" s="22">
        <f>O280+O281</f>
        <v>0</v>
      </c>
      <c r="P279" s="22">
        <f>P280+P281</f>
        <v>96191</v>
      </c>
      <c r="Q279" s="22">
        <f>SUM(Q280:Q281)</f>
        <v>49986</v>
      </c>
      <c r="R279" s="22">
        <f>SUM(R280:R281)</f>
        <v>46205</v>
      </c>
      <c r="S279" s="22">
        <f>SUM(S280:S281)</f>
        <v>0</v>
      </c>
      <c r="T279" s="40">
        <f>T280+T281</f>
        <v>52870</v>
      </c>
      <c r="U279" s="22">
        <f>SUM(U280:U281)</f>
        <v>27303</v>
      </c>
      <c r="V279" s="22">
        <f>SUM(V280:V281)</f>
        <v>25567</v>
      </c>
      <c r="W279" s="22">
        <f>W280+W281</f>
        <v>0</v>
      </c>
      <c r="X279" s="40">
        <f>X280+X281</f>
        <v>75889</v>
      </c>
      <c r="Y279" s="22">
        <f>SUM(Y280:Y281)</f>
        <v>37329</v>
      </c>
      <c r="Z279" s="22">
        <f>SUM(Z280:Z281)</f>
        <v>38560</v>
      </c>
      <c r="AA279" s="22">
        <f>AA280+AA281</f>
        <v>0</v>
      </c>
      <c r="AB279" s="40">
        <f>AB280+AB281</f>
        <v>45629</v>
      </c>
      <c r="AC279" s="22">
        <f>SUM(AC280:AC281)</f>
        <v>22919</v>
      </c>
      <c r="AD279" s="22">
        <f>SUM(AD280:AD281)</f>
        <v>22710</v>
      </c>
      <c r="AE279" s="22">
        <f>AE280+AE281</f>
        <v>0</v>
      </c>
      <c r="AF279" s="22">
        <f>AF280+AF281</f>
        <v>174388</v>
      </c>
      <c r="AG279" s="22">
        <f>SUM(AG280:AG281)</f>
        <v>87551</v>
      </c>
      <c r="AH279" s="22">
        <f>SUM(AH280:AH281)</f>
        <v>86837</v>
      </c>
      <c r="AI279" s="22">
        <f>SUM(AI280:AI281)</f>
        <v>0</v>
      </c>
      <c r="AJ279" s="40">
        <f>AJ280+AJ281</f>
        <v>37666</v>
      </c>
      <c r="AK279" s="22">
        <f>SUM(AK280:AK281)</f>
        <v>18952</v>
      </c>
      <c r="AL279" s="22">
        <f>SUM(AL280:AL281)</f>
        <v>18714</v>
      </c>
      <c r="AM279" s="22">
        <f>AM280+AM281</f>
        <v>0</v>
      </c>
      <c r="AN279" s="40">
        <f>AN280+AN281</f>
        <v>44991</v>
      </c>
      <c r="AO279" s="22">
        <f>SUM(AO280:AO281)</f>
        <v>22375</v>
      </c>
      <c r="AP279" s="22">
        <f>SUM(AP280:AP281)</f>
        <v>22616</v>
      </c>
      <c r="AQ279" s="22">
        <f>AQ280+AQ281</f>
        <v>0</v>
      </c>
      <c r="AR279" s="40">
        <f>AR280+AR281</f>
        <v>42509</v>
      </c>
      <c r="AS279" s="22">
        <f>SUM(AS280:AS281)</f>
        <v>21736</v>
      </c>
      <c r="AT279" s="22">
        <f>SUM(AT280:AT281)</f>
        <v>20773</v>
      </c>
      <c r="AU279" s="22">
        <f>AU280+AU281</f>
        <v>0</v>
      </c>
      <c r="AV279" s="22">
        <f>AV280+AV281</f>
        <v>125166</v>
      </c>
      <c r="AW279" s="22">
        <f>SUM(AW280:AW281)</f>
        <v>63063</v>
      </c>
      <c r="AX279" s="22">
        <f>SUM(AX280:AX281)</f>
        <v>62103</v>
      </c>
      <c r="AY279" s="22">
        <f>SUM(AY280:AY281)</f>
        <v>0</v>
      </c>
      <c r="AZ279" s="40">
        <f>AZ280+AZ281</f>
        <v>45624</v>
      </c>
      <c r="BA279" s="22">
        <f>SUM(BA280:BA281)</f>
        <v>25030</v>
      </c>
      <c r="BB279" s="22">
        <f>SUM(BB280:BB281)</f>
        <v>20594</v>
      </c>
      <c r="BC279" s="22">
        <f>BC280+BC281</f>
        <v>0</v>
      </c>
      <c r="BD279" s="40">
        <f>BD280+BD281</f>
        <v>49162</v>
      </c>
      <c r="BE279" s="22">
        <f>SUM(BE280:BE281)</f>
        <v>23791</v>
      </c>
      <c r="BF279" s="22">
        <f>SUM(BF280:BF281)</f>
        <v>25371</v>
      </c>
      <c r="BG279" s="22">
        <f>BG280+BG281</f>
        <v>0</v>
      </c>
      <c r="BH279" s="40">
        <f>BH280+BH281</f>
        <v>51508</v>
      </c>
      <c r="BI279" s="22">
        <f>SUM(BI280:BI281)</f>
        <v>26659</v>
      </c>
      <c r="BJ279" s="22">
        <f>SUM(BJ280:BJ281)</f>
        <v>24849</v>
      </c>
      <c r="BK279" s="22">
        <f>BK280+BK281</f>
        <v>0</v>
      </c>
      <c r="BL279" s="22">
        <f>BL280+BL281</f>
        <v>146294</v>
      </c>
      <c r="BM279" s="22">
        <f>SUM(BM280:BM281)</f>
        <v>75480</v>
      </c>
      <c r="BN279" s="22">
        <f>SUM(BN280:BN281)</f>
        <v>70814</v>
      </c>
      <c r="BO279" s="22">
        <f>SUM(BO280:BO281)</f>
        <v>0</v>
      </c>
      <c r="BP279" s="22">
        <f>BP280+BP281</f>
        <v>542039</v>
      </c>
      <c r="BQ279" s="22">
        <f>SUM(BQ280:BQ281)</f>
        <v>276080</v>
      </c>
      <c r="BR279" s="22">
        <f>SUM(BR280:BR281)</f>
        <v>265959</v>
      </c>
      <c r="BS279" s="22">
        <f>SUM(BS280:BS281)</f>
        <v>0</v>
      </c>
    </row>
    <row r="280" spans="1:71" ht="15" customHeight="1" x14ac:dyDescent="0.2">
      <c r="A280" s="23"/>
      <c r="C280" s="25" t="s">
        <v>239</v>
      </c>
      <c r="D280" s="40">
        <f>SUM(E280:G280)</f>
        <v>0</v>
      </c>
      <c r="E280" s="22">
        <v>0</v>
      </c>
      <c r="F280" s="22">
        <v>0</v>
      </c>
      <c r="G280" s="22">
        <v>0</v>
      </c>
      <c r="H280" s="40">
        <f>SUM(I280:K280)</f>
        <v>0</v>
      </c>
      <c r="I280" s="22">
        <v>0</v>
      </c>
      <c r="J280" s="22">
        <v>0</v>
      </c>
      <c r="K280" s="22">
        <v>0</v>
      </c>
      <c r="L280" s="40">
        <f>SUM(M280:O280)</f>
        <v>0</v>
      </c>
      <c r="M280" s="22">
        <v>0</v>
      </c>
      <c r="N280" s="22">
        <v>0</v>
      </c>
      <c r="O280" s="22">
        <v>0</v>
      </c>
      <c r="P280" s="22">
        <f>SUM(Q280:S280)</f>
        <v>0</v>
      </c>
      <c r="Q280" s="22">
        <f t="shared" ref="Q280:S282" si="1124">E280+I280+M280</f>
        <v>0</v>
      </c>
      <c r="R280" s="22">
        <f t="shared" si="1124"/>
        <v>0</v>
      </c>
      <c r="S280" s="22">
        <f t="shared" si="1124"/>
        <v>0</v>
      </c>
      <c r="T280" s="40">
        <f>SUM(U280:W280)</f>
        <v>0</v>
      </c>
      <c r="U280" s="22">
        <v>0</v>
      </c>
      <c r="V280" s="22">
        <v>0</v>
      </c>
      <c r="W280" s="22">
        <v>0</v>
      </c>
      <c r="X280" s="40">
        <f>SUM(Y280:AA280)</f>
        <v>0</v>
      </c>
      <c r="Y280" s="22">
        <v>0</v>
      </c>
      <c r="Z280" s="22">
        <v>0</v>
      </c>
      <c r="AA280" s="22">
        <v>0</v>
      </c>
      <c r="AB280" s="40">
        <f>SUM(AC280:AE280)</f>
        <v>0</v>
      </c>
      <c r="AC280" s="22">
        <v>0</v>
      </c>
      <c r="AD280" s="22">
        <v>0</v>
      </c>
      <c r="AE280" s="22">
        <v>0</v>
      </c>
      <c r="AF280" s="22">
        <f>SUM(AG280:AI280)</f>
        <v>0</v>
      </c>
      <c r="AG280" s="22">
        <f t="shared" ref="AG280:AI282" si="1125">U280+Y280+AC280</f>
        <v>0</v>
      </c>
      <c r="AH280" s="22">
        <f t="shared" si="1125"/>
        <v>0</v>
      </c>
      <c r="AI280" s="22">
        <f t="shared" si="1125"/>
        <v>0</v>
      </c>
      <c r="AJ280" s="40">
        <f>SUM(AK280:AM280)</f>
        <v>0</v>
      </c>
      <c r="AK280" s="22">
        <v>0</v>
      </c>
      <c r="AL280" s="22">
        <v>0</v>
      </c>
      <c r="AM280" s="22">
        <v>0</v>
      </c>
      <c r="AN280" s="40">
        <f>SUM(AO280:AQ280)</f>
        <v>0</v>
      </c>
      <c r="AO280" s="22">
        <v>0</v>
      </c>
      <c r="AP280" s="22">
        <v>0</v>
      </c>
      <c r="AQ280" s="22">
        <v>0</v>
      </c>
      <c r="AR280" s="40">
        <f>SUM(AS280:AU280)</f>
        <v>0</v>
      </c>
      <c r="AS280" s="22">
        <v>0</v>
      </c>
      <c r="AT280" s="22">
        <v>0</v>
      </c>
      <c r="AU280" s="22">
        <v>0</v>
      </c>
      <c r="AV280" s="22">
        <f>SUM(AW280:AY280)</f>
        <v>0</v>
      </c>
      <c r="AW280" s="22">
        <f t="shared" ref="AW280:AY282" si="1126">AK280+AO280+AS280</f>
        <v>0</v>
      </c>
      <c r="AX280" s="22">
        <f t="shared" si="1126"/>
        <v>0</v>
      </c>
      <c r="AY280" s="22">
        <f t="shared" si="1126"/>
        <v>0</v>
      </c>
      <c r="AZ280" s="40">
        <f>SUM(BA280:BC280)</f>
        <v>0</v>
      </c>
      <c r="BA280" s="22"/>
      <c r="BB280" s="22"/>
      <c r="BC280" s="22">
        <v>0</v>
      </c>
      <c r="BD280" s="40">
        <f>SUM(BE280:BG280)</f>
        <v>0</v>
      </c>
      <c r="BE280" s="22"/>
      <c r="BF280" s="22"/>
      <c r="BG280" s="22">
        <v>0</v>
      </c>
      <c r="BH280" s="40">
        <f>SUM(BI280:BK280)</f>
        <v>0</v>
      </c>
      <c r="BI280" s="22"/>
      <c r="BJ280" s="22"/>
      <c r="BK280" s="22">
        <v>0</v>
      </c>
      <c r="BL280" s="22">
        <f>SUM(BM280:BO280)</f>
        <v>0</v>
      </c>
      <c r="BM280" s="22">
        <f t="shared" ref="BM280:BO282" si="1127">BA280+BE280+BI280</f>
        <v>0</v>
      </c>
      <c r="BN280" s="22">
        <f t="shared" si="1127"/>
        <v>0</v>
      </c>
      <c r="BO280" s="22">
        <f t="shared" si="1127"/>
        <v>0</v>
      </c>
      <c r="BP280" s="22">
        <f>SUM(BQ280:BS280)</f>
        <v>0</v>
      </c>
      <c r="BQ280" s="22">
        <f t="shared" ref="BQ280:BS282" si="1128">Q280+AG280+AW280+BM280</f>
        <v>0</v>
      </c>
      <c r="BR280" s="22">
        <f t="shared" si="1128"/>
        <v>0</v>
      </c>
      <c r="BS280" s="22">
        <f t="shared" si="1128"/>
        <v>0</v>
      </c>
    </row>
    <row r="281" spans="1:71" ht="14.25" customHeight="1" x14ac:dyDescent="0.2">
      <c r="A281" s="23"/>
      <c r="C281" s="25" t="s">
        <v>240</v>
      </c>
      <c r="D281" s="40">
        <f t="shared" ref="D281" si="1129">SUM(E281:G281)</f>
        <v>35183</v>
      </c>
      <c r="E281" s="41">
        <v>17747</v>
      </c>
      <c r="F281" s="41">
        <v>17436</v>
      </c>
      <c r="G281" s="41">
        <v>0</v>
      </c>
      <c r="H281" s="40">
        <f t="shared" ref="H281" si="1130">SUM(I281:K281)</f>
        <v>27225</v>
      </c>
      <c r="I281" s="41">
        <v>14664</v>
      </c>
      <c r="J281" s="41">
        <v>12561</v>
      </c>
      <c r="K281" s="41">
        <v>0</v>
      </c>
      <c r="L281" s="40">
        <f t="shared" ref="L281" si="1131">SUM(M281:O281)</f>
        <v>33783</v>
      </c>
      <c r="M281" s="41">
        <v>17575</v>
      </c>
      <c r="N281" s="41">
        <v>16208</v>
      </c>
      <c r="O281" s="41">
        <v>0</v>
      </c>
      <c r="P281" s="22">
        <f t="shared" ref="P281" si="1132">SUM(Q281:S281)</f>
        <v>96191</v>
      </c>
      <c r="Q281" s="22">
        <f t="shared" si="1124"/>
        <v>49986</v>
      </c>
      <c r="R281" s="22">
        <f t="shared" si="1124"/>
        <v>46205</v>
      </c>
      <c r="S281" s="22">
        <f t="shared" si="1124"/>
        <v>0</v>
      </c>
      <c r="T281" s="40">
        <f t="shared" ref="T281" si="1133">SUM(U281:W281)</f>
        <v>52870</v>
      </c>
      <c r="U281" s="41">
        <v>27303</v>
      </c>
      <c r="V281" s="41">
        <v>25567</v>
      </c>
      <c r="W281" s="41">
        <v>0</v>
      </c>
      <c r="X281" s="40">
        <f t="shared" ref="X281" si="1134">SUM(Y281:AA281)</f>
        <v>75889</v>
      </c>
      <c r="Y281" s="41">
        <v>37329</v>
      </c>
      <c r="Z281" s="41">
        <v>38560</v>
      </c>
      <c r="AA281" s="41">
        <v>0</v>
      </c>
      <c r="AB281" s="40">
        <f t="shared" ref="AB281" si="1135">SUM(AC281:AE281)</f>
        <v>45629</v>
      </c>
      <c r="AC281" s="41">
        <v>22919</v>
      </c>
      <c r="AD281" s="41">
        <v>22710</v>
      </c>
      <c r="AE281" s="41">
        <v>0</v>
      </c>
      <c r="AF281" s="22">
        <f t="shared" ref="AF281" si="1136">SUM(AG281:AI281)</f>
        <v>174388</v>
      </c>
      <c r="AG281" s="22">
        <f t="shared" si="1125"/>
        <v>87551</v>
      </c>
      <c r="AH281" s="22">
        <f t="shared" si="1125"/>
        <v>86837</v>
      </c>
      <c r="AI281" s="22">
        <f t="shared" si="1125"/>
        <v>0</v>
      </c>
      <c r="AJ281" s="40">
        <f t="shared" ref="AJ281" si="1137">SUM(AK281:AM281)</f>
        <v>37666</v>
      </c>
      <c r="AK281" s="41">
        <v>18952</v>
      </c>
      <c r="AL281" s="41">
        <v>18714</v>
      </c>
      <c r="AM281" s="41">
        <v>0</v>
      </c>
      <c r="AN281" s="40">
        <f t="shared" ref="AN281" si="1138">SUM(AO281:AQ281)</f>
        <v>44991</v>
      </c>
      <c r="AO281" s="41">
        <v>22375</v>
      </c>
      <c r="AP281" s="41">
        <v>22616</v>
      </c>
      <c r="AQ281" s="41">
        <v>0</v>
      </c>
      <c r="AR281" s="40">
        <f t="shared" ref="AR281" si="1139">SUM(AS281:AU281)</f>
        <v>42509</v>
      </c>
      <c r="AS281" s="41">
        <v>21736</v>
      </c>
      <c r="AT281" s="41">
        <v>20773</v>
      </c>
      <c r="AU281" s="41">
        <v>0</v>
      </c>
      <c r="AV281" s="22">
        <f t="shared" ref="AV281" si="1140">SUM(AW281:AY281)</f>
        <v>125166</v>
      </c>
      <c r="AW281" s="22">
        <f t="shared" si="1126"/>
        <v>63063</v>
      </c>
      <c r="AX281" s="22">
        <f t="shared" si="1126"/>
        <v>62103</v>
      </c>
      <c r="AY281" s="22">
        <f t="shared" si="1126"/>
        <v>0</v>
      </c>
      <c r="AZ281" s="40">
        <f t="shared" ref="AZ281" si="1141">SUM(BA281:BC281)</f>
        <v>45624</v>
      </c>
      <c r="BA281" s="41">
        <v>25030</v>
      </c>
      <c r="BB281" s="41">
        <v>20594</v>
      </c>
      <c r="BC281" s="41">
        <v>0</v>
      </c>
      <c r="BD281" s="40">
        <f t="shared" ref="BD281" si="1142">SUM(BE281:BG281)</f>
        <v>49162</v>
      </c>
      <c r="BE281" s="41">
        <v>23791</v>
      </c>
      <c r="BF281" s="41">
        <v>25371</v>
      </c>
      <c r="BG281" s="41">
        <v>0</v>
      </c>
      <c r="BH281" s="40">
        <f t="shared" ref="BH281" si="1143">SUM(BI281:BK281)</f>
        <v>51508</v>
      </c>
      <c r="BI281" s="41">
        <v>26659</v>
      </c>
      <c r="BJ281" s="41">
        <v>24849</v>
      </c>
      <c r="BK281" s="41">
        <v>0</v>
      </c>
      <c r="BL281" s="22">
        <f t="shared" ref="BL281" si="1144">SUM(BM281:BO281)</f>
        <v>146294</v>
      </c>
      <c r="BM281" s="22">
        <f t="shared" si="1127"/>
        <v>75480</v>
      </c>
      <c r="BN281" s="22">
        <f t="shared" si="1127"/>
        <v>70814</v>
      </c>
      <c r="BO281" s="22">
        <f t="shared" si="1127"/>
        <v>0</v>
      </c>
      <c r="BP281" s="22">
        <f t="shared" ref="BP281" si="1145">SUM(BQ281:BS281)</f>
        <v>542039</v>
      </c>
      <c r="BQ281" s="22">
        <f t="shared" si="1128"/>
        <v>276080</v>
      </c>
      <c r="BR281" s="22">
        <f t="shared" si="1128"/>
        <v>265959</v>
      </c>
      <c r="BS281" s="22">
        <f t="shared" si="1128"/>
        <v>0</v>
      </c>
    </row>
    <row r="282" spans="1:71" ht="15" customHeight="1" x14ac:dyDescent="0.2">
      <c r="A282" s="23"/>
      <c r="C282" s="21" t="s">
        <v>241</v>
      </c>
      <c r="D282" s="40">
        <f>SUM(E282:G282)</f>
        <v>0</v>
      </c>
      <c r="E282" s="22">
        <v>0</v>
      </c>
      <c r="F282" s="22">
        <v>0</v>
      </c>
      <c r="G282" s="22">
        <v>0</v>
      </c>
      <c r="H282" s="40">
        <f>SUM(I282:K282)</f>
        <v>0</v>
      </c>
      <c r="I282" s="22">
        <v>0</v>
      </c>
      <c r="J282" s="22">
        <v>0</v>
      </c>
      <c r="K282" s="22">
        <v>0</v>
      </c>
      <c r="L282" s="40">
        <f>SUM(M282:O282)</f>
        <v>0</v>
      </c>
      <c r="M282" s="22">
        <v>0</v>
      </c>
      <c r="N282" s="22">
        <v>0</v>
      </c>
      <c r="O282" s="22">
        <v>0</v>
      </c>
      <c r="P282" s="22">
        <f>SUM(Q282:S282)</f>
        <v>0</v>
      </c>
      <c r="Q282" s="22">
        <f t="shared" si="1124"/>
        <v>0</v>
      </c>
      <c r="R282" s="22">
        <f t="shared" si="1124"/>
        <v>0</v>
      </c>
      <c r="S282" s="22">
        <f t="shared" si="1124"/>
        <v>0</v>
      </c>
      <c r="T282" s="40">
        <f>SUM(U282:W282)</f>
        <v>0</v>
      </c>
      <c r="U282" s="22">
        <v>0</v>
      </c>
      <c r="V282" s="22">
        <v>0</v>
      </c>
      <c r="W282" s="22">
        <v>0</v>
      </c>
      <c r="X282" s="40">
        <f>SUM(Y282:AA282)</f>
        <v>0</v>
      </c>
      <c r="Y282" s="22">
        <v>0</v>
      </c>
      <c r="Z282" s="22">
        <v>0</v>
      </c>
      <c r="AA282" s="22">
        <v>0</v>
      </c>
      <c r="AB282" s="40">
        <f>SUM(AC282:AE282)</f>
        <v>0</v>
      </c>
      <c r="AC282" s="22">
        <v>0</v>
      </c>
      <c r="AD282" s="22">
        <v>0</v>
      </c>
      <c r="AE282" s="22">
        <v>0</v>
      </c>
      <c r="AF282" s="22">
        <f>SUM(AG282:AI282)</f>
        <v>0</v>
      </c>
      <c r="AG282" s="22">
        <f t="shared" si="1125"/>
        <v>0</v>
      </c>
      <c r="AH282" s="22">
        <f t="shared" si="1125"/>
        <v>0</v>
      </c>
      <c r="AI282" s="22">
        <f t="shared" si="1125"/>
        <v>0</v>
      </c>
      <c r="AJ282" s="40">
        <f>SUM(AK282:AM282)</f>
        <v>0</v>
      </c>
      <c r="AK282" s="22">
        <v>0</v>
      </c>
      <c r="AL282" s="22">
        <v>0</v>
      </c>
      <c r="AM282" s="22">
        <v>0</v>
      </c>
      <c r="AN282" s="40">
        <f>SUM(AO282:AQ282)</f>
        <v>0</v>
      </c>
      <c r="AO282" s="22">
        <v>0</v>
      </c>
      <c r="AP282" s="22">
        <v>0</v>
      </c>
      <c r="AQ282" s="22">
        <v>0</v>
      </c>
      <c r="AR282" s="40">
        <f>SUM(AS282:AU282)</f>
        <v>0</v>
      </c>
      <c r="AS282" s="22">
        <v>0</v>
      </c>
      <c r="AT282" s="22">
        <v>0</v>
      </c>
      <c r="AU282" s="22">
        <v>0</v>
      </c>
      <c r="AV282" s="22">
        <f>SUM(AW282:AY282)</f>
        <v>0</v>
      </c>
      <c r="AW282" s="22">
        <f t="shared" si="1126"/>
        <v>0</v>
      </c>
      <c r="AX282" s="22">
        <f t="shared" si="1126"/>
        <v>0</v>
      </c>
      <c r="AY282" s="22">
        <f t="shared" si="1126"/>
        <v>0</v>
      </c>
      <c r="AZ282" s="40">
        <f>SUM(BA282:BC282)</f>
        <v>0</v>
      </c>
      <c r="BA282" s="22"/>
      <c r="BB282" s="22"/>
      <c r="BC282" s="22">
        <v>0</v>
      </c>
      <c r="BD282" s="40">
        <f>SUM(BE282:BG282)</f>
        <v>0</v>
      </c>
      <c r="BE282" s="22"/>
      <c r="BF282" s="22"/>
      <c r="BG282" s="22">
        <v>0</v>
      </c>
      <c r="BH282" s="40">
        <f>SUM(BI282:BK282)</f>
        <v>0</v>
      </c>
      <c r="BI282" s="22"/>
      <c r="BJ282" s="22"/>
      <c r="BK282" s="22">
        <v>0</v>
      </c>
      <c r="BL282" s="22">
        <f>SUM(BM282:BO282)</f>
        <v>0</v>
      </c>
      <c r="BM282" s="22">
        <f t="shared" si="1127"/>
        <v>0</v>
      </c>
      <c r="BN282" s="22">
        <f t="shared" si="1127"/>
        <v>0</v>
      </c>
      <c r="BO282" s="22">
        <f t="shared" si="1127"/>
        <v>0</v>
      </c>
      <c r="BP282" s="22">
        <f>SUM(BQ282:BS282)</f>
        <v>0</v>
      </c>
      <c r="BQ282" s="22">
        <f t="shared" si="1128"/>
        <v>0</v>
      </c>
      <c r="BR282" s="22">
        <f t="shared" si="1128"/>
        <v>0</v>
      </c>
      <c r="BS282" s="22">
        <f t="shared" si="1128"/>
        <v>0</v>
      </c>
    </row>
    <row r="283" spans="1:71" ht="15" customHeight="1" x14ac:dyDescent="0.2">
      <c r="A283" s="23"/>
      <c r="C283" s="21" t="s">
        <v>242</v>
      </c>
      <c r="D283" s="40">
        <f t="shared" ref="D283:L283" si="1146">D284+D285</f>
        <v>11516</v>
      </c>
      <c r="E283" s="22">
        <f t="shared" si="1146"/>
        <v>5064</v>
      </c>
      <c r="F283" s="22">
        <f t="shared" si="1146"/>
        <v>6452</v>
      </c>
      <c r="G283" s="22">
        <f t="shared" si="1146"/>
        <v>0</v>
      </c>
      <c r="H283" s="40">
        <f t="shared" si="1146"/>
        <v>8791</v>
      </c>
      <c r="I283" s="22">
        <f t="shared" si="1146"/>
        <v>4403</v>
      </c>
      <c r="J283" s="22">
        <f t="shared" si="1146"/>
        <v>4388</v>
      </c>
      <c r="K283" s="22">
        <f t="shared" si="1146"/>
        <v>0</v>
      </c>
      <c r="L283" s="40">
        <f t="shared" si="1146"/>
        <v>9364</v>
      </c>
      <c r="M283" s="22">
        <f>SUM(M284:M285)</f>
        <v>4902</v>
      </c>
      <c r="N283" s="22">
        <f>SUM(N284:N285)</f>
        <v>4462</v>
      </c>
      <c r="O283" s="22">
        <f>O284+O285</f>
        <v>0</v>
      </c>
      <c r="P283" s="22">
        <f>P284+P285</f>
        <v>29671</v>
      </c>
      <c r="Q283" s="22">
        <f>SUM(Q284:Q285)</f>
        <v>14369</v>
      </c>
      <c r="R283" s="22">
        <f>SUM(R284:R285)</f>
        <v>15302</v>
      </c>
      <c r="S283" s="22">
        <f>SUM(S284:S285)</f>
        <v>0</v>
      </c>
      <c r="T283" s="40">
        <f>T284+T285</f>
        <v>15079</v>
      </c>
      <c r="U283" s="22">
        <f>SUM(U284:U285)</f>
        <v>7969</v>
      </c>
      <c r="V283" s="22">
        <f>SUM(V284:V285)</f>
        <v>7110</v>
      </c>
      <c r="W283" s="22">
        <f>W284+W285</f>
        <v>0</v>
      </c>
      <c r="X283" s="40">
        <f>X284+X285</f>
        <v>18500</v>
      </c>
      <c r="Y283" s="22">
        <f>SUM(Y284:Y285)</f>
        <v>9347</v>
      </c>
      <c r="Z283" s="22">
        <f>SUM(Z284:Z285)</f>
        <v>9153</v>
      </c>
      <c r="AA283" s="22">
        <f>AA284+AA285</f>
        <v>0</v>
      </c>
      <c r="AB283" s="40">
        <f>AB284+AB285</f>
        <v>12597</v>
      </c>
      <c r="AC283" s="22">
        <f>SUM(AC284:AC285)</f>
        <v>6114</v>
      </c>
      <c r="AD283" s="22">
        <f>SUM(AD284:AD285)</f>
        <v>6483</v>
      </c>
      <c r="AE283" s="22">
        <f>AE284+AE285</f>
        <v>0</v>
      </c>
      <c r="AF283" s="22">
        <f>AF284+AF285</f>
        <v>46176</v>
      </c>
      <c r="AG283" s="22">
        <f>SUM(AG284:AG285)</f>
        <v>23430</v>
      </c>
      <c r="AH283" s="22">
        <f>SUM(AH284:AH285)</f>
        <v>22746</v>
      </c>
      <c r="AI283" s="22">
        <f>SUM(AI284:AI285)</f>
        <v>0</v>
      </c>
      <c r="AJ283" s="40">
        <f>AJ284+AJ285</f>
        <v>7256</v>
      </c>
      <c r="AK283" s="22">
        <f>SUM(AK284:AK285)</f>
        <v>3942</v>
      </c>
      <c r="AL283" s="22">
        <f>SUM(AL284:AL285)</f>
        <v>3314</v>
      </c>
      <c r="AM283" s="22">
        <f>AM284+AM285</f>
        <v>0</v>
      </c>
      <c r="AN283" s="40">
        <f>AN284+AN285</f>
        <v>6292</v>
      </c>
      <c r="AO283" s="22">
        <f>SUM(AO284:AO285)</f>
        <v>3977</v>
      </c>
      <c r="AP283" s="22">
        <f>SUM(AP284:AP285)</f>
        <v>2315</v>
      </c>
      <c r="AQ283" s="22">
        <f>AQ284+AQ285</f>
        <v>0</v>
      </c>
      <c r="AR283" s="40">
        <f>AR284+AR285</f>
        <v>4740</v>
      </c>
      <c r="AS283" s="22">
        <f>SUM(AS284:AS285)</f>
        <v>2206</v>
      </c>
      <c r="AT283" s="22">
        <f>SUM(AT284:AT285)</f>
        <v>2534</v>
      </c>
      <c r="AU283" s="22">
        <f>AU284+AU285</f>
        <v>0</v>
      </c>
      <c r="AV283" s="22">
        <f>AV284+AV285</f>
        <v>18288</v>
      </c>
      <c r="AW283" s="22">
        <f>SUM(AW284:AW285)</f>
        <v>10125</v>
      </c>
      <c r="AX283" s="22">
        <f>SUM(AX284:AX285)</f>
        <v>8163</v>
      </c>
      <c r="AY283" s="22">
        <f>SUM(AY284:AY285)</f>
        <v>0</v>
      </c>
      <c r="AZ283" s="40">
        <f>AZ284+AZ285</f>
        <v>4959</v>
      </c>
      <c r="BA283" s="22">
        <f>SUM(BA284:BA285)</f>
        <v>2257</v>
      </c>
      <c r="BB283" s="22">
        <f>SUM(BB284:BB285)</f>
        <v>2702</v>
      </c>
      <c r="BC283" s="22">
        <f>BC284+BC285</f>
        <v>0</v>
      </c>
      <c r="BD283" s="40">
        <f>BD284+BD285</f>
        <v>8527</v>
      </c>
      <c r="BE283" s="22">
        <f>SUM(BE284:BE285)</f>
        <v>3526</v>
      </c>
      <c r="BF283" s="22">
        <f>SUM(BF284:BF285)</f>
        <v>5001</v>
      </c>
      <c r="BG283" s="22">
        <f>BG284+BG285</f>
        <v>0</v>
      </c>
      <c r="BH283" s="40">
        <f>BH284+BH285</f>
        <v>9910</v>
      </c>
      <c r="BI283" s="22">
        <f>SUM(BI284:BI285)</f>
        <v>4782</v>
      </c>
      <c r="BJ283" s="22">
        <f>SUM(BJ284:BJ285)</f>
        <v>5128</v>
      </c>
      <c r="BK283" s="22">
        <f>BK284+BK285</f>
        <v>0</v>
      </c>
      <c r="BL283" s="22">
        <f>BL284+BL285</f>
        <v>23396</v>
      </c>
      <c r="BM283" s="22">
        <f>SUM(BM284:BM285)</f>
        <v>10565</v>
      </c>
      <c r="BN283" s="22">
        <f>SUM(BN284:BN285)</f>
        <v>12831</v>
      </c>
      <c r="BO283" s="22">
        <f>SUM(BO284:BO285)</f>
        <v>0</v>
      </c>
      <c r="BP283" s="22">
        <f>BP284+BP285</f>
        <v>117531</v>
      </c>
      <c r="BQ283" s="22">
        <f>SUM(BQ284:BQ285)</f>
        <v>58489</v>
      </c>
      <c r="BR283" s="22">
        <f>SUM(BR284:BR285)</f>
        <v>59042</v>
      </c>
      <c r="BS283" s="22">
        <f>SUM(BS284:BS285)</f>
        <v>0</v>
      </c>
    </row>
    <row r="284" spans="1:71" ht="15" customHeight="1" x14ac:dyDescent="0.2">
      <c r="A284" s="23"/>
      <c r="C284" s="25" t="s">
        <v>243</v>
      </c>
      <c r="D284" s="40">
        <f t="shared" ref="D284:D285" si="1147">SUM(E284:G284)</f>
        <v>5538</v>
      </c>
      <c r="E284" s="41">
        <v>2925</v>
      </c>
      <c r="F284" s="41">
        <v>2613</v>
      </c>
      <c r="G284" s="41">
        <v>0</v>
      </c>
      <c r="H284" s="40">
        <f t="shared" ref="H284:H285" si="1148">SUM(I284:K284)</f>
        <v>4571</v>
      </c>
      <c r="I284" s="41">
        <v>2902</v>
      </c>
      <c r="J284" s="41">
        <v>1669</v>
      </c>
      <c r="K284" s="41">
        <v>0</v>
      </c>
      <c r="L284" s="40">
        <f t="shared" ref="L284:L285" si="1149">SUM(M284:O284)</f>
        <v>4994</v>
      </c>
      <c r="M284" s="41">
        <v>3349</v>
      </c>
      <c r="N284" s="41">
        <v>1645</v>
      </c>
      <c r="O284" s="41">
        <v>0</v>
      </c>
      <c r="P284" s="22">
        <f t="shared" ref="P284:P285" si="1150">SUM(Q284:S284)</f>
        <v>15103</v>
      </c>
      <c r="Q284" s="22">
        <f t="shared" ref="Q284:S285" si="1151">E284+I284+M284</f>
        <v>9176</v>
      </c>
      <c r="R284" s="22">
        <f t="shared" si="1151"/>
        <v>5927</v>
      </c>
      <c r="S284" s="22">
        <f t="shared" si="1151"/>
        <v>0</v>
      </c>
      <c r="T284" s="40">
        <f t="shared" ref="T284:T285" si="1152">SUM(U284:W284)</f>
        <v>8365</v>
      </c>
      <c r="U284" s="41">
        <v>5236</v>
      </c>
      <c r="V284" s="41">
        <v>3129</v>
      </c>
      <c r="W284" s="41">
        <v>0</v>
      </c>
      <c r="X284" s="40">
        <f t="shared" ref="X284:X285" si="1153">SUM(Y284:AA284)</f>
        <v>9495</v>
      </c>
      <c r="Y284" s="41">
        <v>5137</v>
      </c>
      <c r="Z284" s="41">
        <v>4358</v>
      </c>
      <c r="AA284" s="41">
        <v>0</v>
      </c>
      <c r="AB284" s="40">
        <f t="shared" ref="AB284:AB285" si="1154">SUM(AC284:AE284)</f>
        <v>6335</v>
      </c>
      <c r="AC284" s="41">
        <v>2611</v>
      </c>
      <c r="AD284" s="41">
        <v>3724</v>
      </c>
      <c r="AE284" s="41">
        <v>0</v>
      </c>
      <c r="AF284" s="22">
        <f t="shared" ref="AF284:AF285" si="1155">SUM(AG284:AI284)</f>
        <v>24195</v>
      </c>
      <c r="AG284" s="22">
        <f t="shared" ref="AG284:AI285" si="1156">U284+Y284+AC284</f>
        <v>12984</v>
      </c>
      <c r="AH284" s="22">
        <f t="shared" si="1156"/>
        <v>11211</v>
      </c>
      <c r="AI284" s="22">
        <f t="shared" si="1156"/>
        <v>0</v>
      </c>
      <c r="AJ284" s="40">
        <f t="shared" ref="AJ284:AJ285" si="1157">SUM(AK284:AM284)</f>
        <v>5167</v>
      </c>
      <c r="AK284" s="41">
        <v>3363</v>
      </c>
      <c r="AL284" s="41">
        <v>1804</v>
      </c>
      <c r="AM284" s="41">
        <v>0</v>
      </c>
      <c r="AN284" s="40">
        <f t="shared" ref="AN284:AN285" si="1158">SUM(AO284:AQ284)</f>
        <v>6238</v>
      </c>
      <c r="AO284" s="41">
        <v>3977</v>
      </c>
      <c r="AP284" s="41">
        <v>2261</v>
      </c>
      <c r="AQ284" s="41">
        <v>0</v>
      </c>
      <c r="AR284" s="40">
        <f t="shared" ref="AR284:AR285" si="1159">SUM(AS284:AU284)</f>
        <v>4728</v>
      </c>
      <c r="AS284" s="41">
        <v>2206</v>
      </c>
      <c r="AT284" s="41">
        <v>2522</v>
      </c>
      <c r="AU284" s="41">
        <v>0</v>
      </c>
      <c r="AV284" s="22">
        <f t="shared" ref="AV284:AV285" si="1160">SUM(AW284:AY284)</f>
        <v>16133</v>
      </c>
      <c r="AW284" s="22">
        <f t="shared" ref="AW284:AY285" si="1161">AK284+AO284+AS284</f>
        <v>9546</v>
      </c>
      <c r="AX284" s="22">
        <f t="shared" si="1161"/>
        <v>6587</v>
      </c>
      <c r="AY284" s="22">
        <f t="shared" si="1161"/>
        <v>0</v>
      </c>
      <c r="AZ284" s="40">
        <f t="shared" ref="AZ284:AZ285" si="1162">SUM(BA284:BC284)</f>
        <v>4614</v>
      </c>
      <c r="BA284" s="41">
        <v>2043</v>
      </c>
      <c r="BB284" s="41">
        <v>2571</v>
      </c>
      <c r="BC284" s="41">
        <v>0</v>
      </c>
      <c r="BD284" s="40">
        <f t="shared" ref="BD284:BD285" si="1163">SUM(BE284:BG284)</f>
        <v>4610</v>
      </c>
      <c r="BE284" s="41">
        <v>1763</v>
      </c>
      <c r="BF284" s="41">
        <v>2847</v>
      </c>
      <c r="BG284" s="41">
        <v>0</v>
      </c>
      <c r="BH284" s="40">
        <f t="shared" ref="BH284:BH285" si="1164">SUM(BI284:BK284)</f>
        <v>4837</v>
      </c>
      <c r="BI284" s="41">
        <v>2250</v>
      </c>
      <c r="BJ284" s="41">
        <v>2587</v>
      </c>
      <c r="BK284" s="41">
        <v>0</v>
      </c>
      <c r="BL284" s="22">
        <f t="shared" ref="BL284:BL285" si="1165">SUM(BM284:BO284)</f>
        <v>14061</v>
      </c>
      <c r="BM284" s="22">
        <f t="shared" ref="BM284:BO285" si="1166">BA284+BE284+BI284</f>
        <v>6056</v>
      </c>
      <c r="BN284" s="22">
        <f t="shared" si="1166"/>
        <v>8005</v>
      </c>
      <c r="BO284" s="22">
        <f t="shared" si="1166"/>
        <v>0</v>
      </c>
      <c r="BP284" s="22">
        <f t="shared" ref="BP284:BP285" si="1167">SUM(BQ284:BS284)</f>
        <v>69492</v>
      </c>
      <c r="BQ284" s="22">
        <f t="shared" ref="BQ284:BS285" si="1168">Q284+AG284+AW284+BM284</f>
        <v>37762</v>
      </c>
      <c r="BR284" s="22">
        <f t="shared" si="1168"/>
        <v>31730</v>
      </c>
      <c r="BS284" s="22">
        <f t="shared" si="1168"/>
        <v>0</v>
      </c>
    </row>
    <row r="285" spans="1:71" ht="15" customHeight="1" x14ac:dyDescent="0.2">
      <c r="A285" s="23"/>
      <c r="C285" s="25" t="s">
        <v>244</v>
      </c>
      <c r="D285" s="40">
        <f t="shared" si="1147"/>
        <v>5978</v>
      </c>
      <c r="E285" s="41">
        <v>2139</v>
      </c>
      <c r="F285" s="41">
        <v>3839</v>
      </c>
      <c r="G285" s="41">
        <v>0</v>
      </c>
      <c r="H285" s="40">
        <f t="shared" si="1148"/>
        <v>4220</v>
      </c>
      <c r="I285" s="41">
        <v>1501</v>
      </c>
      <c r="J285" s="41">
        <v>2719</v>
      </c>
      <c r="K285" s="41">
        <v>0</v>
      </c>
      <c r="L285" s="40">
        <f t="shared" si="1149"/>
        <v>4370</v>
      </c>
      <c r="M285" s="41">
        <v>1553</v>
      </c>
      <c r="N285" s="41">
        <v>2817</v>
      </c>
      <c r="O285" s="41">
        <v>0</v>
      </c>
      <c r="P285" s="22">
        <f t="shared" si="1150"/>
        <v>14568</v>
      </c>
      <c r="Q285" s="22">
        <f t="shared" si="1151"/>
        <v>5193</v>
      </c>
      <c r="R285" s="22">
        <f t="shared" si="1151"/>
        <v>9375</v>
      </c>
      <c r="S285" s="22">
        <f t="shared" si="1151"/>
        <v>0</v>
      </c>
      <c r="T285" s="40">
        <f t="shared" si="1152"/>
        <v>6714</v>
      </c>
      <c r="U285" s="41">
        <v>2733</v>
      </c>
      <c r="V285" s="41">
        <v>3981</v>
      </c>
      <c r="W285" s="41">
        <v>0</v>
      </c>
      <c r="X285" s="40">
        <f t="shared" si="1153"/>
        <v>9005</v>
      </c>
      <c r="Y285" s="41">
        <v>4210</v>
      </c>
      <c r="Z285" s="41">
        <v>4795</v>
      </c>
      <c r="AA285" s="41">
        <v>0</v>
      </c>
      <c r="AB285" s="40">
        <f t="shared" si="1154"/>
        <v>6262</v>
      </c>
      <c r="AC285" s="41">
        <v>3503</v>
      </c>
      <c r="AD285" s="41">
        <v>2759</v>
      </c>
      <c r="AE285" s="41">
        <v>0</v>
      </c>
      <c r="AF285" s="22">
        <f t="shared" si="1155"/>
        <v>21981</v>
      </c>
      <c r="AG285" s="22">
        <f t="shared" si="1156"/>
        <v>10446</v>
      </c>
      <c r="AH285" s="22">
        <f t="shared" si="1156"/>
        <v>11535</v>
      </c>
      <c r="AI285" s="22">
        <f t="shared" si="1156"/>
        <v>0</v>
      </c>
      <c r="AJ285" s="40">
        <f t="shared" si="1157"/>
        <v>2089</v>
      </c>
      <c r="AK285" s="41">
        <v>579</v>
      </c>
      <c r="AL285" s="41">
        <v>1510</v>
      </c>
      <c r="AM285" s="41">
        <v>0</v>
      </c>
      <c r="AN285" s="40">
        <f t="shared" si="1158"/>
        <v>54</v>
      </c>
      <c r="AO285" s="41">
        <v>0</v>
      </c>
      <c r="AP285" s="41">
        <v>54</v>
      </c>
      <c r="AQ285" s="41">
        <v>0</v>
      </c>
      <c r="AR285" s="40">
        <f t="shared" si="1159"/>
        <v>12</v>
      </c>
      <c r="AS285" s="41">
        <v>0</v>
      </c>
      <c r="AT285" s="41">
        <v>12</v>
      </c>
      <c r="AU285" s="41">
        <v>0</v>
      </c>
      <c r="AV285" s="22">
        <f t="shared" si="1160"/>
        <v>2155</v>
      </c>
      <c r="AW285" s="22">
        <f t="shared" si="1161"/>
        <v>579</v>
      </c>
      <c r="AX285" s="22">
        <f t="shared" si="1161"/>
        <v>1576</v>
      </c>
      <c r="AY285" s="22">
        <f t="shared" si="1161"/>
        <v>0</v>
      </c>
      <c r="AZ285" s="40">
        <f t="shared" si="1162"/>
        <v>345</v>
      </c>
      <c r="BA285" s="41">
        <v>214</v>
      </c>
      <c r="BB285" s="41">
        <v>131</v>
      </c>
      <c r="BC285" s="41">
        <v>0</v>
      </c>
      <c r="BD285" s="40">
        <f t="shared" si="1163"/>
        <v>3917</v>
      </c>
      <c r="BE285" s="41">
        <v>1763</v>
      </c>
      <c r="BF285" s="41">
        <v>2154</v>
      </c>
      <c r="BG285" s="41">
        <v>0</v>
      </c>
      <c r="BH285" s="40">
        <f t="shared" si="1164"/>
        <v>5073</v>
      </c>
      <c r="BI285" s="41">
        <v>2532</v>
      </c>
      <c r="BJ285" s="41">
        <v>2541</v>
      </c>
      <c r="BK285" s="41">
        <v>0</v>
      </c>
      <c r="BL285" s="22">
        <f t="shared" si="1165"/>
        <v>9335</v>
      </c>
      <c r="BM285" s="22">
        <f t="shared" si="1166"/>
        <v>4509</v>
      </c>
      <c r="BN285" s="22">
        <f t="shared" si="1166"/>
        <v>4826</v>
      </c>
      <c r="BO285" s="22">
        <f t="shared" si="1166"/>
        <v>0</v>
      </c>
      <c r="BP285" s="22">
        <f t="shared" si="1167"/>
        <v>48039</v>
      </c>
      <c r="BQ285" s="22">
        <f t="shared" si="1168"/>
        <v>20727</v>
      </c>
      <c r="BR285" s="22">
        <f t="shared" si="1168"/>
        <v>27312</v>
      </c>
      <c r="BS285" s="22">
        <f t="shared" si="1168"/>
        <v>0</v>
      </c>
    </row>
    <row r="286" spans="1:71" ht="15" customHeight="1" x14ac:dyDescent="0.2">
      <c r="A286" s="23"/>
      <c r="C286" s="21" t="s">
        <v>245</v>
      </c>
      <c r="D286" s="40">
        <f t="shared" ref="D286:L286" si="1169">D287+D288</f>
        <v>126998</v>
      </c>
      <c r="E286" s="22">
        <f t="shared" si="1169"/>
        <v>59555</v>
      </c>
      <c r="F286" s="22">
        <f t="shared" si="1169"/>
        <v>67443</v>
      </c>
      <c r="G286" s="22">
        <f t="shared" si="1169"/>
        <v>0</v>
      </c>
      <c r="H286" s="40">
        <f t="shared" si="1169"/>
        <v>104273</v>
      </c>
      <c r="I286" s="22">
        <f t="shared" si="1169"/>
        <v>50958</v>
      </c>
      <c r="J286" s="22">
        <f t="shared" si="1169"/>
        <v>53315</v>
      </c>
      <c r="K286" s="22">
        <f t="shared" si="1169"/>
        <v>0</v>
      </c>
      <c r="L286" s="40">
        <f t="shared" si="1169"/>
        <v>110626</v>
      </c>
      <c r="M286" s="22">
        <f>SUM(M287:M288)</f>
        <v>51109</v>
      </c>
      <c r="N286" s="22">
        <f>SUM(N287:N288)</f>
        <v>59517</v>
      </c>
      <c r="O286" s="22">
        <f>O287+O288</f>
        <v>0</v>
      </c>
      <c r="P286" s="22">
        <f>P287+P288</f>
        <v>341897</v>
      </c>
      <c r="Q286" s="22">
        <f>SUM(Q287:Q288)</f>
        <v>161622</v>
      </c>
      <c r="R286" s="22">
        <f>SUM(R287:R288)</f>
        <v>180275</v>
      </c>
      <c r="S286" s="22">
        <f>SUM(S287:S288)</f>
        <v>0</v>
      </c>
      <c r="T286" s="40">
        <f>T287+T288</f>
        <v>150087</v>
      </c>
      <c r="U286" s="22">
        <f>SUM(U287:U288)</f>
        <v>76754</v>
      </c>
      <c r="V286" s="22">
        <f>SUM(V287:V288)</f>
        <v>73333</v>
      </c>
      <c r="W286" s="22">
        <f>W287+W288</f>
        <v>0</v>
      </c>
      <c r="X286" s="40">
        <f>X287+X288</f>
        <v>199643</v>
      </c>
      <c r="Y286" s="22">
        <f>SUM(Y287:Y288)</f>
        <v>97526</v>
      </c>
      <c r="Z286" s="22">
        <f>SUM(Z287:Z288)</f>
        <v>102117</v>
      </c>
      <c r="AA286" s="22">
        <f>AA287+AA288</f>
        <v>0</v>
      </c>
      <c r="AB286" s="40">
        <f>AB287+AB288</f>
        <v>125582</v>
      </c>
      <c r="AC286" s="22">
        <f>SUM(AC287:AC288)</f>
        <v>60667</v>
      </c>
      <c r="AD286" s="22">
        <f>SUM(AD287:AD288)</f>
        <v>64915</v>
      </c>
      <c r="AE286" s="22">
        <f>AE287+AE288</f>
        <v>0</v>
      </c>
      <c r="AF286" s="22">
        <f>AF287+AF288</f>
        <v>475312</v>
      </c>
      <c r="AG286" s="22">
        <f>SUM(AG287:AG288)</f>
        <v>234947</v>
      </c>
      <c r="AH286" s="22">
        <f>SUM(AH287:AH288)</f>
        <v>240365</v>
      </c>
      <c r="AI286" s="22">
        <f>SUM(AI287:AI288)</f>
        <v>0</v>
      </c>
      <c r="AJ286" s="40">
        <f>AJ287+AJ288</f>
        <v>110572</v>
      </c>
      <c r="AK286" s="22">
        <f>SUM(AK287:AK288)</f>
        <v>53841</v>
      </c>
      <c r="AL286" s="22">
        <f>SUM(AL287:AL288)</f>
        <v>56731</v>
      </c>
      <c r="AM286" s="22">
        <f>AM287+AM288</f>
        <v>0</v>
      </c>
      <c r="AN286" s="40">
        <f>AN287+AN288</f>
        <v>125012</v>
      </c>
      <c r="AO286" s="22">
        <f>SUM(AO287:AO288)</f>
        <v>60418</v>
      </c>
      <c r="AP286" s="22">
        <f>SUM(AP287:AP288)</f>
        <v>64594</v>
      </c>
      <c r="AQ286" s="22">
        <f>AQ287+AQ288</f>
        <v>0</v>
      </c>
      <c r="AR286" s="40">
        <f>AR287+AR288</f>
        <v>121013</v>
      </c>
      <c r="AS286" s="22">
        <f>SUM(AS287:AS288)</f>
        <v>57827</v>
      </c>
      <c r="AT286" s="22">
        <f>SUM(AT287:AT288)</f>
        <v>63186</v>
      </c>
      <c r="AU286" s="22">
        <f>AU287+AU288</f>
        <v>0</v>
      </c>
      <c r="AV286" s="22">
        <f>AV287+AV288</f>
        <v>356597</v>
      </c>
      <c r="AW286" s="22">
        <f>SUM(AW287:AW288)</f>
        <v>172086</v>
      </c>
      <c r="AX286" s="22">
        <f>SUM(AX287:AX288)</f>
        <v>184511</v>
      </c>
      <c r="AY286" s="22">
        <f>SUM(AY287:AY288)</f>
        <v>0</v>
      </c>
      <c r="AZ286" s="40">
        <f>AZ287+AZ288</f>
        <v>132776</v>
      </c>
      <c r="BA286" s="22">
        <f>SUM(BA287:BA288)</f>
        <v>69967</v>
      </c>
      <c r="BB286" s="22">
        <f>SUM(BB287:BB288)</f>
        <v>62809</v>
      </c>
      <c r="BC286" s="22">
        <f>BC287+BC288</f>
        <v>0</v>
      </c>
      <c r="BD286" s="40">
        <f>BD287+BD288</f>
        <v>123427</v>
      </c>
      <c r="BE286" s="22">
        <f>SUM(BE287:BE288)</f>
        <v>60208</v>
      </c>
      <c r="BF286" s="22">
        <f>SUM(BF287:BF288)</f>
        <v>63219</v>
      </c>
      <c r="BG286" s="22">
        <f>BG287+BG288</f>
        <v>0</v>
      </c>
      <c r="BH286" s="40">
        <f>BH287+BH288</f>
        <v>154748</v>
      </c>
      <c r="BI286" s="22">
        <f>SUM(BI287:BI288)</f>
        <v>82978</v>
      </c>
      <c r="BJ286" s="22">
        <f>SUM(BJ287:BJ288)</f>
        <v>71770</v>
      </c>
      <c r="BK286" s="22">
        <f>BK287+BK288</f>
        <v>0</v>
      </c>
      <c r="BL286" s="22">
        <f>BL287+BL288</f>
        <v>410951</v>
      </c>
      <c r="BM286" s="22">
        <f>SUM(BM287:BM288)</f>
        <v>213153</v>
      </c>
      <c r="BN286" s="22">
        <f>SUM(BN287:BN288)</f>
        <v>197798</v>
      </c>
      <c r="BO286" s="22">
        <f>SUM(BO287:BO288)</f>
        <v>0</v>
      </c>
      <c r="BP286" s="22">
        <f>BP287+BP288</f>
        <v>1584757</v>
      </c>
      <c r="BQ286" s="22">
        <f>SUM(BQ287:BQ288)</f>
        <v>781808</v>
      </c>
      <c r="BR286" s="22">
        <f>SUM(BR287:BR288)</f>
        <v>802949</v>
      </c>
      <c r="BS286" s="22">
        <f>SUM(BS287:BS288)</f>
        <v>0</v>
      </c>
    </row>
    <row r="287" spans="1:71" ht="15" customHeight="1" x14ac:dyDescent="0.2">
      <c r="A287" s="23"/>
      <c r="C287" s="25" t="s">
        <v>246</v>
      </c>
      <c r="D287" s="40">
        <f t="shared" ref="D287:D288" si="1170">SUM(E287:G287)</f>
        <v>55274</v>
      </c>
      <c r="E287" s="41">
        <v>24272</v>
      </c>
      <c r="F287" s="41">
        <v>31002</v>
      </c>
      <c r="G287" s="41">
        <v>0</v>
      </c>
      <c r="H287" s="40">
        <f t="shared" ref="H287:H288" si="1171">SUM(I287:K287)</f>
        <v>44170</v>
      </c>
      <c r="I287" s="41">
        <v>19428</v>
      </c>
      <c r="J287" s="41">
        <v>24742</v>
      </c>
      <c r="K287" s="41">
        <v>0</v>
      </c>
      <c r="L287" s="40">
        <f t="shared" ref="L287:L288" si="1172">SUM(M287:O287)</f>
        <v>45721</v>
      </c>
      <c r="M287" s="41">
        <v>19361</v>
      </c>
      <c r="N287" s="41">
        <v>26360</v>
      </c>
      <c r="O287" s="41">
        <v>0</v>
      </c>
      <c r="P287" s="22">
        <f t="shared" ref="P287:P288" si="1173">SUM(Q287:S287)</f>
        <v>145165</v>
      </c>
      <c r="Q287" s="22">
        <f t="shared" ref="Q287:S288" si="1174">E287+I287+M287</f>
        <v>63061</v>
      </c>
      <c r="R287" s="22">
        <f t="shared" si="1174"/>
        <v>82104</v>
      </c>
      <c r="S287" s="22">
        <f t="shared" si="1174"/>
        <v>0</v>
      </c>
      <c r="T287" s="40">
        <f t="shared" ref="T287:T288" si="1175">SUM(U287:W287)</f>
        <v>63228</v>
      </c>
      <c r="U287" s="41">
        <v>30293</v>
      </c>
      <c r="V287" s="41">
        <v>32935</v>
      </c>
      <c r="W287" s="41">
        <v>0</v>
      </c>
      <c r="X287" s="40">
        <f t="shared" ref="X287:X288" si="1176">SUM(Y287:AA287)</f>
        <v>87061</v>
      </c>
      <c r="Y287" s="41">
        <v>36999</v>
      </c>
      <c r="Z287" s="41">
        <v>50062</v>
      </c>
      <c r="AA287" s="41">
        <v>0</v>
      </c>
      <c r="AB287" s="40">
        <f t="shared" ref="AB287:AB288" si="1177">SUM(AC287:AE287)</f>
        <v>54204</v>
      </c>
      <c r="AC287" s="41">
        <v>23935</v>
      </c>
      <c r="AD287" s="41">
        <v>30269</v>
      </c>
      <c r="AE287" s="41">
        <v>0</v>
      </c>
      <c r="AF287" s="22">
        <f t="shared" ref="AF287:AF288" si="1178">SUM(AG287:AI287)</f>
        <v>204493</v>
      </c>
      <c r="AG287" s="22">
        <f t="shared" ref="AG287:AI288" si="1179">U287+Y287+AC287</f>
        <v>91227</v>
      </c>
      <c r="AH287" s="22">
        <f t="shared" si="1179"/>
        <v>113266</v>
      </c>
      <c r="AI287" s="22">
        <f t="shared" si="1179"/>
        <v>0</v>
      </c>
      <c r="AJ287" s="40">
        <f t="shared" ref="AJ287:AJ288" si="1180">SUM(AK287:AM287)</f>
        <v>49392</v>
      </c>
      <c r="AK287" s="41">
        <v>21930</v>
      </c>
      <c r="AL287" s="41">
        <v>27462</v>
      </c>
      <c r="AM287" s="41">
        <v>0</v>
      </c>
      <c r="AN287" s="40">
        <f t="shared" ref="AN287:AN288" si="1181">SUM(AO287:AQ287)</f>
        <v>54689</v>
      </c>
      <c r="AO287" s="41">
        <v>24643</v>
      </c>
      <c r="AP287" s="41">
        <v>30046</v>
      </c>
      <c r="AQ287" s="41">
        <v>0</v>
      </c>
      <c r="AR287" s="40">
        <f t="shared" ref="AR287:AR288" si="1182">SUM(AS287:AU287)</f>
        <v>56731</v>
      </c>
      <c r="AS287" s="41">
        <v>24513</v>
      </c>
      <c r="AT287" s="41">
        <v>32218</v>
      </c>
      <c r="AU287" s="41">
        <v>0</v>
      </c>
      <c r="AV287" s="22">
        <f t="shared" ref="AV287:AV288" si="1183">SUM(AW287:AY287)</f>
        <v>160812</v>
      </c>
      <c r="AW287" s="22">
        <f t="shared" ref="AW287:AY288" si="1184">AK287+AO287+AS287</f>
        <v>71086</v>
      </c>
      <c r="AX287" s="22">
        <f t="shared" si="1184"/>
        <v>89726</v>
      </c>
      <c r="AY287" s="22">
        <f t="shared" si="1184"/>
        <v>0</v>
      </c>
      <c r="AZ287" s="40">
        <f t="shared" ref="AZ287:AZ288" si="1185">SUM(BA287:BC287)</f>
        <v>65871</v>
      </c>
      <c r="BA287" s="41">
        <v>33385</v>
      </c>
      <c r="BB287" s="41">
        <v>32486</v>
      </c>
      <c r="BC287" s="41">
        <v>0</v>
      </c>
      <c r="BD287" s="40">
        <f t="shared" ref="BD287:BD288" si="1186">SUM(BE287:BG287)</f>
        <v>55211</v>
      </c>
      <c r="BE287" s="41">
        <v>26594</v>
      </c>
      <c r="BF287" s="41">
        <v>28617</v>
      </c>
      <c r="BG287" s="41">
        <v>0</v>
      </c>
      <c r="BH287" s="40">
        <f t="shared" ref="BH287:BH288" si="1187">SUM(BI287:BK287)</f>
        <v>68888</v>
      </c>
      <c r="BI287" s="41">
        <v>34983</v>
      </c>
      <c r="BJ287" s="41">
        <v>33905</v>
      </c>
      <c r="BK287" s="41">
        <v>0</v>
      </c>
      <c r="BL287" s="22">
        <f t="shared" ref="BL287:BL288" si="1188">SUM(BM287:BO287)</f>
        <v>189970</v>
      </c>
      <c r="BM287" s="22">
        <f t="shared" ref="BM287:BO288" si="1189">BA287+BE287+BI287</f>
        <v>94962</v>
      </c>
      <c r="BN287" s="22">
        <f t="shared" si="1189"/>
        <v>95008</v>
      </c>
      <c r="BO287" s="22">
        <f t="shared" si="1189"/>
        <v>0</v>
      </c>
      <c r="BP287" s="22">
        <f t="shared" ref="BP287:BP288" si="1190">SUM(BQ287:BS287)</f>
        <v>700440</v>
      </c>
      <c r="BQ287" s="22">
        <f t="shared" ref="BQ287:BS288" si="1191">Q287+AG287+AW287+BM287</f>
        <v>320336</v>
      </c>
      <c r="BR287" s="22">
        <f t="shared" si="1191"/>
        <v>380104</v>
      </c>
      <c r="BS287" s="22">
        <f t="shared" si="1191"/>
        <v>0</v>
      </c>
    </row>
    <row r="288" spans="1:71" ht="15" customHeight="1" x14ac:dyDescent="0.2">
      <c r="A288" s="23"/>
      <c r="C288" s="25" t="s">
        <v>247</v>
      </c>
      <c r="D288" s="40">
        <f t="shared" si="1170"/>
        <v>71724</v>
      </c>
      <c r="E288" s="41">
        <v>35283</v>
      </c>
      <c r="F288" s="41">
        <v>36441</v>
      </c>
      <c r="G288" s="41">
        <v>0</v>
      </c>
      <c r="H288" s="40">
        <f t="shared" si="1171"/>
        <v>60103</v>
      </c>
      <c r="I288" s="41">
        <v>31530</v>
      </c>
      <c r="J288" s="41">
        <v>28573</v>
      </c>
      <c r="K288" s="41">
        <v>0</v>
      </c>
      <c r="L288" s="40">
        <f t="shared" si="1172"/>
        <v>64905</v>
      </c>
      <c r="M288" s="41">
        <v>31748</v>
      </c>
      <c r="N288" s="41">
        <v>33157</v>
      </c>
      <c r="O288" s="41">
        <v>0</v>
      </c>
      <c r="P288" s="22">
        <f t="shared" si="1173"/>
        <v>196732</v>
      </c>
      <c r="Q288" s="22">
        <f t="shared" si="1174"/>
        <v>98561</v>
      </c>
      <c r="R288" s="22">
        <f t="shared" si="1174"/>
        <v>98171</v>
      </c>
      <c r="S288" s="22">
        <f t="shared" si="1174"/>
        <v>0</v>
      </c>
      <c r="T288" s="40">
        <f t="shared" si="1175"/>
        <v>86859</v>
      </c>
      <c r="U288" s="41">
        <v>46461</v>
      </c>
      <c r="V288" s="41">
        <v>40398</v>
      </c>
      <c r="W288" s="41">
        <v>0</v>
      </c>
      <c r="X288" s="40">
        <f t="shared" si="1176"/>
        <v>112582</v>
      </c>
      <c r="Y288" s="41">
        <v>60527</v>
      </c>
      <c r="Z288" s="41">
        <v>52055</v>
      </c>
      <c r="AA288" s="41">
        <v>0</v>
      </c>
      <c r="AB288" s="40">
        <f t="shared" si="1177"/>
        <v>71378</v>
      </c>
      <c r="AC288" s="41">
        <v>36732</v>
      </c>
      <c r="AD288" s="41">
        <v>34646</v>
      </c>
      <c r="AE288" s="41">
        <v>0</v>
      </c>
      <c r="AF288" s="22">
        <f t="shared" si="1178"/>
        <v>270819</v>
      </c>
      <c r="AG288" s="22">
        <f t="shared" si="1179"/>
        <v>143720</v>
      </c>
      <c r="AH288" s="22">
        <f t="shared" si="1179"/>
        <v>127099</v>
      </c>
      <c r="AI288" s="22">
        <f t="shared" si="1179"/>
        <v>0</v>
      </c>
      <c r="AJ288" s="40">
        <f t="shared" si="1180"/>
        <v>61180</v>
      </c>
      <c r="AK288" s="41">
        <v>31911</v>
      </c>
      <c r="AL288" s="41">
        <v>29269</v>
      </c>
      <c r="AM288" s="41">
        <v>0</v>
      </c>
      <c r="AN288" s="40">
        <f t="shared" si="1181"/>
        <v>70323</v>
      </c>
      <c r="AO288" s="41">
        <v>35775</v>
      </c>
      <c r="AP288" s="41">
        <v>34548</v>
      </c>
      <c r="AQ288" s="41">
        <v>0</v>
      </c>
      <c r="AR288" s="40">
        <f t="shared" si="1182"/>
        <v>64282</v>
      </c>
      <c r="AS288" s="41">
        <v>33314</v>
      </c>
      <c r="AT288" s="41">
        <v>30968</v>
      </c>
      <c r="AU288" s="41">
        <v>0</v>
      </c>
      <c r="AV288" s="22">
        <f t="shared" si="1183"/>
        <v>195785</v>
      </c>
      <c r="AW288" s="22">
        <f t="shared" si="1184"/>
        <v>101000</v>
      </c>
      <c r="AX288" s="22">
        <f t="shared" si="1184"/>
        <v>94785</v>
      </c>
      <c r="AY288" s="22">
        <f t="shared" si="1184"/>
        <v>0</v>
      </c>
      <c r="AZ288" s="40">
        <f t="shared" si="1185"/>
        <v>66905</v>
      </c>
      <c r="BA288" s="41">
        <v>36582</v>
      </c>
      <c r="BB288" s="41">
        <v>30323</v>
      </c>
      <c r="BC288" s="41">
        <v>0</v>
      </c>
      <c r="BD288" s="40">
        <f t="shared" si="1186"/>
        <v>68216</v>
      </c>
      <c r="BE288" s="41">
        <v>33614</v>
      </c>
      <c r="BF288" s="41">
        <v>34602</v>
      </c>
      <c r="BG288" s="41">
        <v>0</v>
      </c>
      <c r="BH288" s="40">
        <f t="shared" si="1187"/>
        <v>85860</v>
      </c>
      <c r="BI288" s="41">
        <v>47995</v>
      </c>
      <c r="BJ288" s="41">
        <v>37865</v>
      </c>
      <c r="BK288" s="41">
        <v>0</v>
      </c>
      <c r="BL288" s="22">
        <f t="shared" si="1188"/>
        <v>220981</v>
      </c>
      <c r="BM288" s="22">
        <f t="shared" si="1189"/>
        <v>118191</v>
      </c>
      <c r="BN288" s="22">
        <f t="shared" si="1189"/>
        <v>102790</v>
      </c>
      <c r="BO288" s="22">
        <f t="shared" si="1189"/>
        <v>0</v>
      </c>
      <c r="BP288" s="22">
        <f t="shared" si="1190"/>
        <v>884317</v>
      </c>
      <c r="BQ288" s="22">
        <f t="shared" si="1191"/>
        <v>461472</v>
      </c>
      <c r="BR288" s="22">
        <f t="shared" si="1191"/>
        <v>422845</v>
      </c>
      <c r="BS288" s="22">
        <f t="shared" si="1191"/>
        <v>0</v>
      </c>
    </row>
    <row r="289" spans="1:71" ht="15" customHeight="1" x14ac:dyDescent="0.2">
      <c r="A289" s="23"/>
      <c r="C289" s="21" t="s">
        <v>248</v>
      </c>
      <c r="D289" s="40">
        <f t="shared" ref="D289:L289" si="1192">D290+D291</f>
        <v>36501</v>
      </c>
      <c r="E289" s="22">
        <f t="shared" si="1192"/>
        <v>17527</v>
      </c>
      <c r="F289" s="22">
        <f t="shared" si="1192"/>
        <v>18974</v>
      </c>
      <c r="G289" s="22">
        <f t="shared" si="1192"/>
        <v>0</v>
      </c>
      <c r="H289" s="40">
        <f t="shared" si="1192"/>
        <v>23004</v>
      </c>
      <c r="I289" s="22">
        <f t="shared" si="1192"/>
        <v>10985</v>
      </c>
      <c r="J289" s="22">
        <f t="shared" si="1192"/>
        <v>12019</v>
      </c>
      <c r="K289" s="22">
        <f t="shared" si="1192"/>
        <v>0</v>
      </c>
      <c r="L289" s="40">
        <f t="shared" si="1192"/>
        <v>26070</v>
      </c>
      <c r="M289" s="22">
        <f>SUM(M290:M291)</f>
        <v>13060</v>
      </c>
      <c r="N289" s="22">
        <f>SUM(N290:N291)</f>
        <v>13010</v>
      </c>
      <c r="O289" s="22">
        <f>O290+O291</f>
        <v>0</v>
      </c>
      <c r="P289" s="22">
        <f>P290+P291</f>
        <v>85575</v>
      </c>
      <c r="Q289" s="22">
        <f>SUM(Q290:Q291)</f>
        <v>41572</v>
      </c>
      <c r="R289" s="22">
        <f>SUM(R290:R291)</f>
        <v>44003</v>
      </c>
      <c r="S289" s="22">
        <f>SUM(S290:S291)</f>
        <v>0</v>
      </c>
      <c r="T289" s="40">
        <f>T290+T291</f>
        <v>47440</v>
      </c>
      <c r="U289" s="22">
        <f>SUM(U290:U291)</f>
        <v>24685</v>
      </c>
      <c r="V289" s="22">
        <f>SUM(V290:V291)</f>
        <v>22755</v>
      </c>
      <c r="W289" s="22">
        <f>W290+W291</f>
        <v>0</v>
      </c>
      <c r="X289" s="40">
        <f>X290+X291</f>
        <v>76580</v>
      </c>
      <c r="Y289" s="22">
        <f>SUM(Y290:Y291)</f>
        <v>37195</v>
      </c>
      <c r="Z289" s="22">
        <f>SUM(Z290:Z291)</f>
        <v>39385</v>
      </c>
      <c r="AA289" s="22">
        <f>AA290+AA291</f>
        <v>0</v>
      </c>
      <c r="AB289" s="40">
        <f>AB290+AB291</f>
        <v>38028</v>
      </c>
      <c r="AC289" s="22">
        <f>SUM(AC290:AC291)</f>
        <v>18072</v>
      </c>
      <c r="AD289" s="22">
        <f>SUM(AD290:AD291)</f>
        <v>19956</v>
      </c>
      <c r="AE289" s="22">
        <f>AE290+AE291</f>
        <v>0</v>
      </c>
      <c r="AF289" s="22">
        <f>AF290+AF291</f>
        <v>162048</v>
      </c>
      <c r="AG289" s="22">
        <f>SUM(AG290:AG291)</f>
        <v>79952</v>
      </c>
      <c r="AH289" s="22">
        <f>SUM(AH290:AH291)</f>
        <v>82096</v>
      </c>
      <c r="AI289" s="22">
        <f>SUM(AI290:AI291)</f>
        <v>0</v>
      </c>
      <c r="AJ289" s="40">
        <f>AJ290+AJ291</f>
        <v>26875</v>
      </c>
      <c r="AK289" s="22">
        <f>SUM(AK290:AK291)</f>
        <v>12872</v>
      </c>
      <c r="AL289" s="22">
        <f>SUM(AL290:AL291)</f>
        <v>14003</v>
      </c>
      <c r="AM289" s="22">
        <f>AM290+AM291</f>
        <v>0</v>
      </c>
      <c r="AN289" s="40">
        <f>AN290+AN291</f>
        <v>26267</v>
      </c>
      <c r="AO289" s="22">
        <f>SUM(AO290:AO291)</f>
        <v>12543</v>
      </c>
      <c r="AP289" s="22">
        <f>SUM(AP290:AP291)</f>
        <v>13724</v>
      </c>
      <c r="AQ289" s="22">
        <f>AQ290+AQ291</f>
        <v>0</v>
      </c>
      <c r="AR289" s="40">
        <f>AR290+AR291</f>
        <v>20825</v>
      </c>
      <c r="AS289" s="22">
        <f>SUM(AS290:AS291)</f>
        <v>10501</v>
      </c>
      <c r="AT289" s="22">
        <f>SUM(AT290:AT291)</f>
        <v>10324</v>
      </c>
      <c r="AU289" s="22">
        <f>AU290+AU291</f>
        <v>0</v>
      </c>
      <c r="AV289" s="22">
        <f>AV290+AV291</f>
        <v>73967</v>
      </c>
      <c r="AW289" s="22">
        <f>SUM(AW290:AW291)</f>
        <v>35916</v>
      </c>
      <c r="AX289" s="22">
        <f>SUM(AX290:AX291)</f>
        <v>38051</v>
      </c>
      <c r="AY289" s="22">
        <f>SUM(AY290:AY291)</f>
        <v>0</v>
      </c>
      <c r="AZ289" s="40">
        <f>AZ290+AZ291</f>
        <v>25276</v>
      </c>
      <c r="BA289" s="22">
        <f>SUM(BA290:BA291)</f>
        <v>13979</v>
      </c>
      <c r="BB289" s="22">
        <f>SUM(BB290:BB291)</f>
        <v>11297</v>
      </c>
      <c r="BC289" s="22">
        <f>BC290+BC291</f>
        <v>0</v>
      </c>
      <c r="BD289" s="40">
        <f>BD290+BD291</f>
        <v>26664</v>
      </c>
      <c r="BE289" s="22">
        <f>SUM(BE290:BE291)</f>
        <v>13072</v>
      </c>
      <c r="BF289" s="22">
        <f>SUM(BF290:BF291)</f>
        <v>13592</v>
      </c>
      <c r="BG289" s="22">
        <f>BG290+BG291</f>
        <v>0</v>
      </c>
      <c r="BH289" s="40">
        <f>BH290+BH291</f>
        <v>29757</v>
      </c>
      <c r="BI289" s="22">
        <f>SUM(BI290:BI291)</f>
        <v>15317</v>
      </c>
      <c r="BJ289" s="22">
        <f>SUM(BJ290:BJ291)</f>
        <v>14440</v>
      </c>
      <c r="BK289" s="22">
        <f>BK290+BK291</f>
        <v>0</v>
      </c>
      <c r="BL289" s="22">
        <f>BL290+BL291</f>
        <v>81697</v>
      </c>
      <c r="BM289" s="22">
        <f>SUM(BM290:BM291)</f>
        <v>42368</v>
      </c>
      <c r="BN289" s="22">
        <f>SUM(BN290:BN291)</f>
        <v>39329</v>
      </c>
      <c r="BO289" s="22">
        <f>SUM(BO290:BO291)</f>
        <v>0</v>
      </c>
      <c r="BP289" s="22">
        <f>BP290+BP291</f>
        <v>403287</v>
      </c>
      <c r="BQ289" s="22">
        <f>SUM(BQ290:BQ291)</f>
        <v>199808</v>
      </c>
      <c r="BR289" s="22">
        <f>SUM(BR290:BR291)</f>
        <v>203479</v>
      </c>
      <c r="BS289" s="22">
        <f>SUM(BS290:BS291)</f>
        <v>0</v>
      </c>
    </row>
    <row r="290" spans="1:71" ht="15" customHeight="1" x14ac:dyDescent="0.2">
      <c r="A290" s="23"/>
      <c r="C290" s="25" t="s">
        <v>249</v>
      </c>
      <c r="D290" s="40">
        <f t="shared" ref="D290:D293" si="1193">SUM(E290:G290)</f>
        <v>26652</v>
      </c>
      <c r="E290" s="41">
        <v>12665</v>
      </c>
      <c r="F290" s="41">
        <v>13987</v>
      </c>
      <c r="G290" s="41">
        <v>0</v>
      </c>
      <c r="H290" s="40">
        <f t="shared" ref="H290:H293" si="1194">SUM(I290:K290)</f>
        <v>16567</v>
      </c>
      <c r="I290" s="41">
        <v>7671</v>
      </c>
      <c r="J290" s="41">
        <v>8896</v>
      </c>
      <c r="K290" s="41">
        <v>0</v>
      </c>
      <c r="L290" s="40">
        <f t="shared" ref="L290:L293" si="1195">SUM(M290:O290)</f>
        <v>18617</v>
      </c>
      <c r="M290" s="41">
        <v>9143</v>
      </c>
      <c r="N290" s="41">
        <v>9474</v>
      </c>
      <c r="O290" s="41">
        <v>0</v>
      </c>
      <c r="P290" s="22">
        <f t="shared" ref="P290:P293" si="1196">SUM(Q290:S290)</f>
        <v>61836</v>
      </c>
      <c r="Q290" s="22">
        <f t="shared" ref="Q290:S293" si="1197">E290+I290+M290</f>
        <v>29479</v>
      </c>
      <c r="R290" s="22">
        <f t="shared" si="1197"/>
        <v>32357</v>
      </c>
      <c r="S290" s="22">
        <f t="shared" si="1197"/>
        <v>0</v>
      </c>
      <c r="T290" s="40">
        <f t="shared" ref="T290:T293" si="1198">SUM(U290:W290)</f>
        <v>33769</v>
      </c>
      <c r="U290" s="41">
        <v>17513</v>
      </c>
      <c r="V290" s="41">
        <v>16256</v>
      </c>
      <c r="W290" s="41">
        <v>0</v>
      </c>
      <c r="X290" s="40">
        <f t="shared" ref="X290:X293" si="1199">SUM(Y290:AA290)</f>
        <v>52783</v>
      </c>
      <c r="Y290" s="41">
        <v>25110</v>
      </c>
      <c r="Z290" s="41">
        <v>27673</v>
      </c>
      <c r="AA290" s="41">
        <v>0</v>
      </c>
      <c r="AB290" s="40">
        <f t="shared" ref="AB290:AB293" si="1200">SUM(AC290:AE290)</f>
        <v>27122</v>
      </c>
      <c r="AC290" s="41">
        <v>12010</v>
      </c>
      <c r="AD290" s="41">
        <v>15112</v>
      </c>
      <c r="AE290" s="41">
        <v>0</v>
      </c>
      <c r="AF290" s="22">
        <f t="shared" ref="AF290:AF293" si="1201">SUM(AG290:AI290)</f>
        <v>113674</v>
      </c>
      <c r="AG290" s="22">
        <f t="shared" ref="AG290:AI293" si="1202">U290+Y290+AC290</f>
        <v>54633</v>
      </c>
      <c r="AH290" s="22">
        <f t="shared" si="1202"/>
        <v>59041</v>
      </c>
      <c r="AI290" s="22">
        <f t="shared" si="1202"/>
        <v>0</v>
      </c>
      <c r="AJ290" s="40">
        <f t="shared" ref="AJ290:AJ293" si="1203">SUM(AK290:AM290)</f>
        <v>18823</v>
      </c>
      <c r="AK290" s="41">
        <v>8543</v>
      </c>
      <c r="AL290" s="41">
        <v>10280</v>
      </c>
      <c r="AM290" s="41">
        <v>0</v>
      </c>
      <c r="AN290" s="40">
        <f t="shared" ref="AN290:AN293" si="1204">SUM(AO290:AQ290)</f>
        <v>17963</v>
      </c>
      <c r="AO290" s="41">
        <v>8181</v>
      </c>
      <c r="AP290" s="41">
        <v>9782</v>
      </c>
      <c r="AQ290" s="41">
        <v>0</v>
      </c>
      <c r="AR290" s="40">
        <f t="shared" ref="AR290:AR293" si="1205">SUM(AS290:AU290)</f>
        <v>12075</v>
      </c>
      <c r="AS290" s="41">
        <v>5851</v>
      </c>
      <c r="AT290" s="41">
        <v>6224</v>
      </c>
      <c r="AU290" s="41">
        <v>0</v>
      </c>
      <c r="AV290" s="22">
        <f t="shared" ref="AV290:AV293" si="1206">SUM(AW290:AY290)</f>
        <v>48861</v>
      </c>
      <c r="AW290" s="22">
        <f t="shared" ref="AW290:AY293" si="1207">AK290+AO290+AS290</f>
        <v>22575</v>
      </c>
      <c r="AX290" s="22">
        <f t="shared" si="1207"/>
        <v>26286</v>
      </c>
      <c r="AY290" s="22">
        <f t="shared" si="1207"/>
        <v>0</v>
      </c>
      <c r="AZ290" s="40">
        <f t="shared" ref="AZ290:AZ293" si="1208">SUM(BA290:BC290)</f>
        <v>15774</v>
      </c>
      <c r="BA290" s="41">
        <v>8825</v>
      </c>
      <c r="BB290" s="41">
        <v>6949</v>
      </c>
      <c r="BC290" s="41">
        <v>0</v>
      </c>
      <c r="BD290" s="40">
        <f t="shared" ref="BD290:BD293" si="1209">SUM(BE290:BG290)</f>
        <v>17187</v>
      </c>
      <c r="BE290" s="41">
        <v>7977</v>
      </c>
      <c r="BF290" s="41">
        <v>9210</v>
      </c>
      <c r="BG290" s="41">
        <v>0</v>
      </c>
      <c r="BH290" s="40">
        <f t="shared" ref="BH290:BH293" si="1210">SUM(BI290:BK290)</f>
        <v>18664</v>
      </c>
      <c r="BI290" s="41">
        <v>9303</v>
      </c>
      <c r="BJ290" s="41">
        <v>9361</v>
      </c>
      <c r="BK290" s="41">
        <v>0</v>
      </c>
      <c r="BL290" s="22">
        <f t="shared" ref="BL290:BL293" si="1211">SUM(BM290:BO290)</f>
        <v>51625</v>
      </c>
      <c r="BM290" s="22">
        <f t="shared" ref="BM290:BO293" si="1212">BA290+BE290+BI290</f>
        <v>26105</v>
      </c>
      <c r="BN290" s="22">
        <f t="shared" si="1212"/>
        <v>25520</v>
      </c>
      <c r="BO290" s="22">
        <f t="shared" si="1212"/>
        <v>0</v>
      </c>
      <c r="BP290" s="22">
        <f t="shared" ref="BP290:BP293" si="1213">SUM(BQ290:BS290)</f>
        <v>275996</v>
      </c>
      <c r="BQ290" s="22">
        <f t="shared" ref="BQ290:BS293" si="1214">Q290+AG290+AW290+BM290</f>
        <v>132792</v>
      </c>
      <c r="BR290" s="22">
        <f t="shared" si="1214"/>
        <v>143204</v>
      </c>
      <c r="BS290" s="22">
        <f t="shared" si="1214"/>
        <v>0</v>
      </c>
    </row>
    <row r="291" spans="1:71" ht="15" customHeight="1" x14ac:dyDescent="0.2">
      <c r="A291" s="23"/>
      <c r="C291" s="25" t="s">
        <v>250</v>
      </c>
      <c r="D291" s="40">
        <f t="shared" si="1193"/>
        <v>9849</v>
      </c>
      <c r="E291" s="41">
        <v>4862</v>
      </c>
      <c r="F291" s="41">
        <v>4987</v>
      </c>
      <c r="G291" s="41">
        <v>0</v>
      </c>
      <c r="H291" s="40">
        <f t="shared" si="1194"/>
        <v>6437</v>
      </c>
      <c r="I291" s="41">
        <v>3314</v>
      </c>
      <c r="J291" s="41">
        <v>3123</v>
      </c>
      <c r="K291" s="41">
        <v>0</v>
      </c>
      <c r="L291" s="40">
        <f t="shared" si="1195"/>
        <v>7453</v>
      </c>
      <c r="M291" s="41">
        <v>3917</v>
      </c>
      <c r="N291" s="41">
        <v>3536</v>
      </c>
      <c r="O291" s="41">
        <v>0</v>
      </c>
      <c r="P291" s="22">
        <f t="shared" si="1196"/>
        <v>23739</v>
      </c>
      <c r="Q291" s="22">
        <f t="shared" si="1197"/>
        <v>12093</v>
      </c>
      <c r="R291" s="22">
        <f t="shared" si="1197"/>
        <v>11646</v>
      </c>
      <c r="S291" s="22">
        <f t="shared" si="1197"/>
        <v>0</v>
      </c>
      <c r="T291" s="40">
        <f t="shared" si="1198"/>
        <v>13671</v>
      </c>
      <c r="U291" s="41">
        <v>7172</v>
      </c>
      <c r="V291" s="41">
        <v>6499</v>
      </c>
      <c r="W291" s="41">
        <v>0</v>
      </c>
      <c r="X291" s="40">
        <f t="shared" si="1199"/>
        <v>23797</v>
      </c>
      <c r="Y291" s="41">
        <v>12085</v>
      </c>
      <c r="Z291" s="41">
        <v>11712</v>
      </c>
      <c r="AA291" s="41">
        <v>0</v>
      </c>
      <c r="AB291" s="40">
        <f t="shared" si="1200"/>
        <v>10906</v>
      </c>
      <c r="AC291" s="41">
        <v>6062</v>
      </c>
      <c r="AD291" s="41">
        <v>4844</v>
      </c>
      <c r="AE291" s="41">
        <v>0</v>
      </c>
      <c r="AF291" s="22">
        <f t="shared" si="1201"/>
        <v>48374</v>
      </c>
      <c r="AG291" s="22">
        <f t="shared" si="1202"/>
        <v>25319</v>
      </c>
      <c r="AH291" s="22">
        <f t="shared" si="1202"/>
        <v>23055</v>
      </c>
      <c r="AI291" s="22">
        <f t="shared" si="1202"/>
        <v>0</v>
      </c>
      <c r="AJ291" s="40">
        <f t="shared" si="1203"/>
        <v>8052</v>
      </c>
      <c r="AK291" s="41">
        <v>4329</v>
      </c>
      <c r="AL291" s="41">
        <v>3723</v>
      </c>
      <c r="AM291" s="41">
        <v>0</v>
      </c>
      <c r="AN291" s="40">
        <f t="shared" si="1204"/>
        <v>8304</v>
      </c>
      <c r="AO291" s="41">
        <v>4362</v>
      </c>
      <c r="AP291" s="41">
        <v>3942</v>
      </c>
      <c r="AQ291" s="41">
        <v>0</v>
      </c>
      <c r="AR291" s="40">
        <f t="shared" si="1205"/>
        <v>8750</v>
      </c>
      <c r="AS291" s="41">
        <v>4650</v>
      </c>
      <c r="AT291" s="41">
        <v>4100</v>
      </c>
      <c r="AU291" s="41">
        <v>0</v>
      </c>
      <c r="AV291" s="22">
        <f t="shared" si="1206"/>
        <v>25106</v>
      </c>
      <c r="AW291" s="22">
        <f t="shared" si="1207"/>
        <v>13341</v>
      </c>
      <c r="AX291" s="22">
        <f t="shared" si="1207"/>
        <v>11765</v>
      </c>
      <c r="AY291" s="22">
        <f t="shared" si="1207"/>
        <v>0</v>
      </c>
      <c r="AZ291" s="40">
        <f t="shared" si="1208"/>
        <v>9502</v>
      </c>
      <c r="BA291" s="41">
        <v>5154</v>
      </c>
      <c r="BB291" s="41">
        <v>4348</v>
      </c>
      <c r="BC291" s="41">
        <v>0</v>
      </c>
      <c r="BD291" s="40">
        <f t="shared" si="1209"/>
        <v>9477</v>
      </c>
      <c r="BE291" s="41">
        <v>5095</v>
      </c>
      <c r="BF291" s="41">
        <v>4382</v>
      </c>
      <c r="BG291" s="41">
        <v>0</v>
      </c>
      <c r="BH291" s="40">
        <f t="shared" si="1210"/>
        <v>11093</v>
      </c>
      <c r="BI291" s="41">
        <v>6014</v>
      </c>
      <c r="BJ291" s="41">
        <v>5079</v>
      </c>
      <c r="BK291" s="41">
        <v>0</v>
      </c>
      <c r="BL291" s="22">
        <f t="shared" si="1211"/>
        <v>30072</v>
      </c>
      <c r="BM291" s="22">
        <f t="shared" si="1212"/>
        <v>16263</v>
      </c>
      <c r="BN291" s="22">
        <f t="shared" si="1212"/>
        <v>13809</v>
      </c>
      <c r="BO291" s="22">
        <f t="shared" si="1212"/>
        <v>0</v>
      </c>
      <c r="BP291" s="22">
        <f t="shared" si="1213"/>
        <v>127291</v>
      </c>
      <c r="BQ291" s="22">
        <f t="shared" si="1214"/>
        <v>67016</v>
      </c>
      <c r="BR291" s="22">
        <f t="shared" si="1214"/>
        <v>60275</v>
      </c>
      <c r="BS291" s="22">
        <f t="shared" si="1214"/>
        <v>0</v>
      </c>
    </row>
    <row r="292" spans="1:71" ht="15" customHeight="1" x14ac:dyDescent="0.2">
      <c r="A292" s="23"/>
      <c r="C292" s="21" t="s">
        <v>58</v>
      </c>
      <c r="D292" s="40">
        <f t="shared" si="1193"/>
        <v>133</v>
      </c>
      <c r="E292" s="41">
        <v>63</v>
      </c>
      <c r="F292" s="41">
        <v>70</v>
      </c>
      <c r="G292" s="41">
        <v>0</v>
      </c>
      <c r="H292" s="40">
        <f t="shared" si="1194"/>
        <v>565</v>
      </c>
      <c r="I292" s="41">
        <v>281</v>
      </c>
      <c r="J292" s="41">
        <v>284</v>
      </c>
      <c r="K292" s="41">
        <v>0</v>
      </c>
      <c r="L292" s="40">
        <f t="shared" si="1195"/>
        <v>766</v>
      </c>
      <c r="M292" s="41">
        <v>400</v>
      </c>
      <c r="N292" s="41">
        <v>366</v>
      </c>
      <c r="O292" s="41">
        <v>0</v>
      </c>
      <c r="P292" s="22">
        <f t="shared" si="1196"/>
        <v>1464</v>
      </c>
      <c r="Q292" s="22">
        <f t="shared" si="1197"/>
        <v>744</v>
      </c>
      <c r="R292" s="22">
        <f t="shared" si="1197"/>
        <v>720</v>
      </c>
      <c r="S292" s="22">
        <f t="shared" si="1197"/>
        <v>0</v>
      </c>
      <c r="T292" s="40">
        <f t="shared" si="1198"/>
        <v>96</v>
      </c>
      <c r="U292" s="41">
        <v>45</v>
      </c>
      <c r="V292" s="41">
        <v>51</v>
      </c>
      <c r="W292" s="41">
        <v>0</v>
      </c>
      <c r="X292" s="40">
        <f t="shared" si="1199"/>
        <v>189</v>
      </c>
      <c r="Y292" s="41">
        <v>135</v>
      </c>
      <c r="Z292" s="41">
        <v>54</v>
      </c>
      <c r="AA292" s="41">
        <v>0</v>
      </c>
      <c r="AB292" s="40">
        <f t="shared" si="1200"/>
        <v>899</v>
      </c>
      <c r="AC292" s="41">
        <v>472</v>
      </c>
      <c r="AD292" s="41">
        <v>427</v>
      </c>
      <c r="AE292" s="41">
        <v>0</v>
      </c>
      <c r="AF292" s="22">
        <f t="shared" si="1201"/>
        <v>1184</v>
      </c>
      <c r="AG292" s="22">
        <f t="shared" si="1202"/>
        <v>652</v>
      </c>
      <c r="AH292" s="22">
        <f t="shared" si="1202"/>
        <v>532</v>
      </c>
      <c r="AI292" s="22">
        <f t="shared" si="1202"/>
        <v>0</v>
      </c>
      <c r="AJ292" s="40">
        <f t="shared" si="1203"/>
        <v>697</v>
      </c>
      <c r="AK292" s="41">
        <v>331</v>
      </c>
      <c r="AL292" s="41">
        <v>366</v>
      </c>
      <c r="AM292" s="41">
        <v>0</v>
      </c>
      <c r="AN292" s="40">
        <f t="shared" si="1204"/>
        <v>853</v>
      </c>
      <c r="AO292" s="41">
        <v>445</v>
      </c>
      <c r="AP292" s="41">
        <v>408</v>
      </c>
      <c r="AQ292" s="41">
        <v>0</v>
      </c>
      <c r="AR292" s="40">
        <f t="shared" si="1205"/>
        <v>975</v>
      </c>
      <c r="AS292" s="41">
        <v>459</v>
      </c>
      <c r="AT292" s="41">
        <v>516</v>
      </c>
      <c r="AU292" s="41">
        <v>0</v>
      </c>
      <c r="AV292" s="22">
        <f t="shared" si="1206"/>
        <v>2525</v>
      </c>
      <c r="AW292" s="22">
        <f t="shared" si="1207"/>
        <v>1235</v>
      </c>
      <c r="AX292" s="22">
        <f t="shared" si="1207"/>
        <v>1290</v>
      </c>
      <c r="AY292" s="22">
        <f t="shared" si="1207"/>
        <v>0</v>
      </c>
      <c r="AZ292" s="40">
        <f t="shared" si="1208"/>
        <v>13</v>
      </c>
      <c r="BA292" s="41">
        <v>7</v>
      </c>
      <c r="BB292" s="41">
        <v>6</v>
      </c>
      <c r="BC292" s="41">
        <v>0</v>
      </c>
      <c r="BD292" s="40">
        <f t="shared" si="1209"/>
        <v>395</v>
      </c>
      <c r="BE292" s="41">
        <v>184</v>
      </c>
      <c r="BF292" s="41">
        <v>211</v>
      </c>
      <c r="BG292" s="41">
        <v>0</v>
      </c>
      <c r="BH292" s="40">
        <f t="shared" si="1210"/>
        <v>567</v>
      </c>
      <c r="BI292" s="41">
        <v>288</v>
      </c>
      <c r="BJ292" s="41">
        <v>279</v>
      </c>
      <c r="BK292" s="41">
        <v>0</v>
      </c>
      <c r="BL292" s="22">
        <f t="shared" si="1211"/>
        <v>975</v>
      </c>
      <c r="BM292" s="22">
        <f t="shared" si="1212"/>
        <v>479</v>
      </c>
      <c r="BN292" s="22">
        <f t="shared" si="1212"/>
        <v>496</v>
      </c>
      <c r="BO292" s="22">
        <f t="shared" si="1212"/>
        <v>0</v>
      </c>
      <c r="BP292" s="22">
        <f t="shared" si="1213"/>
        <v>6148</v>
      </c>
      <c r="BQ292" s="22">
        <f t="shared" si="1214"/>
        <v>3110</v>
      </c>
      <c r="BR292" s="22">
        <f t="shared" si="1214"/>
        <v>3038</v>
      </c>
      <c r="BS292" s="22">
        <f t="shared" si="1214"/>
        <v>0</v>
      </c>
    </row>
    <row r="293" spans="1:71" ht="15" customHeight="1" x14ac:dyDescent="0.2">
      <c r="A293" s="23"/>
      <c r="C293" s="21" t="s">
        <v>26</v>
      </c>
      <c r="D293" s="40">
        <f t="shared" si="1193"/>
        <v>0</v>
      </c>
      <c r="E293" s="41">
        <v>0</v>
      </c>
      <c r="F293" s="41">
        <v>0</v>
      </c>
      <c r="G293" s="41">
        <v>0</v>
      </c>
      <c r="H293" s="40">
        <f t="shared" si="1194"/>
        <v>0</v>
      </c>
      <c r="I293" s="41">
        <v>0</v>
      </c>
      <c r="J293" s="41">
        <v>0</v>
      </c>
      <c r="K293" s="41">
        <v>0</v>
      </c>
      <c r="L293" s="40">
        <f t="shared" si="1195"/>
        <v>0</v>
      </c>
      <c r="M293" s="41">
        <v>0</v>
      </c>
      <c r="N293" s="41">
        <v>0</v>
      </c>
      <c r="O293" s="41">
        <v>0</v>
      </c>
      <c r="P293" s="22">
        <f t="shared" si="1196"/>
        <v>0</v>
      </c>
      <c r="Q293" s="22">
        <f t="shared" si="1197"/>
        <v>0</v>
      </c>
      <c r="R293" s="22">
        <f t="shared" si="1197"/>
        <v>0</v>
      </c>
      <c r="S293" s="22">
        <f t="shared" si="1197"/>
        <v>0</v>
      </c>
      <c r="T293" s="40">
        <f t="shared" si="1198"/>
        <v>0</v>
      </c>
      <c r="U293" s="41">
        <v>0</v>
      </c>
      <c r="V293" s="41">
        <v>0</v>
      </c>
      <c r="W293" s="41">
        <v>0</v>
      </c>
      <c r="X293" s="40">
        <f t="shared" si="1199"/>
        <v>0</v>
      </c>
      <c r="Y293" s="41">
        <v>0</v>
      </c>
      <c r="Z293" s="41">
        <v>0</v>
      </c>
      <c r="AA293" s="41">
        <v>0</v>
      </c>
      <c r="AB293" s="40">
        <f t="shared" si="1200"/>
        <v>0</v>
      </c>
      <c r="AC293" s="41">
        <v>0</v>
      </c>
      <c r="AD293" s="41">
        <v>0</v>
      </c>
      <c r="AE293" s="41">
        <v>0</v>
      </c>
      <c r="AF293" s="22">
        <f t="shared" si="1201"/>
        <v>0</v>
      </c>
      <c r="AG293" s="22">
        <f t="shared" si="1202"/>
        <v>0</v>
      </c>
      <c r="AH293" s="22">
        <f t="shared" si="1202"/>
        <v>0</v>
      </c>
      <c r="AI293" s="22">
        <f t="shared" si="1202"/>
        <v>0</v>
      </c>
      <c r="AJ293" s="40">
        <f t="shared" si="1203"/>
        <v>0</v>
      </c>
      <c r="AK293" s="41">
        <v>0</v>
      </c>
      <c r="AL293" s="41">
        <v>0</v>
      </c>
      <c r="AM293" s="41">
        <v>0</v>
      </c>
      <c r="AN293" s="40">
        <f t="shared" si="1204"/>
        <v>0</v>
      </c>
      <c r="AO293" s="41">
        <v>0</v>
      </c>
      <c r="AP293" s="41">
        <v>0</v>
      </c>
      <c r="AQ293" s="41">
        <v>0</v>
      </c>
      <c r="AR293" s="40">
        <f t="shared" si="1205"/>
        <v>0</v>
      </c>
      <c r="AS293" s="41">
        <v>0</v>
      </c>
      <c r="AT293" s="41">
        <v>0</v>
      </c>
      <c r="AU293" s="41">
        <v>0</v>
      </c>
      <c r="AV293" s="22">
        <f t="shared" si="1206"/>
        <v>0</v>
      </c>
      <c r="AW293" s="22">
        <f t="shared" si="1207"/>
        <v>0</v>
      </c>
      <c r="AX293" s="22">
        <f t="shared" si="1207"/>
        <v>0</v>
      </c>
      <c r="AY293" s="22">
        <f t="shared" si="1207"/>
        <v>0</v>
      </c>
      <c r="AZ293" s="40">
        <f t="shared" si="1208"/>
        <v>0</v>
      </c>
      <c r="BA293" s="41">
        <v>0</v>
      </c>
      <c r="BB293" s="41">
        <v>0</v>
      </c>
      <c r="BC293" s="41">
        <v>0</v>
      </c>
      <c r="BD293" s="40">
        <f t="shared" si="1209"/>
        <v>0</v>
      </c>
      <c r="BE293" s="41">
        <v>0</v>
      </c>
      <c r="BF293" s="41">
        <v>0</v>
      </c>
      <c r="BG293" s="41">
        <v>0</v>
      </c>
      <c r="BH293" s="40">
        <f t="shared" si="1210"/>
        <v>0</v>
      </c>
      <c r="BI293" s="41">
        <v>0</v>
      </c>
      <c r="BJ293" s="41">
        <v>0</v>
      </c>
      <c r="BK293" s="41">
        <v>0</v>
      </c>
      <c r="BL293" s="22">
        <f t="shared" si="1211"/>
        <v>0</v>
      </c>
      <c r="BM293" s="22">
        <f t="shared" si="1212"/>
        <v>0</v>
      </c>
      <c r="BN293" s="22">
        <f t="shared" si="1212"/>
        <v>0</v>
      </c>
      <c r="BO293" s="22">
        <f t="shared" si="1212"/>
        <v>0</v>
      </c>
      <c r="BP293" s="22">
        <f t="shared" si="1213"/>
        <v>0</v>
      </c>
      <c r="BQ293" s="22">
        <f t="shared" si="1214"/>
        <v>0</v>
      </c>
      <c r="BR293" s="22">
        <f t="shared" si="1214"/>
        <v>0</v>
      </c>
      <c r="BS293" s="22">
        <f t="shared" si="1214"/>
        <v>0</v>
      </c>
    </row>
    <row r="294" spans="1:71" ht="15" customHeight="1" x14ac:dyDescent="0.2">
      <c r="A294" s="23"/>
      <c r="C294" s="25"/>
      <c r="D294" s="40"/>
      <c r="E294" s="22"/>
      <c r="F294" s="22"/>
      <c r="G294" s="22"/>
      <c r="H294" s="40"/>
      <c r="I294" s="22"/>
      <c r="J294" s="22"/>
      <c r="K294" s="22"/>
      <c r="L294" s="40"/>
      <c r="M294" s="22"/>
      <c r="N294" s="22"/>
      <c r="O294" s="22"/>
      <c r="P294" s="22"/>
      <c r="Q294" s="22"/>
      <c r="R294" s="22"/>
      <c r="S294" s="22"/>
      <c r="T294" s="40"/>
      <c r="U294" s="22"/>
      <c r="V294" s="22"/>
      <c r="W294" s="22"/>
      <c r="X294" s="40"/>
      <c r="Y294" s="22"/>
      <c r="Z294" s="22"/>
      <c r="AA294" s="22"/>
      <c r="AB294" s="40"/>
      <c r="AC294" s="22"/>
      <c r="AD294" s="22"/>
      <c r="AE294" s="22"/>
      <c r="AF294" s="22"/>
      <c r="AG294" s="22"/>
      <c r="AH294" s="22"/>
      <c r="AI294" s="22"/>
      <c r="AJ294" s="40"/>
      <c r="AK294" s="22"/>
      <c r="AL294" s="22"/>
      <c r="AM294" s="22"/>
      <c r="AN294" s="40"/>
      <c r="AO294" s="22"/>
      <c r="AP294" s="22"/>
      <c r="AQ294" s="22"/>
      <c r="AR294" s="40"/>
      <c r="AS294" s="22"/>
      <c r="AT294" s="22"/>
      <c r="AU294" s="22"/>
      <c r="AV294" s="22"/>
      <c r="AW294" s="22"/>
      <c r="AX294" s="22"/>
      <c r="AY294" s="22"/>
      <c r="AZ294" s="40"/>
      <c r="BA294" s="22"/>
      <c r="BB294" s="22"/>
      <c r="BC294" s="22"/>
      <c r="BD294" s="40"/>
      <c r="BE294" s="22"/>
      <c r="BF294" s="22"/>
      <c r="BG294" s="22"/>
      <c r="BH294" s="40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</row>
    <row r="295" spans="1:71" ht="15" customHeight="1" x14ac:dyDescent="0.2">
      <c r="A295" s="20" t="s">
        <v>251</v>
      </c>
      <c r="C295" s="21"/>
      <c r="D295" s="40">
        <f t="shared" ref="D295:BO295" si="1215">D297+D313+D319+D329+D348</f>
        <v>1022360</v>
      </c>
      <c r="E295" s="22">
        <f t="shared" si="1215"/>
        <v>508777</v>
      </c>
      <c r="F295" s="22">
        <f t="shared" si="1215"/>
        <v>513583</v>
      </c>
      <c r="G295" s="22">
        <f t="shared" si="1215"/>
        <v>0</v>
      </c>
      <c r="H295" s="40">
        <f t="shared" si="1215"/>
        <v>768402</v>
      </c>
      <c r="I295" s="22">
        <f t="shared" si="1215"/>
        <v>387561</v>
      </c>
      <c r="J295" s="22">
        <f t="shared" si="1215"/>
        <v>380841</v>
      </c>
      <c r="K295" s="22">
        <f t="shared" si="1215"/>
        <v>0</v>
      </c>
      <c r="L295" s="40">
        <f t="shared" si="1215"/>
        <v>917333</v>
      </c>
      <c r="M295" s="22">
        <f t="shared" si="1215"/>
        <v>467721</v>
      </c>
      <c r="N295" s="22">
        <f t="shared" si="1215"/>
        <v>449511</v>
      </c>
      <c r="O295" s="22">
        <f t="shared" si="1215"/>
        <v>101</v>
      </c>
      <c r="P295" s="22">
        <f t="shared" si="1215"/>
        <v>2708095</v>
      </c>
      <c r="Q295" s="22">
        <f t="shared" si="1215"/>
        <v>1364059</v>
      </c>
      <c r="R295" s="22">
        <f t="shared" si="1215"/>
        <v>1343935</v>
      </c>
      <c r="S295" s="22">
        <f t="shared" si="1215"/>
        <v>101</v>
      </c>
      <c r="T295" s="40">
        <f t="shared" si="1215"/>
        <v>1460502</v>
      </c>
      <c r="U295" s="22">
        <f t="shared" si="1215"/>
        <v>745242</v>
      </c>
      <c r="V295" s="22">
        <f t="shared" si="1215"/>
        <v>715260</v>
      </c>
      <c r="W295" s="22">
        <f t="shared" si="1215"/>
        <v>0</v>
      </c>
      <c r="X295" s="40">
        <f t="shared" si="1215"/>
        <v>1616006.8</v>
      </c>
      <c r="Y295" s="22">
        <f t="shared" si="1215"/>
        <v>834447.8</v>
      </c>
      <c r="Z295" s="22">
        <f t="shared" si="1215"/>
        <v>781559</v>
      </c>
      <c r="AA295" s="22">
        <f t="shared" si="1215"/>
        <v>0</v>
      </c>
      <c r="AB295" s="40">
        <f t="shared" si="1215"/>
        <v>1004658</v>
      </c>
      <c r="AC295" s="22">
        <f t="shared" si="1215"/>
        <v>515987</v>
      </c>
      <c r="AD295" s="22">
        <f t="shared" si="1215"/>
        <v>488671</v>
      </c>
      <c r="AE295" s="22">
        <f t="shared" si="1215"/>
        <v>0</v>
      </c>
      <c r="AF295" s="22">
        <f t="shared" si="1215"/>
        <v>4081166.8</v>
      </c>
      <c r="AG295" s="22">
        <f t="shared" si="1215"/>
        <v>2095676.8</v>
      </c>
      <c r="AH295" s="22">
        <f t="shared" si="1215"/>
        <v>1985490</v>
      </c>
      <c r="AI295" s="22">
        <f t="shared" si="1215"/>
        <v>0</v>
      </c>
      <c r="AJ295" s="40">
        <f t="shared" si="1215"/>
        <v>903512</v>
      </c>
      <c r="AK295" s="22">
        <f t="shared" si="1215"/>
        <v>463551</v>
      </c>
      <c r="AL295" s="22">
        <f t="shared" si="1215"/>
        <v>439961</v>
      </c>
      <c r="AM295" s="22">
        <f t="shared" si="1215"/>
        <v>0</v>
      </c>
      <c r="AN295" s="40">
        <f t="shared" si="1215"/>
        <v>905164</v>
      </c>
      <c r="AO295" s="22">
        <f t="shared" si="1215"/>
        <v>462166</v>
      </c>
      <c r="AP295" s="22">
        <f t="shared" si="1215"/>
        <v>442998</v>
      </c>
      <c r="AQ295" s="22">
        <f t="shared" si="1215"/>
        <v>0</v>
      </c>
      <c r="AR295" s="40">
        <f t="shared" si="1215"/>
        <v>895925</v>
      </c>
      <c r="AS295" s="22">
        <f t="shared" si="1215"/>
        <v>458675</v>
      </c>
      <c r="AT295" s="22">
        <f t="shared" si="1215"/>
        <v>437250</v>
      </c>
      <c r="AU295" s="22">
        <f t="shared" si="1215"/>
        <v>0</v>
      </c>
      <c r="AV295" s="22">
        <f t="shared" si="1215"/>
        <v>2704601</v>
      </c>
      <c r="AW295" s="22">
        <f t="shared" si="1215"/>
        <v>1384392</v>
      </c>
      <c r="AX295" s="22">
        <f t="shared" si="1215"/>
        <v>1320209</v>
      </c>
      <c r="AY295" s="22">
        <f t="shared" si="1215"/>
        <v>0</v>
      </c>
      <c r="AZ295" s="40">
        <f t="shared" si="1215"/>
        <v>965413</v>
      </c>
      <c r="BA295" s="22">
        <f t="shared" si="1215"/>
        <v>487926</v>
      </c>
      <c r="BB295" s="22">
        <f t="shared" si="1215"/>
        <v>477487</v>
      </c>
      <c r="BC295" s="22">
        <f t="shared" si="1215"/>
        <v>0</v>
      </c>
      <c r="BD295" s="40">
        <f t="shared" si="1215"/>
        <v>926164</v>
      </c>
      <c r="BE295" s="22">
        <f t="shared" si="1215"/>
        <v>463241</v>
      </c>
      <c r="BF295" s="22">
        <f t="shared" si="1215"/>
        <v>462923</v>
      </c>
      <c r="BG295" s="22">
        <f t="shared" si="1215"/>
        <v>0</v>
      </c>
      <c r="BH295" s="40">
        <f t="shared" si="1215"/>
        <v>1063509</v>
      </c>
      <c r="BI295" s="22">
        <f t="shared" si="1215"/>
        <v>553433</v>
      </c>
      <c r="BJ295" s="22">
        <f t="shared" si="1215"/>
        <v>510076</v>
      </c>
      <c r="BK295" s="22">
        <f t="shared" si="1215"/>
        <v>0</v>
      </c>
      <c r="BL295" s="22">
        <f t="shared" si="1215"/>
        <v>2955086</v>
      </c>
      <c r="BM295" s="22">
        <f t="shared" si="1215"/>
        <v>1504600</v>
      </c>
      <c r="BN295" s="22">
        <f t="shared" si="1215"/>
        <v>1450486</v>
      </c>
      <c r="BO295" s="22">
        <f t="shared" si="1215"/>
        <v>0</v>
      </c>
      <c r="BP295" s="22">
        <f t="shared" ref="BP295:CY295" si="1216">BP297+BP313+BP319+BP329+BP348</f>
        <v>12448948.800000001</v>
      </c>
      <c r="BQ295" s="22">
        <f t="shared" si="1216"/>
        <v>6348727.7999999998</v>
      </c>
      <c r="BR295" s="22">
        <f t="shared" si="1216"/>
        <v>6100120</v>
      </c>
      <c r="BS295" s="22">
        <f t="shared" si="1216"/>
        <v>101</v>
      </c>
    </row>
    <row r="296" spans="1:71" ht="15" customHeight="1" x14ac:dyDescent="0.2">
      <c r="A296" s="20"/>
      <c r="C296" s="21"/>
      <c r="D296" s="40"/>
      <c r="E296" s="22"/>
      <c r="F296" s="22"/>
      <c r="G296" s="22"/>
      <c r="H296" s="40"/>
      <c r="I296" s="22"/>
      <c r="J296" s="22"/>
      <c r="K296" s="22"/>
      <c r="L296" s="40"/>
      <c r="M296" s="22"/>
      <c r="N296" s="22"/>
      <c r="O296" s="22"/>
      <c r="P296" s="22"/>
      <c r="Q296" s="22"/>
      <c r="R296" s="22"/>
      <c r="S296" s="22"/>
      <c r="T296" s="40"/>
      <c r="U296" s="22"/>
      <c r="V296" s="22"/>
      <c r="W296" s="22"/>
      <c r="X296" s="40"/>
      <c r="Y296" s="22"/>
      <c r="Z296" s="22"/>
      <c r="AA296" s="22"/>
      <c r="AB296" s="40"/>
      <c r="AC296" s="22"/>
      <c r="AD296" s="22"/>
      <c r="AE296" s="22"/>
      <c r="AF296" s="22"/>
      <c r="AG296" s="22"/>
      <c r="AH296" s="22"/>
      <c r="AI296" s="22"/>
      <c r="AJ296" s="40"/>
      <c r="AK296" s="22"/>
      <c r="AL296" s="22"/>
      <c r="AM296" s="22"/>
      <c r="AN296" s="40"/>
      <c r="AO296" s="22"/>
      <c r="AP296" s="22"/>
      <c r="AQ296" s="22"/>
      <c r="AR296" s="40"/>
      <c r="AS296" s="22"/>
      <c r="AT296" s="22"/>
      <c r="AU296" s="22"/>
      <c r="AV296" s="22"/>
      <c r="AW296" s="22"/>
      <c r="AX296" s="22"/>
      <c r="AY296" s="22"/>
      <c r="AZ296" s="40"/>
      <c r="BA296" s="22"/>
      <c r="BB296" s="22"/>
      <c r="BC296" s="22"/>
      <c r="BD296" s="40"/>
      <c r="BE296" s="22"/>
      <c r="BF296" s="22"/>
      <c r="BG296" s="22"/>
      <c r="BH296" s="40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</row>
    <row r="297" spans="1:71" ht="15" customHeight="1" x14ac:dyDescent="0.2">
      <c r="A297" s="20"/>
      <c r="B297" s="1" t="s">
        <v>252</v>
      </c>
      <c r="C297" s="21"/>
      <c r="D297" s="40">
        <f t="shared" ref="D297:BO297" si="1217">D298+D302+D305+D309+D310+D311</f>
        <v>217809</v>
      </c>
      <c r="E297" s="22">
        <f t="shared" si="1217"/>
        <v>110166</v>
      </c>
      <c r="F297" s="22">
        <f t="shared" si="1217"/>
        <v>107643</v>
      </c>
      <c r="G297" s="22">
        <f t="shared" si="1217"/>
        <v>0</v>
      </c>
      <c r="H297" s="40">
        <f t="shared" si="1217"/>
        <v>152855</v>
      </c>
      <c r="I297" s="22">
        <f t="shared" si="1217"/>
        <v>77901</v>
      </c>
      <c r="J297" s="22">
        <f t="shared" si="1217"/>
        <v>74954</v>
      </c>
      <c r="K297" s="22">
        <f t="shared" si="1217"/>
        <v>0</v>
      </c>
      <c r="L297" s="40">
        <f t="shared" ref="L297:Q297" si="1218">L298+L302+L305+L309+L310+L311+L308</f>
        <v>174323</v>
      </c>
      <c r="M297" s="22">
        <f t="shared" si="1218"/>
        <v>89128</v>
      </c>
      <c r="N297" s="22">
        <f t="shared" si="1218"/>
        <v>85094</v>
      </c>
      <c r="O297" s="22">
        <f t="shared" si="1218"/>
        <v>101</v>
      </c>
      <c r="P297" s="22">
        <f t="shared" si="1218"/>
        <v>544987</v>
      </c>
      <c r="Q297" s="22">
        <f t="shared" si="1218"/>
        <v>277195</v>
      </c>
      <c r="R297" s="22">
        <f t="shared" si="1217"/>
        <v>267691</v>
      </c>
      <c r="S297" s="22">
        <f>S298+S302+S305+S309+S310+S311+S308</f>
        <v>101</v>
      </c>
      <c r="T297" s="40">
        <f t="shared" si="1217"/>
        <v>381055</v>
      </c>
      <c r="U297" s="22">
        <f t="shared" si="1217"/>
        <v>190959</v>
      </c>
      <c r="V297" s="22">
        <f t="shared" si="1217"/>
        <v>190096</v>
      </c>
      <c r="W297" s="22">
        <f t="shared" si="1217"/>
        <v>0</v>
      </c>
      <c r="X297" s="40">
        <f t="shared" si="1217"/>
        <v>420219</v>
      </c>
      <c r="Y297" s="22">
        <f t="shared" si="1217"/>
        <v>216523</v>
      </c>
      <c r="Z297" s="22">
        <f t="shared" si="1217"/>
        <v>203696</v>
      </c>
      <c r="AA297" s="22">
        <f t="shared" si="1217"/>
        <v>0</v>
      </c>
      <c r="AB297" s="40">
        <f t="shared" si="1217"/>
        <v>201597</v>
      </c>
      <c r="AC297" s="22">
        <f t="shared" si="1217"/>
        <v>105210</v>
      </c>
      <c r="AD297" s="22">
        <f t="shared" si="1217"/>
        <v>96387</v>
      </c>
      <c r="AE297" s="22">
        <f t="shared" si="1217"/>
        <v>0</v>
      </c>
      <c r="AF297" s="22">
        <f t="shared" si="1217"/>
        <v>1002871</v>
      </c>
      <c r="AG297" s="22">
        <f t="shared" si="1217"/>
        <v>512692</v>
      </c>
      <c r="AH297" s="22">
        <f t="shared" si="1217"/>
        <v>490179</v>
      </c>
      <c r="AI297" s="22">
        <f t="shared" si="1217"/>
        <v>0</v>
      </c>
      <c r="AJ297" s="40">
        <f t="shared" si="1217"/>
        <v>157598</v>
      </c>
      <c r="AK297" s="22">
        <f t="shared" si="1217"/>
        <v>80230</v>
      </c>
      <c r="AL297" s="22">
        <f t="shared" si="1217"/>
        <v>77368</v>
      </c>
      <c r="AM297" s="22">
        <f t="shared" si="1217"/>
        <v>0</v>
      </c>
      <c r="AN297" s="40">
        <f t="shared" si="1217"/>
        <v>167142</v>
      </c>
      <c r="AO297" s="22">
        <f t="shared" si="1217"/>
        <v>83867</v>
      </c>
      <c r="AP297" s="22">
        <f t="shared" si="1217"/>
        <v>83275</v>
      </c>
      <c r="AQ297" s="22">
        <f t="shared" si="1217"/>
        <v>0</v>
      </c>
      <c r="AR297" s="40">
        <f t="shared" si="1217"/>
        <v>175013</v>
      </c>
      <c r="AS297" s="22">
        <f t="shared" si="1217"/>
        <v>87791</v>
      </c>
      <c r="AT297" s="22">
        <f t="shared" si="1217"/>
        <v>87222</v>
      </c>
      <c r="AU297" s="22">
        <f t="shared" si="1217"/>
        <v>0</v>
      </c>
      <c r="AV297" s="22">
        <f t="shared" si="1217"/>
        <v>499753</v>
      </c>
      <c r="AW297" s="22">
        <f t="shared" si="1217"/>
        <v>251888</v>
      </c>
      <c r="AX297" s="22">
        <f t="shared" si="1217"/>
        <v>247865</v>
      </c>
      <c r="AY297" s="22">
        <f t="shared" si="1217"/>
        <v>0</v>
      </c>
      <c r="AZ297" s="40">
        <f t="shared" si="1217"/>
        <v>206734</v>
      </c>
      <c r="BA297" s="22">
        <f t="shared" si="1217"/>
        <v>103344</v>
      </c>
      <c r="BB297" s="22">
        <f t="shared" si="1217"/>
        <v>103390</v>
      </c>
      <c r="BC297" s="22">
        <f t="shared" si="1217"/>
        <v>0</v>
      </c>
      <c r="BD297" s="40">
        <f t="shared" si="1217"/>
        <v>186657</v>
      </c>
      <c r="BE297" s="22">
        <f t="shared" si="1217"/>
        <v>94158</v>
      </c>
      <c r="BF297" s="22">
        <f t="shared" si="1217"/>
        <v>92499</v>
      </c>
      <c r="BG297" s="22">
        <f t="shared" si="1217"/>
        <v>0</v>
      </c>
      <c r="BH297" s="40">
        <f t="shared" si="1217"/>
        <v>219318</v>
      </c>
      <c r="BI297" s="22">
        <f t="shared" si="1217"/>
        <v>114885</v>
      </c>
      <c r="BJ297" s="22">
        <f t="shared" si="1217"/>
        <v>104433</v>
      </c>
      <c r="BK297" s="22">
        <f t="shared" si="1217"/>
        <v>0</v>
      </c>
      <c r="BL297" s="22">
        <f t="shared" si="1217"/>
        <v>612709</v>
      </c>
      <c r="BM297" s="22">
        <f t="shared" si="1217"/>
        <v>312387</v>
      </c>
      <c r="BN297" s="22">
        <f t="shared" si="1217"/>
        <v>300322</v>
      </c>
      <c r="BO297" s="22">
        <f t="shared" si="1217"/>
        <v>0</v>
      </c>
      <c r="BP297" s="22">
        <f>BP298+BP302+BP305+BP309+BP310+BP311</f>
        <v>2660320</v>
      </c>
      <c r="BQ297" s="22">
        <f>BQ298+BQ302+BQ305+BQ309+BQ310+BQ311</f>
        <v>1354162</v>
      </c>
      <c r="BR297" s="22">
        <f t="shared" ref="BR297:BS297" si="1219">BR298+BR302+BR305+BR309+BR310+BR311</f>
        <v>1306057</v>
      </c>
      <c r="BS297" s="22">
        <f t="shared" si="1219"/>
        <v>101</v>
      </c>
    </row>
    <row r="298" spans="1:71" ht="15" customHeight="1" x14ac:dyDescent="0.2">
      <c r="A298" s="23"/>
      <c r="C298" s="21" t="s">
        <v>253</v>
      </c>
      <c r="D298" s="40">
        <f t="shared" ref="D298:L298" si="1220">D299+D300+D301</f>
        <v>107279</v>
      </c>
      <c r="E298" s="22">
        <f t="shared" si="1220"/>
        <v>53828</v>
      </c>
      <c r="F298" s="22">
        <f t="shared" si="1220"/>
        <v>53451</v>
      </c>
      <c r="G298" s="22">
        <f t="shared" si="1220"/>
        <v>0</v>
      </c>
      <c r="H298" s="40">
        <f t="shared" si="1220"/>
        <v>73173</v>
      </c>
      <c r="I298" s="22">
        <f t="shared" si="1220"/>
        <v>37388</v>
      </c>
      <c r="J298" s="22">
        <f t="shared" si="1220"/>
        <v>35785</v>
      </c>
      <c r="K298" s="22">
        <f t="shared" si="1220"/>
        <v>0</v>
      </c>
      <c r="L298" s="40">
        <f t="shared" si="1220"/>
        <v>83553</v>
      </c>
      <c r="M298" s="22">
        <f>SUM(M299:M301)</f>
        <v>43178</v>
      </c>
      <c r="N298" s="22">
        <f>SUM(N299:N301)</f>
        <v>40375</v>
      </c>
      <c r="O298" s="22">
        <f>O299+O300+O301</f>
        <v>0</v>
      </c>
      <c r="P298" s="22">
        <f>P299+P300+P301</f>
        <v>264005</v>
      </c>
      <c r="Q298" s="22">
        <f>SUM(Q299:Q301)</f>
        <v>134394</v>
      </c>
      <c r="R298" s="22">
        <f>SUM(R299:R301)</f>
        <v>129611</v>
      </c>
      <c r="S298" s="22">
        <f>SUM(S299:S301)</f>
        <v>0</v>
      </c>
      <c r="T298" s="40">
        <f>T299+T300+T301</f>
        <v>154496</v>
      </c>
      <c r="U298" s="22">
        <f>SUM(U299:U301)</f>
        <v>75556</v>
      </c>
      <c r="V298" s="22">
        <f>SUM(V299:V301)</f>
        <v>78940</v>
      </c>
      <c r="W298" s="22">
        <f>W299+W300+W301</f>
        <v>0</v>
      </c>
      <c r="X298" s="40">
        <f>X299+X300+X301</f>
        <v>179284</v>
      </c>
      <c r="Y298" s="22">
        <f>SUM(Y299:Y301)</f>
        <v>93165</v>
      </c>
      <c r="Z298" s="22">
        <f>SUM(Z299:Z301)</f>
        <v>86119</v>
      </c>
      <c r="AA298" s="22">
        <f>AA299+AA300+AA301</f>
        <v>0</v>
      </c>
      <c r="AB298" s="40">
        <f>AB299+AB300+AB301</f>
        <v>97554</v>
      </c>
      <c r="AC298" s="22">
        <f>SUM(AC299:AC301)</f>
        <v>52145</v>
      </c>
      <c r="AD298" s="22">
        <f>SUM(AD299:AD301)</f>
        <v>45409</v>
      </c>
      <c r="AE298" s="22">
        <f>AE299+AE300+AE301</f>
        <v>0</v>
      </c>
      <c r="AF298" s="22">
        <f>AF299+AF300+AF301</f>
        <v>431334</v>
      </c>
      <c r="AG298" s="22">
        <f>SUM(AG299:AG301)</f>
        <v>220866</v>
      </c>
      <c r="AH298" s="22">
        <f>SUM(AH299:AH301)</f>
        <v>210468</v>
      </c>
      <c r="AI298" s="22">
        <f>SUM(AI299:AI301)</f>
        <v>0</v>
      </c>
      <c r="AJ298" s="40">
        <f>AJ299+AJ300+AJ301</f>
        <v>68844</v>
      </c>
      <c r="AK298" s="22">
        <f>SUM(AK299:AK301)</f>
        <v>35102</v>
      </c>
      <c r="AL298" s="22">
        <f>SUM(AL299:AL301)</f>
        <v>33742</v>
      </c>
      <c r="AM298" s="22">
        <f>AM299+AM300+AM301</f>
        <v>0</v>
      </c>
      <c r="AN298" s="40">
        <f>AN299+AN300+AN301</f>
        <v>72926</v>
      </c>
      <c r="AO298" s="22">
        <f>SUM(AO299:AO301)</f>
        <v>35998</v>
      </c>
      <c r="AP298" s="22">
        <f>SUM(AP299:AP301)</f>
        <v>36928</v>
      </c>
      <c r="AQ298" s="22">
        <f>AQ299+AQ300+AQ301</f>
        <v>0</v>
      </c>
      <c r="AR298" s="40">
        <f>AR299+AR300+AR301</f>
        <v>76427</v>
      </c>
      <c r="AS298" s="22">
        <f>SUM(AS299:AS301)</f>
        <v>38214</v>
      </c>
      <c r="AT298" s="22">
        <f>SUM(AT299:AT301)</f>
        <v>38213</v>
      </c>
      <c r="AU298" s="22">
        <f>AU299+AU300+AU301</f>
        <v>0</v>
      </c>
      <c r="AV298" s="22">
        <f>AV299+AV300+AV301</f>
        <v>218197</v>
      </c>
      <c r="AW298" s="22">
        <f>SUM(AW299:AW301)</f>
        <v>109314</v>
      </c>
      <c r="AX298" s="22">
        <f>SUM(AX299:AX301)</f>
        <v>108883</v>
      </c>
      <c r="AY298" s="22">
        <f>SUM(AY299:AY301)</f>
        <v>0</v>
      </c>
      <c r="AZ298" s="40">
        <f>AZ299+AZ300+AZ301</f>
        <v>81557</v>
      </c>
      <c r="BA298" s="22">
        <f>SUM(BA299:BA301)</f>
        <v>40252</v>
      </c>
      <c r="BB298" s="22">
        <f>SUM(BB299:BB301)</f>
        <v>41305</v>
      </c>
      <c r="BC298" s="22">
        <f>BC299+BC300+BC301</f>
        <v>0</v>
      </c>
      <c r="BD298" s="40">
        <f>BD299+BD300+BD301</f>
        <v>74567</v>
      </c>
      <c r="BE298" s="22">
        <f>SUM(BE299:BE301)</f>
        <v>37588</v>
      </c>
      <c r="BF298" s="22">
        <f>SUM(BF299:BF301)</f>
        <v>36979</v>
      </c>
      <c r="BG298" s="22">
        <f>BG299+BG300+BG301</f>
        <v>0</v>
      </c>
      <c r="BH298" s="40">
        <f>BH299+BH300+BH301</f>
        <v>84005</v>
      </c>
      <c r="BI298" s="22">
        <f>SUM(BI299:BI301)</f>
        <v>45559</v>
      </c>
      <c r="BJ298" s="22">
        <f>SUM(BJ299:BJ301)</f>
        <v>38446</v>
      </c>
      <c r="BK298" s="22">
        <f>BK299+BK300+BK301</f>
        <v>0</v>
      </c>
      <c r="BL298" s="22">
        <f>BL299+BL300+BL301</f>
        <v>240129</v>
      </c>
      <c r="BM298" s="22">
        <f>SUM(BM299:BM301)</f>
        <v>123399</v>
      </c>
      <c r="BN298" s="22">
        <f>SUM(BN299:BN301)</f>
        <v>116730</v>
      </c>
      <c r="BO298" s="22">
        <f>SUM(BO299:BO301)</f>
        <v>0</v>
      </c>
      <c r="BP298" s="22">
        <f>BP299+BP300+BP301</f>
        <v>1153665</v>
      </c>
      <c r="BQ298" s="22">
        <f>SUM(BQ299:BQ301)</f>
        <v>587973</v>
      </c>
      <c r="BR298" s="22">
        <f>SUM(BR299:BR301)</f>
        <v>565692</v>
      </c>
      <c r="BS298" s="22">
        <f>SUM(BS299:BS301)</f>
        <v>0</v>
      </c>
    </row>
    <row r="299" spans="1:71" ht="15" customHeight="1" x14ac:dyDescent="0.25">
      <c r="A299" s="23"/>
      <c r="C299" s="25" t="s">
        <v>254</v>
      </c>
      <c r="D299" s="42">
        <f t="shared" ref="D299" si="1221">SUM(E299:G299)</f>
        <v>33799</v>
      </c>
      <c r="E299" s="43">
        <v>17784</v>
      </c>
      <c r="F299" s="43">
        <v>16015</v>
      </c>
      <c r="G299" s="43">
        <v>0</v>
      </c>
      <c r="H299" s="42">
        <f t="shared" ref="H299" si="1222">SUM(I299:K299)</f>
        <v>25306</v>
      </c>
      <c r="I299" s="43">
        <v>12908</v>
      </c>
      <c r="J299" s="43">
        <v>12398</v>
      </c>
      <c r="K299" s="43">
        <v>0</v>
      </c>
      <c r="L299" s="42">
        <f t="shared" ref="L299" si="1223">SUM(M299:O299)</f>
        <v>28405</v>
      </c>
      <c r="M299" s="43">
        <v>15331</v>
      </c>
      <c r="N299" s="43">
        <v>13074</v>
      </c>
      <c r="O299" s="43">
        <v>0</v>
      </c>
      <c r="P299" s="44">
        <f t="shared" ref="P299" si="1224">SUM(Q299:S299)</f>
        <v>87510</v>
      </c>
      <c r="Q299" s="44">
        <f t="shared" ref="Q299:S301" si="1225">E299+I299+M299</f>
        <v>46023</v>
      </c>
      <c r="R299" s="44">
        <f t="shared" si="1225"/>
        <v>41487</v>
      </c>
      <c r="S299" s="44">
        <f t="shared" si="1225"/>
        <v>0</v>
      </c>
      <c r="T299" s="42">
        <f t="shared" ref="T299:T301" si="1226">SUM(U299:W299)</f>
        <v>52735</v>
      </c>
      <c r="U299" s="43">
        <v>27684</v>
      </c>
      <c r="V299" s="43">
        <v>25051</v>
      </c>
      <c r="W299" s="43">
        <v>0</v>
      </c>
      <c r="X299" s="42">
        <f t="shared" ref="X299:X301" si="1227">SUM(Y299:AA299)</f>
        <v>51823</v>
      </c>
      <c r="Y299" s="43">
        <v>28138</v>
      </c>
      <c r="Z299" s="43">
        <v>23685</v>
      </c>
      <c r="AA299" s="43">
        <v>0</v>
      </c>
      <c r="AB299" s="42">
        <f t="shared" ref="AB299:AB301" si="1228">SUM(AC299:AE299)</f>
        <v>31086</v>
      </c>
      <c r="AC299" s="43">
        <v>17763</v>
      </c>
      <c r="AD299" s="43">
        <v>13323</v>
      </c>
      <c r="AE299" s="43">
        <v>0</v>
      </c>
      <c r="AF299" s="44">
        <f t="shared" ref="AF299:AF301" si="1229">SUM(AG299:AI299)</f>
        <v>135644</v>
      </c>
      <c r="AG299" s="44">
        <f t="shared" ref="AG299:AI301" si="1230">U299+Y299+AC299</f>
        <v>73585</v>
      </c>
      <c r="AH299" s="44">
        <f t="shared" si="1230"/>
        <v>62059</v>
      </c>
      <c r="AI299" s="44">
        <f t="shared" si="1230"/>
        <v>0</v>
      </c>
      <c r="AJ299" s="42">
        <f t="shared" ref="AJ299:AJ301" si="1231">SUM(AK299:AM299)</f>
        <v>21069</v>
      </c>
      <c r="AK299" s="43">
        <v>11556</v>
      </c>
      <c r="AL299" s="43">
        <v>9513</v>
      </c>
      <c r="AM299" s="43">
        <v>0</v>
      </c>
      <c r="AN299" s="42">
        <f t="shared" ref="AN299:AN301" si="1232">SUM(AO299:AQ299)</f>
        <v>16663</v>
      </c>
      <c r="AO299" s="43">
        <v>8427</v>
      </c>
      <c r="AP299" s="43">
        <v>8236</v>
      </c>
      <c r="AQ299" s="43">
        <v>0</v>
      </c>
      <c r="AR299" s="42">
        <f t="shared" ref="AR299:AR301" si="1233">SUM(AS299:AU299)</f>
        <v>19685</v>
      </c>
      <c r="AS299" s="43">
        <v>9777</v>
      </c>
      <c r="AT299" s="43">
        <v>9908</v>
      </c>
      <c r="AU299" s="43">
        <v>0</v>
      </c>
      <c r="AV299" s="44">
        <f t="shared" ref="AV299:AV301" si="1234">SUM(AW299:AY299)</f>
        <v>57417</v>
      </c>
      <c r="AW299" s="44">
        <f t="shared" ref="AW299:AY301" si="1235">AK299+AO299+AS299</f>
        <v>29760</v>
      </c>
      <c r="AX299" s="44">
        <f t="shared" si="1235"/>
        <v>27657</v>
      </c>
      <c r="AY299" s="44">
        <f t="shared" si="1235"/>
        <v>0</v>
      </c>
      <c r="AZ299" s="42">
        <f t="shared" ref="AZ299:AZ301" si="1236">SUM(BA299:BC299)</f>
        <v>25217</v>
      </c>
      <c r="BA299" s="43">
        <v>12492</v>
      </c>
      <c r="BB299" s="43">
        <v>12725</v>
      </c>
      <c r="BC299" s="43">
        <v>0</v>
      </c>
      <c r="BD299" s="42">
        <f t="shared" ref="BD299:BD301" si="1237">SUM(BE299:BG299)</f>
        <v>23145</v>
      </c>
      <c r="BE299" s="43">
        <v>11685</v>
      </c>
      <c r="BF299" s="43">
        <v>11460</v>
      </c>
      <c r="BG299" s="43">
        <v>0</v>
      </c>
      <c r="BH299" s="42">
        <f t="shared" ref="BH299:BH301" si="1238">SUM(BI299:BK299)</f>
        <v>29328</v>
      </c>
      <c r="BI299" s="43">
        <v>17498</v>
      </c>
      <c r="BJ299" s="43">
        <v>11830</v>
      </c>
      <c r="BK299" s="43">
        <v>0</v>
      </c>
      <c r="BL299" s="44">
        <f t="shared" ref="BL299:BL301" si="1239">SUM(BM299:BO299)</f>
        <v>77690</v>
      </c>
      <c r="BM299" s="44">
        <f t="shared" ref="BM299:BO301" si="1240">BA299+BE299+BI299</f>
        <v>41675</v>
      </c>
      <c r="BN299" s="44">
        <f t="shared" si="1240"/>
        <v>36015</v>
      </c>
      <c r="BO299" s="44">
        <f t="shared" si="1240"/>
        <v>0</v>
      </c>
      <c r="BP299" s="44">
        <f t="shared" ref="BP299:BP301" si="1241">SUM(BQ299:BS299)</f>
        <v>358261</v>
      </c>
      <c r="BQ299" s="44">
        <f t="shared" ref="BQ299:BS301" si="1242">Q299+AG299+AW299+BM299</f>
        <v>191043</v>
      </c>
      <c r="BR299" s="44">
        <f t="shared" si="1242"/>
        <v>167218</v>
      </c>
      <c r="BS299" s="44">
        <f t="shared" si="1242"/>
        <v>0</v>
      </c>
    </row>
    <row r="300" spans="1:71" ht="15" customHeight="1" x14ac:dyDescent="0.25">
      <c r="A300" s="23"/>
      <c r="C300" s="25" t="s">
        <v>255</v>
      </c>
      <c r="D300" s="42">
        <f t="shared" ref="D300:D301" si="1243">SUM(E300:G300)</f>
        <v>73480</v>
      </c>
      <c r="E300" s="43">
        <v>36044</v>
      </c>
      <c r="F300" s="43">
        <v>37436</v>
      </c>
      <c r="G300" s="43">
        <v>0</v>
      </c>
      <c r="H300" s="42">
        <f t="shared" ref="H300:H301" si="1244">SUM(I300:K300)</f>
        <v>47867</v>
      </c>
      <c r="I300" s="43">
        <v>24480</v>
      </c>
      <c r="J300" s="43">
        <v>23387</v>
      </c>
      <c r="K300" s="43">
        <v>0</v>
      </c>
      <c r="L300" s="42">
        <f t="shared" ref="L300:L301" si="1245">SUM(M300:O300)</f>
        <v>55148</v>
      </c>
      <c r="M300" s="43">
        <v>27847</v>
      </c>
      <c r="N300" s="43">
        <v>27301</v>
      </c>
      <c r="O300" s="43">
        <v>0</v>
      </c>
      <c r="P300" s="44">
        <f t="shared" ref="P300:P301" si="1246">SUM(Q300:S300)</f>
        <v>176495</v>
      </c>
      <c r="Q300" s="44">
        <f t="shared" si="1225"/>
        <v>88371</v>
      </c>
      <c r="R300" s="44">
        <f t="shared" si="1225"/>
        <v>88124</v>
      </c>
      <c r="S300" s="44">
        <f t="shared" si="1225"/>
        <v>0</v>
      </c>
      <c r="T300" s="42">
        <f t="shared" si="1226"/>
        <v>101761</v>
      </c>
      <c r="U300" s="43">
        <v>47872</v>
      </c>
      <c r="V300" s="43">
        <v>53889</v>
      </c>
      <c r="W300" s="43">
        <v>0</v>
      </c>
      <c r="X300" s="42">
        <f t="shared" si="1227"/>
        <v>127461</v>
      </c>
      <c r="Y300" s="43">
        <v>65027</v>
      </c>
      <c r="Z300" s="43">
        <v>62434</v>
      </c>
      <c r="AA300" s="43">
        <v>0</v>
      </c>
      <c r="AB300" s="42">
        <f t="shared" si="1228"/>
        <v>66468</v>
      </c>
      <c r="AC300" s="43">
        <v>34382</v>
      </c>
      <c r="AD300" s="43">
        <v>32086</v>
      </c>
      <c r="AE300" s="43">
        <v>0</v>
      </c>
      <c r="AF300" s="44">
        <f t="shared" si="1229"/>
        <v>295690</v>
      </c>
      <c r="AG300" s="44">
        <f t="shared" si="1230"/>
        <v>147281</v>
      </c>
      <c r="AH300" s="44">
        <f t="shared" si="1230"/>
        <v>148409</v>
      </c>
      <c r="AI300" s="44">
        <f t="shared" si="1230"/>
        <v>0</v>
      </c>
      <c r="AJ300" s="42">
        <f t="shared" si="1231"/>
        <v>47775</v>
      </c>
      <c r="AK300" s="43">
        <v>23546</v>
      </c>
      <c r="AL300" s="43">
        <v>24229</v>
      </c>
      <c r="AM300" s="43">
        <v>0</v>
      </c>
      <c r="AN300" s="42">
        <f t="shared" si="1232"/>
        <v>56263</v>
      </c>
      <c r="AO300" s="43">
        <v>27571</v>
      </c>
      <c r="AP300" s="43">
        <v>28692</v>
      </c>
      <c r="AQ300" s="43">
        <v>0</v>
      </c>
      <c r="AR300" s="42">
        <f t="shared" si="1233"/>
        <v>56742</v>
      </c>
      <c r="AS300" s="43">
        <v>28437</v>
      </c>
      <c r="AT300" s="43">
        <v>28305</v>
      </c>
      <c r="AU300" s="43">
        <v>0</v>
      </c>
      <c r="AV300" s="44">
        <f t="shared" si="1234"/>
        <v>160780</v>
      </c>
      <c r="AW300" s="44">
        <f t="shared" si="1235"/>
        <v>79554</v>
      </c>
      <c r="AX300" s="44">
        <f t="shared" si="1235"/>
        <v>81226</v>
      </c>
      <c r="AY300" s="44">
        <f t="shared" si="1235"/>
        <v>0</v>
      </c>
      <c r="AZ300" s="42">
        <f t="shared" si="1236"/>
        <v>56340</v>
      </c>
      <c r="BA300" s="43">
        <v>27760</v>
      </c>
      <c r="BB300" s="43">
        <v>28580</v>
      </c>
      <c r="BC300" s="43">
        <v>0</v>
      </c>
      <c r="BD300" s="42">
        <f t="shared" si="1237"/>
        <v>51422</v>
      </c>
      <c r="BE300" s="43">
        <v>25903</v>
      </c>
      <c r="BF300" s="43">
        <v>25519</v>
      </c>
      <c r="BG300" s="43">
        <v>0</v>
      </c>
      <c r="BH300" s="42">
        <f t="shared" si="1238"/>
        <v>54677</v>
      </c>
      <c r="BI300" s="43">
        <v>28061</v>
      </c>
      <c r="BJ300" s="43">
        <v>26616</v>
      </c>
      <c r="BK300" s="43">
        <v>0</v>
      </c>
      <c r="BL300" s="44">
        <f t="shared" si="1239"/>
        <v>162439</v>
      </c>
      <c r="BM300" s="44">
        <f t="shared" si="1240"/>
        <v>81724</v>
      </c>
      <c r="BN300" s="44">
        <f t="shared" si="1240"/>
        <v>80715</v>
      </c>
      <c r="BO300" s="44">
        <f t="shared" si="1240"/>
        <v>0</v>
      </c>
      <c r="BP300" s="44">
        <f t="shared" si="1241"/>
        <v>795404</v>
      </c>
      <c r="BQ300" s="44">
        <f t="shared" si="1242"/>
        <v>396930</v>
      </c>
      <c r="BR300" s="44">
        <f t="shared" si="1242"/>
        <v>398474</v>
      </c>
      <c r="BS300" s="44">
        <f t="shared" si="1242"/>
        <v>0</v>
      </c>
    </row>
    <row r="301" spans="1:71" ht="15" customHeight="1" x14ac:dyDescent="0.25">
      <c r="A301" s="23"/>
      <c r="C301" s="25" t="s">
        <v>256</v>
      </c>
      <c r="D301" s="42">
        <f t="shared" si="1243"/>
        <v>0</v>
      </c>
      <c r="E301" s="43">
        <v>0</v>
      </c>
      <c r="F301" s="43">
        <v>0</v>
      </c>
      <c r="G301" s="43">
        <v>0</v>
      </c>
      <c r="H301" s="42">
        <f t="shared" si="1244"/>
        <v>0</v>
      </c>
      <c r="I301" s="43">
        <v>0</v>
      </c>
      <c r="J301" s="43">
        <v>0</v>
      </c>
      <c r="K301" s="43">
        <v>0</v>
      </c>
      <c r="L301" s="42">
        <f t="shared" si="1245"/>
        <v>0</v>
      </c>
      <c r="M301" s="43">
        <v>0</v>
      </c>
      <c r="N301" s="43">
        <v>0</v>
      </c>
      <c r="O301" s="43">
        <v>0</v>
      </c>
      <c r="P301" s="44">
        <f t="shared" si="1246"/>
        <v>0</v>
      </c>
      <c r="Q301" s="44">
        <f t="shared" si="1225"/>
        <v>0</v>
      </c>
      <c r="R301" s="44">
        <f t="shared" si="1225"/>
        <v>0</v>
      </c>
      <c r="S301" s="44">
        <f t="shared" si="1225"/>
        <v>0</v>
      </c>
      <c r="T301" s="42">
        <f t="shared" si="1226"/>
        <v>0</v>
      </c>
      <c r="U301" s="43">
        <v>0</v>
      </c>
      <c r="V301" s="43">
        <v>0</v>
      </c>
      <c r="W301" s="43">
        <v>0</v>
      </c>
      <c r="X301" s="42">
        <f t="shared" si="1227"/>
        <v>0</v>
      </c>
      <c r="Y301" s="43">
        <v>0</v>
      </c>
      <c r="Z301" s="43">
        <v>0</v>
      </c>
      <c r="AA301" s="43">
        <v>0</v>
      </c>
      <c r="AB301" s="42">
        <f t="shared" si="1228"/>
        <v>0</v>
      </c>
      <c r="AC301" s="43">
        <v>0</v>
      </c>
      <c r="AD301" s="43">
        <v>0</v>
      </c>
      <c r="AE301" s="43">
        <v>0</v>
      </c>
      <c r="AF301" s="44">
        <f t="shared" si="1229"/>
        <v>0</v>
      </c>
      <c r="AG301" s="44">
        <f t="shared" si="1230"/>
        <v>0</v>
      </c>
      <c r="AH301" s="44">
        <f t="shared" si="1230"/>
        <v>0</v>
      </c>
      <c r="AI301" s="44">
        <f t="shared" si="1230"/>
        <v>0</v>
      </c>
      <c r="AJ301" s="42">
        <f t="shared" si="1231"/>
        <v>0</v>
      </c>
      <c r="AK301" s="43">
        <v>0</v>
      </c>
      <c r="AL301" s="43">
        <v>0</v>
      </c>
      <c r="AM301" s="43">
        <v>0</v>
      </c>
      <c r="AN301" s="42">
        <f t="shared" si="1232"/>
        <v>0</v>
      </c>
      <c r="AO301" s="43">
        <v>0</v>
      </c>
      <c r="AP301" s="43">
        <v>0</v>
      </c>
      <c r="AQ301" s="43">
        <v>0</v>
      </c>
      <c r="AR301" s="42">
        <f t="shared" si="1233"/>
        <v>0</v>
      </c>
      <c r="AS301" s="43">
        <v>0</v>
      </c>
      <c r="AT301" s="43">
        <v>0</v>
      </c>
      <c r="AU301" s="43">
        <v>0</v>
      </c>
      <c r="AV301" s="44">
        <f t="shared" si="1234"/>
        <v>0</v>
      </c>
      <c r="AW301" s="44">
        <f t="shared" si="1235"/>
        <v>0</v>
      </c>
      <c r="AX301" s="44">
        <f t="shared" si="1235"/>
        <v>0</v>
      </c>
      <c r="AY301" s="44">
        <f t="shared" si="1235"/>
        <v>0</v>
      </c>
      <c r="AZ301" s="42">
        <f t="shared" si="1236"/>
        <v>0</v>
      </c>
      <c r="BA301" s="43">
        <v>0</v>
      </c>
      <c r="BB301" s="43">
        <v>0</v>
      </c>
      <c r="BC301" s="43">
        <v>0</v>
      </c>
      <c r="BD301" s="42">
        <f t="shared" si="1237"/>
        <v>0</v>
      </c>
      <c r="BE301" s="43">
        <v>0</v>
      </c>
      <c r="BF301" s="43">
        <v>0</v>
      </c>
      <c r="BG301" s="43">
        <v>0</v>
      </c>
      <c r="BH301" s="42">
        <f t="shared" si="1238"/>
        <v>0</v>
      </c>
      <c r="BI301" s="43">
        <v>0</v>
      </c>
      <c r="BJ301" s="43">
        <v>0</v>
      </c>
      <c r="BK301" s="43">
        <v>0</v>
      </c>
      <c r="BL301" s="44">
        <f t="shared" si="1239"/>
        <v>0</v>
      </c>
      <c r="BM301" s="44">
        <f t="shared" si="1240"/>
        <v>0</v>
      </c>
      <c r="BN301" s="44">
        <f t="shared" si="1240"/>
        <v>0</v>
      </c>
      <c r="BO301" s="44">
        <f t="shared" si="1240"/>
        <v>0</v>
      </c>
      <c r="BP301" s="44">
        <f t="shared" si="1241"/>
        <v>0</v>
      </c>
      <c r="BQ301" s="44">
        <f t="shared" si="1242"/>
        <v>0</v>
      </c>
      <c r="BR301" s="44">
        <f t="shared" si="1242"/>
        <v>0</v>
      </c>
      <c r="BS301" s="44">
        <f t="shared" si="1242"/>
        <v>0</v>
      </c>
    </row>
    <row r="302" spans="1:71" ht="15" customHeight="1" x14ac:dyDescent="0.2">
      <c r="A302" s="23"/>
      <c r="C302" s="21" t="s">
        <v>257</v>
      </c>
      <c r="D302" s="40">
        <f t="shared" ref="D302:L302" si="1247">D303+D304</f>
        <v>52811</v>
      </c>
      <c r="E302" s="22">
        <f t="shared" si="1247"/>
        <v>26280</v>
      </c>
      <c r="F302" s="22">
        <f t="shared" si="1247"/>
        <v>26531</v>
      </c>
      <c r="G302" s="22">
        <f t="shared" si="1247"/>
        <v>0</v>
      </c>
      <c r="H302" s="40">
        <f t="shared" si="1247"/>
        <v>38974</v>
      </c>
      <c r="I302" s="22">
        <f t="shared" si="1247"/>
        <v>18343</v>
      </c>
      <c r="J302" s="22">
        <f t="shared" si="1247"/>
        <v>20631</v>
      </c>
      <c r="K302" s="22">
        <f t="shared" si="1247"/>
        <v>0</v>
      </c>
      <c r="L302" s="40">
        <f t="shared" si="1247"/>
        <v>44429</v>
      </c>
      <c r="M302" s="22">
        <f>SUM(M303:M304)</f>
        <v>21365</v>
      </c>
      <c r="N302" s="22">
        <f>SUM(N303:N304)</f>
        <v>23064</v>
      </c>
      <c r="O302" s="22">
        <f>O303+O304</f>
        <v>0</v>
      </c>
      <c r="P302" s="22">
        <f>P303+P304</f>
        <v>136214</v>
      </c>
      <c r="Q302" s="22">
        <f>SUM(Q303:Q304)</f>
        <v>65988</v>
      </c>
      <c r="R302" s="22">
        <f>SUM(R303:R304)</f>
        <v>70226</v>
      </c>
      <c r="S302" s="22">
        <f>SUM(S303:S304)</f>
        <v>0</v>
      </c>
      <c r="T302" s="40">
        <f>T303+T304</f>
        <v>110909</v>
      </c>
      <c r="U302" s="22">
        <f>SUM(U303:U304)</f>
        <v>51859</v>
      </c>
      <c r="V302" s="22">
        <f>SUM(V303:V304)</f>
        <v>59050</v>
      </c>
      <c r="W302" s="22">
        <f>W303+W304</f>
        <v>0</v>
      </c>
      <c r="X302" s="40">
        <f>X303+X304</f>
        <v>112109</v>
      </c>
      <c r="Y302" s="22">
        <f>SUM(Y303:Y304)</f>
        <v>59015</v>
      </c>
      <c r="Z302" s="22">
        <f>SUM(Z303:Z304)</f>
        <v>53094</v>
      </c>
      <c r="AA302" s="22">
        <f>AA303+AA304</f>
        <v>0</v>
      </c>
      <c r="AB302" s="40">
        <f>AB303+AB304</f>
        <v>50261</v>
      </c>
      <c r="AC302" s="22">
        <f>SUM(AC303:AC304)</f>
        <v>25013</v>
      </c>
      <c r="AD302" s="22">
        <f>SUM(AD303:AD304)</f>
        <v>25248</v>
      </c>
      <c r="AE302" s="22">
        <f>AE303+AE304</f>
        <v>0</v>
      </c>
      <c r="AF302" s="22">
        <f>AF303+AF304</f>
        <v>273279</v>
      </c>
      <c r="AG302" s="22">
        <f>SUM(AG303:AG304)</f>
        <v>135887</v>
      </c>
      <c r="AH302" s="22">
        <f>SUM(AH303:AH304)</f>
        <v>137392</v>
      </c>
      <c r="AI302" s="22">
        <f>SUM(AI303:AI304)</f>
        <v>0</v>
      </c>
      <c r="AJ302" s="40">
        <f>AJ303+AJ304</f>
        <v>43491</v>
      </c>
      <c r="AK302" s="22">
        <f>SUM(AK303:AK304)</f>
        <v>21086</v>
      </c>
      <c r="AL302" s="22">
        <f>SUM(AL303:AL304)</f>
        <v>22405</v>
      </c>
      <c r="AM302" s="22">
        <f>AM303+AM304</f>
        <v>0</v>
      </c>
      <c r="AN302" s="40">
        <f>AN303+AN304</f>
        <v>46148</v>
      </c>
      <c r="AO302" s="22">
        <f>SUM(AO303:AO304)</f>
        <v>22225</v>
      </c>
      <c r="AP302" s="22">
        <f>SUM(AP303:AP304)</f>
        <v>23923</v>
      </c>
      <c r="AQ302" s="22">
        <f>AQ303+AQ304</f>
        <v>0</v>
      </c>
      <c r="AR302" s="40">
        <f>AR303+AR304</f>
        <v>48675</v>
      </c>
      <c r="AS302" s="22">
        <f>SUM(AS303:AS304)</f>
        <v>24112</v>
      </c>
      <c r="AT302" s="22">
        <f>SUM(AT303:AT304)</f>
        <v>24563</v>
      </c>
      <c r="AU302" s="22">
        <f>AU303+AU304</f>
        <v>0</v>
      </c>
      <c r="AV302" s="22">
        <f>AV303+AV304</f>
        <v>138314</v>
      </c>
      <c r="AW302" s="22">
        <f>SUM(AW303:AW304)</f>
        <v>67423</v>
      </c>
      <c r="AX302" s="22">
        <f>SUM(AX303:AX304)</f>
        <v>70891</v>
      </c>
      <c r="AY302" s="22">
        <f>SUM(AY303:AY304)</f>
        <v>0</v>
      </c>
      <c r="AZ302" s="40">
        <f>AZ303+AZ304</f>
        <v>61408</v>
      </c>
      <c r="BA302" s="22">
        <f>SUM(BA303:BA304)</f>
        <v>28585</v>
      </c>
      <c r="BB302" s="22">
        <f>SUM(BB303:BB304)</f>
        <v>32823</v>
      </c>
      <c r="BC302" s="22">
        <f>BC303+BC304</f>
        <v>0</v>
      </c>
      <c r="BD302" s="40">
        <f>BD303+BD304</f>
        <v>54792</v>
      </c>
      <c r="BE302" s="22">
        <f>SUM(BE303:BE304)</f>
        <v>29113</v>
      </c>
      <c r="BF302" s="22">
        <f>SUM(BF303:BF304)</f>
        <v>25679</v>
      </c>
      <c r="BG302" s="22">
        <f>BG303+BG304</f>
        <v>0</v>
      </c>
      <c r="BH302" s="40">
        <f>BH303+BH304</f>
        <v>65165</v>
      </c>
      <c r="BI302" s="22">
        <f>SUM(BI303:BI304)</f>
        <v>33176</v>
      </c>
      <c r="BJ302" s="22">
        <f>SUM(BJ303:BJ304)</f>
        <v>31989</v>
      </c>
      <c r="BK302" s="22">
        <f>BK303+BK304</f>
        <v>0</v>
      </c>
      <c r="BL302" s="22">
        <f>BL303+BL304</f>
        <v>181365</v>
      </c>
      <c r="BM302" s="22">
        <f>SUM(BM303:BM304)</f>
        <v>90874</v>
      </c>
      <c r="BN302" s="22">
        <f>SUM(BN303:BN304)</f>
        <v>90491</v>
      </c>
      <c r="BO302" s="22">
        <f>SUM(BO303:BO304)</f>
        <v>0</v>
      </c>
      <c r="BP302" s="22">
        <f>BP303+BP304</f>
        <v>729172</v>
      </c>
      <c r="BQ302" s="22">
        <f>SUM(BQ303:BQ304)</f>
        <v>360172</v>
      </c>
      <c r="BR302" s="22">
        <f>SUM(BR303:BR304)</f>
        <v>369000</v>
      </c>
      <c r="BS302" s="22">
        <f>SUM(BS303:BS304)</f>
        <v>0</v>
      </c>
    </row>
    <row r="303" spans="1:71" ht="15" customHeight="1" x14ac:dyDescent="0.25">
      <c r="A303" s="23"/>
      <c r="C303" s="25" t="s">
        <v>258</v>
      </c>
      <c r="D303" s="42">
        <f t="shared" ref="D303:D304" si="1248">SUM(E303:G303)</f>
        <v>51791</v>
      </c>
      <c r="E303" s="43">
        <v>25695</v>
      </c>
      <c r="F303" s="43">
        <v>26096</v>
      </c>
      <c r="G303" s="43">
        <v>0</v>
      </c>
      <c r="H303" s="42">
        <f t="shared" ref="H303:H304" si="1249">SUM(I303:K303)</f>
        <v>38010</v>
      </c>
      <c r="I303" s="43">
        <v>17902</v>
      </c>
      <c r="J303" s="43">
        <v>20108</v>
      </c>
      <c r="K303" s="43">
        <v>0</v>
      </c>
      <c r="L303" s="42">
        <f t="shared" ref="L303:L304" si="1250">SUM(M303:O303)</f>
        <v>40900</v>
      </c>
      <c r="M303" s="43">
        <v>19992</v>
      </c>
      <c r="N303" s="43">
        <v>20908</v>
      </c>
      <c r="O303" s="43">
        <v>0</v>
      </c>
      <c r="P303" s="44">
        <f t="shared" ref="P303:P304" si="1251">SUM(Q303:S303)</f>
        <v>130701</v>
      </c>
      <c r="Q303" s="44">
        <f t="shared" ref="Q303:S304" si="1252">E303+I303+M303</f>
        <v>63589</v>
      </c>
      <c r="R303" s="44">
        <f t="shared" si="1252"/>
        <v>67112</v>
      </c>
      <c r="S303" s="44">
        <f t="shared" si="1252"/>
        <v>0</v>
      </c>
      <c r="T303" s="42">
        <f t="shared" ref="T303:T304" si="1253">SUM(U303:W303)</f>
        <v>103897</v>
      </c>
      <c r="U303" s="43">
        <v>48945</v>
      </c>
      <c r="V303" s="43">
        <v>54952</v>
      </c>
      <c r="W303" s="43">
        <v>0</v>
      </c>
      <c r="X303" s="42">
        <f t="shared" ref="X303:X304" si="1254">SUM(Y303:AA303)</f>
        <v>103186</v>
      </c>
      <c r="Y303" s="43">
        <v>55098</v>
      </c>
      <c r="Z303" s="43">
        <v>48088</v>
      </c>
      <c r="AA303" s="43">
        <v>0</v>
      </c>
      <c r="AB303" s="42">
        <f t="shared" ref="AB303:AB304" si="1255">SUM(AC303:AE303)</f>
        <v>45826</v>
      </c>
      <c r="AC303" s="43">
        <v>23101</v>
      </c>
      <c r="AD303" s="43">
        <v>22725</v>
      </c>
      <c r="AE303" s="43">
        <v>0</v>
      </c>
      <c r="AF303" s="44">
        <f t="shared" ref="AF303:AF304" si="1256">SUM(AG303:AI303)</f>
        <v>252909</v>
      </c>
      <c r="AG303" s="44">
        <f t="shared" ref="AG303:AI304" si="1257">U303+Y303+AC303</f>
        <v>127144</v>
      </c>
      <c r="AH303" s="44">
        <f t="shared" si="1257"/>
        <v>125765</v>
      </c>
      <c r="AI303" s="44">
        <f t="shared" si="1257"/>
        <v>0</v>
      </c>
      <c r="AJ303" s="42">
        <f t="shared" ref="AJ303:AJ304" si="1258">SUM(AK303:AM303)</f>
        <v>40362</v>
      </c>
      <c r="AK303" s="43">
        <v>19676</v>
      </c>
      <c r="AL303" s="43">
        <v>20686</v>
      </c>
      <c r="AM303" s="43">
        <v>0</v>
      </c>
      <c r="AN303" s="42">
        <f t="shared" ref="AN303:AN304" si="1259">SUM(AO303:AQ303)</f>
        <v>42004</v>
      </c>
      <c r="AO303" s="43">
        <v>20407</v>
      </c>
      <c r="AP303" s="43">
        <v>21597</v>
      </c>
      <c r="AQ303" s="43">
        <v>0</v>
      </c>
      <c r="AR303" s="42">
        <f t="shared" ref="AR303:AR304" si="1260">SUM(AS303:AU303)</f>
        <v>44995</v>
      </c>
      <c r="AS303" s="43">
        <v>22492</v>
      </c>
      <c r="AT303" s="43">
        <v>22503</v>
      </c>
      <c r="AU303" s="43">
        <v>0</v>
      </c>
      <c r="AV303" s="44">
        <f t="shared" ref="AV303:AV304" si="1261">SUM(AW303:AY303)</f>
        <v>127361</v>
      </c>
      <c r="AW303" s="44">
        <f t="shared" ref="AW303:AY304" si="1262">AK303+AO303+AS303</f>
        <v>62575</v>
      </c>
      <c r="AX303" s="44">
        <f t="shared" si="1262"/>
        <v>64786</v>
      </c>
      <c r="AY303" s="44">
        <f t="shared" si="1262"/>
        <v>0</v>
      </c>
      <c r="AZ303" s="42">
        <f t="shared" ref="AZ303:AZ304" si="1263">SUM(BA303:BC303)</f>
        <v>56944</v>
      </c>
      <c r="BA303" s="43">
        <v>26787</v>
      </c>
      <c r="BB303" s="43">
        <v>30157</v>
      </c>
      <c r="BC303" s="43">
        <v>0</v>
      </c>
      <c r="BD303" s="42">
        <f t="shared" ref="BD303:BD304" si="1264">SUM(BE303:BG303)</f>
        <v>51042</v>
      </c>
      <c r="BE303" s="43">
        <v>27220</v>
      </c>
      <c r="BF303" s="43">
        <v>23822</v>
      </c>
      <c r="BG303" s="43">
        <v>0</v>
      </c>
      <c r="BH303" s="42">
        <f t="shared" ref="BH303:BH304" si="1265">SUM(BI303:BK303)</f>
        <v>60245</v>
      </c>
      <c r="BI303" s="43">
        <v>30749</v>
      </c>
      <c r="BJ303" s="43">
        <v>29496</v>
      </c>
      <c r="BK303" s="43">
        <v>0</v>
      </c>
      <c r="BL303" s="44">
        <f t="shared" ref="BL303:BL304" si="1266">SUM(BM303:BO303)</f>
        <v>168231</v>
      </c>
      <c r="BM303" s="44">
        <f t="shared" ref="BM303:BO304" si="1267">BA303+BE303+BI303</f>
        <v>84756</v>
      </c>
      <c r="BN303" s="44">
        <f t="shared" si="1267"/>
        <v>83475</v>
      </c>
      <c r="BO303" s="44">
        <f t="shared" si="1267"/>
        <v>0</v>
      </c>
      <c r="BP303" s="44">
        <f t="shared" ref="BP303:BP304" si="1268">SUM(BQ303:BS303)</f>
        <v>679202</v>
      </c>
      <c r="BQ303" s="44">
        <f t="shared" ref="BQ303:BS304" si="1269">Q303+AG303+AW303+BM303</f>
        <v>338064</v>
      </c>
      <c r="BR303" s="44">
        <f t="shared" si="1269"/>
        <v>341138</v>
      </c>
      <c r="BS303" s="44">
        <f t="shared" si="1269"/>
        <v>0</v>
      </c>
    </row>
    <row r="304" spans="1:71" ht="15" customHeight="1" x14ac:dyDescent="0.25">
      <c r="A304" s="23"/>
      <c r="C304" s="25" t="s">
        <v>259</v>
      </c>
      <c r="D304" s="42">
        <f t="shared" si="1248"/>
        <v>1020</v>
      </c>
      <c r="E304" s="43">
        <v>585</v>
      </c>
      <c r="F304" s="43">
        <v>435</v>
      </c>
      <c r="G304" s="43">
        <v>0</v>
      </c>
      <c r="H304" s="42">
        <f t="shared" si="1249"/>
        <v>964</v>
      </c>
      <c r="I304" s="43">
        <v>441</v>
      </c>
      <c r="J304" s="43">
        <v>523</v>
      </c>
      <c r="K304" s="43">
        <v>0</v>
      </c>
      <c r="L304" s="42">
        <f t="shared" si="1250"/>
        <v>3529</v>
      </c>
      <c r="M304" s="43">
        <v>1373</v>
      </c>
      <c r="N304" s="43">
        <v>2156</v>
      </c>
      <c r="O304" s="43">
        <v>0</v>
      </c>
      <c r="P304" s="44">
        <f t="shared" si="1251"/>
        <v>5513</v>
      </c>
      <c r="Q304" s="44">
        <f t="shared" si="1252"/>
        <v>2399</v>
      </c>
      <c r="R304" s="44">
        <f t="shared" si="1252"/>
        <v>3114</v>
      </c>
      <c r="S304" s="44">
        <f t="shared" si="1252"/>
        <v>0</v>
      </c>
      <c r="T304" s="42">
        <f t="shared" si="1253"/>
        <v>7012</v>
      </c>
      <c r="U304" s="43">
        <v>2914</v>
      </c>
      <c r="V304" s="43">
        <v>4098</v>
      </c>
      <c r="W304" s="43">
        <v>0</v>
      </c>
      <c r="X304" s="42">
        <f t="shared" si="1254"/>
        <v>8923</v>
      </c>
      <c r="Y304" s="43">
        <v>3917</v>
      </c>
      <c r="Z304" s="43">
        <v>5006</v>
      </c>
      <c r="AA304" s="43">
        <v>0</v>
      </c>
      <c r="AB304" s="42">
        <f t="shared" si="1255"/>
        <v>4435</v>
      </c>
      <c r="AC304" s="43">
        <v>1912</v>
      </c>
      <c r="AD304" s="43">
        <v>2523</v>
      </c>
      <c r="AE304" s="43">
        <v>0</v>
      </c>
      <c r="AF304" s="44">
        <f t="shared" si="1256"/>
        <v>20370</v>
      </c>
      <c r="AG304" s="44">
        <f t="shared" si="1257"/>
        <v>8743</v>
      </c>
      <c r="AH304" s="44">
        <f t="shared" si="1257"/>
        <v>11627</v>
      </c>
      <c r="AI304" s="44">
        <f t="shared" si="1257"/>
        <v>0</v>
      </c>
      <c r="AJ304" s="42">
        <f t="shared" si="1258"/>
        <v>3129</v>
      </c>
      <c r="AK304" s="43">
        <v>1410</v>
      </c>
      <c r="AL304" s="43">
        <v>1719</v>
      </c>
      <c r="AM304" s="43">
        <v>0</v>
      </c>
      <c r="AN304" s="42">
        <f t="shared" si="1259"/>
        <v>4144</v>
      </c>
      <c r="AO304" s="43">
        <v>1818</v>
      </c>
      <c r="AP304" s="43">
        <v>2326</v>
      </c>
      <c r="AQ304" s="43">
        <v>0</v>
      </c>
      <c r="AR304" s="42">
        <f t="shared" si="1260"/>
        <v>3680</v>
      </c>
      <c r="AS304" s="43">
        <v>1620</v>
      </c>
      <c r="AT304" s="43">
        <v>2060</v>
      </c>
      <c r="AU304" s="43">
        <v>0</v>
      </c>
      <c r="AV304" s="44">
        <f t="shared" si="1261"/>
        <v>10953</v>
      </c>
      <c r="AW304" s="44">
        <f t="shared" si="1262"/>
        <v>4848</v>
      </c>
      <c r="AX304" s="44">
        <f t="shared" si="1262"/>
        <v>6105</v>
      </c>
      <c r="AY304" s="44">
        <f t="shared" si="1262"/>
        <v>0</v>
      </c>
      <c r="AZ304" s="42">
        <f t="shared" si="1263"/>
        <v>4464</v>
      </c>
      <c r="BA304" s="43">
        <v>1798</v>
      </c>
      <c r="BB304" s="43">
        <v>2666</v>
      </c>
      <c r="BC304" s="43">
        <v>0</v>
      </c>
      <c r="BD304" s="42">
        <f t="shared" si="1264"/>
        <v>3750</v>
      </c>
      <c r="BE304" s="43">
        <v>1893</v>
      </c>
      <c r="BF304" s="43">
        <v>1857</v>
      </c>
      <c r="BG304" s="43">
        <v>0</v>
      </c>
      <c r="BH304" s="42">
        <f t="shared" si="1265"/>
        <v>4920</v>
      </c>
      <c r="BI304" s="43">
        <v>2427</v>
      </c>
      <c r="BJ304" s="43">
        <v>2493</v>
      </c>
      <c r="BK304" s="43">
        <v>0</v>
      </c>
      <c r="BL304" s="44">
        <f t="shared" si="1266"/>
        <v>13134</v>
      </c>
      <c r="BM304" s="44">
        <f t="shared" si="1267"/>
        <v>6118</v>
      </c>
      <c r="BN304" s="44">
        <f t="shared" si="1267"/>
        <v>7016</v>
      </c>
      <c r="BO304" s="44">
        <f t="shared" si="1267"/>
        <v>0</v>
      </c>
      <c r="BP304" s="44">
        <f t="shared" si="1268"/>
        <v>49970</v>
      </c>
      <c r="BQ304" s="44">
        <f t="shared" si="1269"/>
        <v>22108</v>
      </c>
      <c r="BR304" s="44">
        <f t="shared" si="1269"/>
        <v>27862</v>
      </c>
      <c r="BS304" s="44">
        <f t="shared" si="1269"/>
        <v>0</v>
      </c>
    </row>
    <row r="305" spans="1:71" ht="15" customHeight="1" x14ac:dyDescent="0.2">
      <c r="A305" s="23"/>
      <c r="C305" s="21" t="s">
        <v>260</v>
      </c>
      <c r="D305" s="40">
        <f t="shared" ref="D305:L305" si="1270">D306+D307</f>
        <v>51836</v>
      </c>
      <c r="E305" s="22">
        <f t="shared" si="1270"/>
        <v>27089</v>
      </c>
      <c r="F305" s="22">
        <f t="shared" si="1270"/>
        <v>24747</v>
      </c>
      <c r="G305" s="22">
        <f t="shared" si="1270"/>
        <v>0</v>
      </c>
      <c r="H305" s="40">
        <f t="shared" si="1270"/>
        <v>38129</v>
      </c>
      <c r="I305" s="22">
        <f t="shared" si="1270"/>
        <v>20794</v>
      </c>
      <c r="J305" s="22">
        <f t="shared" si="1270"/>
        <v>17335</v>
      </c>
      <c r="K305" s="22">
        <f t="shared" si="1270"/>
        <v>0</v>
      </c>
      <c r="L305" s="40">
        <f t="shared" si="1270"/>
        <v>43854</v>
      </c>
      <c r="M305" s="22">
        <f>SUM(M306:M307)</f>
        <v>23265</v>
      </c>
      <c r="N305" s="22">
        <f>SUM(N306:N307)</f>
        <v>20589</v>
      </c>
      <c r="O305" s="22">
        <f>O306+O307</f>
        <v>0</v>
      </c>
      <c r="P305" s="22">
        <f>P306+P307</f>
        <v>133819</v>
      </c>
      <c r="Q305" s="22">
        <f>SUM(Q306:Q307)</f>
        <v>71148</v>
      </c>
      <c r="R305" s="22">
        <f>SUM(R306:R307)</f>
        <v>62671</v>
      </c>
      <c r="S305" s="22">
        <f>SUM(S306:S307)</f>
        <v>0</v>
      </c>
      <c r="T305" s="40">
        <f>T306+T307</f>
        <v>108294</v>
      </c>
      <c r="U305" s="22">
        <f>SUM(U306:U307)</f>
        <v>60646</v>
      </c>
      <c r="V305" s="22">
        <f>SUM(V306:V307)</f>
        <v>47648</v>
      </c>
      <c r="W305" s="22">
        <f>W306+W307</f>
        <v>0</v>
      </c>
      <c r="X305" s="40">
        <f>X306+X307</f>
        <v>111963</v>
      </c>
      <c r="Y305" s="22">
        <f>SUM(Y306:Y307)</f>
        <v>54076</v>
      </c>
      <c r="Z305" s="22">
        <f>SUM(Z306:Z307)</f>
        <v>57887</v>
      </c>
      <c r="AA305" s="22">
        <f>AA306+AA307</f>
        <v>0</v>
      </c>
      <c r="AB305" s="40">
        <f>AB306+AB307</f>
        <v>49745</v>
      </c>
      <c r="AC305" s="22">
        <f>SUM(AC306:AC307)</f>
        <v>25726</v>
      </c>
      <c r="AD305" s="22">
        <f>SUM(AD306:AD307)</f>
        <v>24019</v>
      </c>
      <c r="AE305" s="22">
        <f>AE306+AE307</f>
        <v>0</v>
      </c>
      <c r="AF305" s="22">
        <f>AF306+AF307</f>
        <v>270002</v>
      </c>
      <c r="AG305" s="22">
        <f>SUM(AG306:AG307)</f>
        <v>140448</v>
      </c>
      <c r="AH305" s="22">
        <f>SUM(AH306:AH307)</f>
        <v>129554</v>
      </c>
      <c r="AI305" s="22">
        <f>SUM(AI306:AI307)</f>
        <v>0</v>
      </c>
      <c r="AJ305" s="40">
        <f>AJ306+AJ307</f>
        <v>43292</v>
      </c>
      <c r="AK305" s="22">
        <f>SUM(AK306:AK307)</f>
        <v>23085</v>
      </c>
      <c r="AL305" s="22">
        <f>SUM(AL306:AL307)</f>
        <v>20207</v>
      </c>
      <c r="AM305" s="22">
        <f>AM306+AM307</f>
        <v>0</v>
      </c>
      <c r="AN305" s="40">
        <f>AN306+AN307</f>
        <v>46113</v>
      </c>
      <c r="AO305" s="22">
        <f>SUM(AO306:AO307)</f>
        <v>24520</v>
      </c>
      <c r="AP305" s="22">
        <f>SUM(AP306:AP307)</f>
        <v>21593</v>
      </c>
      <c r="AQ305" s="22">
        <f>AQ306+AQ307</f>
        <v>0</v>
      </c>
      <c r="AR305" s="40">
        <f>AR306+AR307</f>
        <v>48045</v>
      </c>
      <c r="AS305" s="22">
        <f>SUM(AS306:AS307)</f>
        <v>24411</v>
      </c>
      <c r="AT305" s="22">
        <f>SUM(AT306:AT307)</f>
        <v>23634</v>
      </c>
      <c r="AU305" s="22">
        <f>AU306+AU307</f>
        <v>0</v>
      </c>
      <c r="AV305" s="22">
        <f>AV306+AV307</f>
        <v>137450</v>
      </c>
      <c r="AW305" s="22">
        <f>SUM(AW306:AW307)</f>
        <v>72016</v>
      </c>
      <c r="AX305" s="22">
        <f>SUM(AX306:AX307)</f>
        <v>65434</v>
      </c>
      <c r="AY305" s="22">
        <f>SUM(AY306:AY307)</f>
        <v>0</v>
      </c>
      <c r="AZ305" s="40">
        <f>AZ306+AZ307</f>
        <v>61032</v>
      </c>
      <c r="BA305" s="22">
        <f>SUM(BA306:BA307)</f>
        <v>33002</v>
      </c>
      <c r="BB305" s="22">
        <f>SUM(BB306:BB307)</f>
        <v>28030</v>
      </c>
      <c r="BC305" s="22">
        <f>BC306+BC307</f>
        <v>0</v>
      </c>
      <c r="BD305" s="40">
        <f>BD306+BD307</f>
        <v>54642</v>
      </c>
      <c r="BE305" s="22">
        <f>SUM(BE306:BE307)</f>
        <v>26200</v>
      </c>
      <c r="BF305" s="22">
        <f>SUM(BF306:BF307)</f>
        <v>28442</v>
      </c>
      <c r="BG305" s="22">
        <f>BG306+BG307</f>
        <v>0</v>
      </c>
      <c r="BH305" s="40">
        <f>BH306+BH307</f>
        <v>65655</v>
      </c>
      <c r="BI305" s="22">
        <f>SUM(BI306:BI307)</f>
        <v>33331</v>
      </c>
      <c r="BJ305" s="22">
        <f>SUM(BJ306:BJ307)</f>
        <v>32324</v>
      </c>
      <c r="BK305" s="22">
        <f>BK306+BK307</f>
        <v>0</v>
      </c>
      <c r="BL305" s="22">
        <f>BL306+BL307</f>
        <v>181329</v>
      </c>
      <c r="BM305" s="22">
        <f>SUM(BM306:BM307)</f>
        <v>92533</v>
      </c>
      <c r="BN305" s="22">
        <f>SUM(BN306:BN307)</f>
        <v>88796</v>
      </c>
      <c r="BO305" s="22">
        <f>SUM(BO306:BO307)</f>
        <v>0</v>
      </c>
      <c r="BP305" s="22">
        <f>BP306+BP307+BP308</f>
        <v>722701</v>
      </c>
      <c r="BQ305" s="22">
        <f>SUM(BQ306:BQ308)</f>
        <v>376145</v>
      </c>
      <c r="BR305" s="22">
        <f t="shared" ref="BR305:BS305" si="1271">SUM(BR306:BR308)</f>
        <v>346455</v>
      </c>
      <c r="BS305" s="22">
        <f t="shared" si="1271"/>
        <v>101</v>
      </c>
    </row>
    <row r="306" spans="1:71" ht="15" customHeight="1" x14ac:dyDescent="0.25">
      <c r="A306" s="23"/>
      <c r="C306" s="25" t="s">
        <v>261</v>
      </c>
      <c r="D306" s="42">
        <f t="shared" ref="D306:D308" si="1272">SUM(E306:G306)</f>
        <v>50729</v>
      </c>
      <c r="E306" s="43">
        <v>26417</v>
      </c>
      <c r="F306" s="43">
        <v>24312</v>
      </c>
      <c r="G306" s="43">
        <v>0</v>
      </c>
      <c r="H306" s="42">
        <f t="shared" ref="H306:H308" si="1273">SUM(I306:K306)</f>
        <v>37229</v>
      </c>
      <c r="I306" s="43">
        <v>20342</v>
      </c>
      <c r="J306" s="43">
        <v>16887</v>
      </c>
      <c r="K306" s="43">
        <v>0</v>
      </c>
      <c r="L306" s="42">
        <f t="shared" ref="L306:L308" si="1274">SUM(M306:O306)</f>
        <v>40337</v>
      </c>
      <c r="M306" s="43">
        <v>21094</v>
      </c>
      <c r="N306" s="43">
        <v>19243</v>
      </c>
      <c r="O306" s="43">
        <v>0</v>
      </c>
      <c r="P306" s="44">
        <f t="shared" ref="P306:P308" si="1275">SUM(Q306:S306)</f>
        <v>128295</v>
      </c>
      <c r="Q306" s="44">
        <f t="shared" ref="Q306:S311" si="1276">E306+I306+M306</f>
        <v>67853</v>
      </c>
      <c r="R306" s="44">
        <f t="shared" si="1276"/>
        <v>60442</v>
      </c>
      <c r="S306" s="44">
        <f t="shared" si="1276"/>
        <v>0</v>
      </c>
      <c r="T306" s="42">
        <f t="shared" ref="T306:T308" si="1277">SUM(U306:W306)</f>
        <v>101338</v>
      </c>
      <c r="U306" s="43">
        <v>56608</v>
      </c>
      <c r="V306" s="43">
        <v>44730</v>
      </c>
      <c r="W306" s="43">
        <v>0</v>
      </c>
      <c r="X306" s="42">
        <f t="shared" ref="X306:X308" si="1278">SUM(Y306:AA306)</f>
        <v>102407</v>
      </c>
      <c r="Y306" s="43">
        <v>48671</v>
      </c>
      <c r="Z306" s="43">
        <v>53736</v>
      </c>
      <c r="AA306" s="43">
        <v>0</v>
      </c>
      <c r="AB306" s="42">
        <f t="shared" ref="AB306:AB308" si="1279">SUM(AC306:AE306)</f>
        <v>45464</v>
      </c>
      <c r="AC306" s="43">
        <v>23335</v>
      </c>
      <c r="AD306" s="43">
        <v>22129</v>
      </c>
      <c r="AE306" s="43">
        <v>0</v>
      </c>
      <c r="AF306" s="44">
        <f t="shared" ref="AF306:AF308" si="1280">SUM(AG306:AI306)</f>
        <v>249209</v>
      </c>
      <c r="AG306" s="44">
        <f t="shared" ref="AG306:AI311" si="1281">U306+Y306+AC306</f>
        <v>128614</v>
      </c>
      <c r="AH306" s="44">
        <f t="shared" si="1281"/>
        <v>120595</v>
      </c>
      <c r="AI306" s="44">
        <f t="shared" si="1281"/>
        <v>0</v>
      </c>
      <c r="AJ306" s="42">
        <f t="shared" ref="AJ306:AJ308" si="1282">SUM(AK306:AM306)</f>
        <v>40201</v>
      </c>
      <c r="AK306" s="43">
        <v>21327</v>
      </c>
      <c r="AL306" s="43">
        <v>18874</v>
      </c>
      <c r="AM306" s="43">
        <v>0</v>
      </c>
      <c r="AN306" s="42">
        <f t="shared" ref="AN306:AN308" si="1283">SUM(AO306:AQ306)</f>
        <v>41987</v>
      </c>
      <c r="AO306" s="43">
        <v>22142</v>
      </c>
      <c r="AP306" s="43">
        <v>19845</v>
      </c>
      <c r="AQ306" s="43">
        <v>0</v>
      </c>
      <c r="AR306" s="42">
        <f t="shared" ref="AR306:AR308" si="1284">SUM(AS306:AU306)</f>
        <v>44327</v>
      </c>
      <c r="AS306" s="43">
        <v>22295</v>
      </c>
      <c r="AT306" s="43">
        <v>22032</v>
      </c>
      <c r="AU306" s="43">
        <v>0</v>
      </c>
      <c r="AV306" s="44">
        <f t="shared" ref="AV306:AV308" si="1285">SUM(AW306:AY306)</f>
        <v>126515</v>
      </c>
      <c r="AW306" s="44">
        <f t="shared" ref="AW306:AY311" si="1286">AK306+AO306+AS306</f>
        <v>65764</v>
      </c>
      <c r="AX306" s="44">
        <f t="shared" si="1286"/>
        <v>60751</v>
      </c>
      <c r="AY306" s="44">
        <f t="shared" si="1286"/>
        <v>0</v>
      </c>
      <c r="AZ306" s="42">
        <f t="shared" ref="AZ306:AZ308" si="1287">SUM(BA306:BC306)</f>
        <v>56569</v>
      </c>
      <c r="BA306" s="43">
        <v>30350</v>
      </c>
      <c r="BB306" s="43">
        <v>26219</v>
      </c>
      <c r="BC306" s="43">
        <v>0</v>
      </c>
      <c r="BD306" s="42">
        <f t="shared" ref="BD306:BD308" si="1288">SUM(BE306:BG306)</f>
        <v>50964</v>
      </c>
      <c r="BE306" s="43">
        <v>24307</v>
      </c>
      <c r="BF306" s="43">
        <v>26657</v>
      </c>
      <c r="BG306" s="43">
        <v>0</v>
      </c>
      <c r="BH306" s="42">
        <f t="shared" ref="BH306:BH308" si="1289">SUM(BI306:BK306)</f>
        <v>60694</v>
      </c>
      <c r="BI306" s="43">
        <v>30765</v>
      </c>
      <c r="BJ306" s="43">
        <v>29929</v>
      </c>
      <c r="BK306" s="43">
        <v>0</v>
      </c>
      <c r="BL306" s="44">
        <f t="shared" ref="BL306:BL308" si="1290">SUM(BM306:BO306)</f>
        <v>168227</v>
      </c>
      <c r="BM306" s="44">
        <f t="shared" ref="BM306:BO311" si="1291">BA306+BE306+BI306</f>
        <v>85422</v>
      </c>
      <c r="BN306" s="44">
        <f t="shared" si="1291"/>
        <v>82805</v>
      </c>
      <c r="BO306" s="44">
        <f t="shared" si="1291"/>
        <v>0</v>
      </c>
      <c r="BP306" s="44">
        <f t="shared" ref="BP306:BP308" si="1292">SUM(BQ306:BS306)</f>
        <v>672246</v>
      </c>
      <c r="BQ306" s="44">
        <f t="shared" ref="BQ306:BS311" si="1293">Q306+AG306+AW306+BM306</f>
        <v>347653</v>
      </c>
      <c r="BR306" s="44">
        <f t="shared" si="1293"/>
        <v>324593</v>
      </c>
      <c r="BS306" s="44">
        <f t="shared" si="1293"/>
        <v>0</v>
      </c>
    </row>
    <row r="307" spans="1:71" ht="15" customHeight="1" x14ac:dyDescent="0.25">
      <c r="A307" s="23"/>
      <c r="C307" s="25" t="s">
        <v>262</v>
      </c>
      <c r="D307" s="42">
        <f t="shared" si="1272"/>
        <v>1107</v>
      </c>
      <c r="E307" s="43">
        <v>672</v>
      </c>
      <c r="F307" s="43">
        <v>435</v>
      </c>
      <c r="G307" s="43">
        <v>0</v>
      </c>
      <c r="H307" s="42">
        <f t="shared" si="1273"/>
        <v>900</v>
      </c>
      <c r="I307" s="43">
        <v>452</v>
      </c>
      <c r="J307" s="43">
        <v>448</v>
      </c>
      <c r="K307" s="43">
        <v>0</v>
      </c>
      <c r="L307" s="42">
        <f t="shared" si="1274"/>
        <v>3517</v>
      </c>
      <c r="M307" s="43">
        <v>2171</v>
      </c>
      <c r="N307" s="43">
        <v>1346</v>
      </c>
      <c r="O307" s="43">
        <v>0</v>
      </c>
      <c r="P307" s="44">
        <f t="shared" si="1275"/>
        <v>5524</v>
      </c>
      <c r="Q307" s="44">
        <f t="shared" si="1276"/>
        <v>3295</v>
      </c>
      <c r="R307" s="44">
        <f t="shared" si="1276"/>
        <v>2229</v>
      </c>
      <c r="S307" s="44">
        <f t="shared" si="1276"/>
        <v>0</v>
      </c>
      <c r="T307" s="42">
        <f t="shared" si="1277"/>
        <v>6956</v>
      </c>
      <c r="U307" s="43">
        <v>4038</v>
      </c>
      <c r="V307" s="43">
        <v>2918</v>
      </c>
      <c r="W307" s="43">
        <v>0</v>
      </c>
      <c r="X307" s="42">
        <f t="shared" si="1278"/>
        <v>9556</v>
      </c>
      <c r="Y307" s="43">
        <v>5405</v>
      </c>
      <c r="Z307" s="43">
        <v>4151</v>
      </c>
      <c r="AA307" s="43">
        <v>0</v>
      </c>
      <c r="AB307" s="42">
        <f t="shared" si="1279"/>
        <v>4281</v>
      </c>
      <c r="AC307" s="43">
        <v>2391</v>
      </c>
      <c r="AD307" s="43">
        <v>1890</v>
      </c>
      <c r="AE307" s="43">
        <v>0</v>
      </c>
      <c r="AF307" s="44">
        <f t="shared" si="1280"/>
        <v>20793</v>
      </c>
      <c r="AG307" s="44">
        <f t="shared" si="1281"/>
        <v>11834</v>
      </c>
      <c r="AH307" s="44">
        <f t="shared" si="1281"/>
        <v>8959</v>
      </c>
      <c r="AI307" s="44">
        <f t="shared" si="1281"/>
        <v>0</v>
      </c>
      <c r="AJ307" s="42">
        <f t="shared" si="1282"/>
        <v>3091</v>
      </c>
      <c r="AK307" s="43">
        <v>1758</v>
      </c>
      <c r="AL307" s="43">
        <v>1333</v>
      </c>
      <c r="AM307" s="43">
        <v>0</v>
      </c>
      <c r="AN307" s="42">
        <f t="shared" si="1283"/>
        <v>4126</v>
      </c>
      <c r="AO307" s="43">
        <v>2378</v>
      </c>
      <c r="AP307" s="43">
        <v>1748</v>
      </c>
      <c r="AQ307" s="43">
        <v>0</v>
      </c>
      <c r="AR307" s="42">
        <f t="shared" si="1284"/>
        <v>3718</v>
      </c>
      <c r="AS307" s="43">
        <v>2116</v>
      </c>
      <c r="AT307" s="43">
        <v>1602</v>
      </c>
      <c r="AU307" s="43">
        <v>0</v>
      </c>
      <c r="AV307" s="44">
        <f t="shared" si="1285"/>
        <v>10935</v>
      </c>
      <c r="AW307" s="44">
        <f t="shared" si="1286"/>
        <v>6252</v>
      </c>
      <c r="AX307" s="44">
        <f t="shared" si="1286"/>
        <v>4683</v>
      </c>
      <c r="AY307" s="44">
        <f t="shared" si="1286"/>
        <v>0</v>
      </c>
      <c r="AZ307" s="42">
        <f t="shared" si="1287"/>
        <v>4463</v>
      </c>
      <c r="BA307" s="43">
        <v>2652</v>
      </c>
      <c r="BB307" s="43">
        <v>1811</v>
      </c>
      <c r="BC307" s="43">
        <v>0</v>
      </c>
      <c r="BD307" s="42">
        <f t="shared" si="1288"/>
        <v>3678</v>
      </c>
      <c r="BE307" s="43">
        <v>1893</v>
      </c>
      <c r="BF307" s="43">
        <v>1785</v>
      </c>
      <c r="BG307" s="43">
        <v>0</v>
      </c>
      <c r="BH307" s="42">
        <f t="shared" si="1289"/>
        <v>4961</v>
      </c>
      <c r="BI307" s="43">
        <v>2566</v>
      </c>
      <c r="BJ307" s="43">
        <v>2395</v>
      </c>
      <c r="BK307" s="43">
        <v>0</v>
      </c>
      <c r="BL307" s="44">
        <f t="shared" si="1290"/>
        <v>13102</v>
      </c>
      <c r="BM307" s="44">
        <f t="shared" si="1291"/>
        <v>7111</v>
      </c>
      <c r="BN307" s="44">
        <f t="shared" si="1291"/>
        <v>5991</v>
      </c>
      <c r="BO307" s="44">
        <f t="shared" si="1291"/>
        <v>0</v>
      </c>
      <c r="BP307" s="44">
        <f t="shared" si="1292"/>
        <v>50354</v>
      </c>
      <c r="BQ307" s="44">
        <f t="shared" si="1293"/>
        <v>28492</v>
      </c>
      <c r="BR307" s="44">
        <f t="shared" si="1293"/>
        <v>21862</v>
      </c>
      <c r="BS307" s="44">
        <f t="shared" si="1293"/>
        <v>0</v>
      </c>
    </row>
    <row r="308" spans="1:71" ht="15" customHeight="1" x14ac:dyDescent="0.25">
      <c r="A308" s="23"/>
      <c r="C308" s="25" t="s">
        <v>356</v>
      </c>
      <c r="D308" s="42">
        <f t="shared" si="1272"/>
        <v>0</v>
      </c>
      <c r="E308" s="43">
        <v>0</v>
      </c>
      <c r="F308" s="43">
        <v>0</v>
      </c>
      <c r="G308" s="43">
        <v>0</v>
      </c>
      <c r="H308" s="42">
        <f t="shared" si="1273"/>
        <v>0</v>
      </c>
      <c r="I308" s="43">
        <v>0</v>
      </c>
      <c r="J308" s="43">
        <v>0</v>
      </c>
      <c r="K308" s="43">
        <v>0</v>
      </c>
      <c r="L308" s="42">
        <f t="shared" si="1274"/>
        <v>101</v>
      </c>
      <c r="M308" s="43">
        <v>0</v>
      </c>
      <c r="N308" s="43">
        <v>0</v>
      </c>
      <c r="O308" s="43">
        <v>101</v>
      </c>
      <c r="P308" s="44">
        <f t="shared" si="1275"/>
        <v>101</v>
      </c>
      <c r="Q308" s="44">
        <f t="shared" si="1276"/>
        <v>0</v>
      </c>
      <c r="R308" s="44">
        <f t="shared" si="1276"/>
        <v>0</v>
      </c>
      <c r="S308" s="44">
        <f t="shared" si="1276"/>
        <v>101</v>
      </c>
      <c r="T308" s="42">
        <f t="shared" si="1277"/>
        <v>0</v>
      </c>
      <c r="U308" s="43">
        <v>0</v>
      </c>
      <c r="V308" s="43">
        <v>0</v>
      </c>
      <c r="W308" s="43">
        <v>0</v>
      </c>
      <c r="X308" s="42">
        <f t="shared" si="1278"/>
        <v>0</v>
      </c>
      <c r="Y308" s="43">
        <v>0</v>
      </c>
      <c r="Z308" s="43">
        <v>0</v>
      </c>
      <c r="AA308" s="43">
        <v>0</v>
      </c>
      <c r="AB308" s="42">
        <f t="shared" si="1279"/>
        <v>0</v>
      </c>
      <c r="AC308" s="43">
        <v>0</v>
      </c>
      <c r="AD308" s="43">
        <v>0</v>
      </c>
      <c r="AE308" s="43">
        <v>0</v>
      </c>
      <c r="AF308" s="44">
        <f t="shared" si="1280"/>
        <v>0</v>
      </c>
      <c r="AG308" s="44">
        <f t="shared" si="1281"/>
        <v>0</v>
      </c>
      <c r="AH308" s="44">
        <f t="shared" si="1281"/>
        <v>0</v>
      </c>
      <c r="AI308" s="44">
        <f t="shared" si="1281"/>
        <v>0</v>
      </c>
      <c r="AJ308" s="42">
        <f t="shared" si="1282"/>
        <v>0</v>
      </c>
      <c r="AK308" s="43">
        <v>0</v>
      </c>
      <c r="AL308" s="43">
        <v>0</v>
      </c>
      <c r="AM308" s="43">
        <v>0</v>
      </c>
      <c r="AN308" s="42">
        <f t="shared" si="1283"/>
        <v>0</v>
      </c>
      <c r="AO308" s="43">
        <v>0</v>
      </c>
      <c r="AP308" s="43">
        <v>0</v>
      </c>
      <c r="AQ308" s="43">
        <v>0</v>
      </c>
      <c r="AR308" s="42">
        <f t="shared" si="1284"/>
        <v>0</v>
      </c>
      <c r="AS308" s="43">
        <v>0</v>
      </c>
      <c r="AT308" s="43">
        <v>0</v>
      </c>
      <c r="AU308" s="43">
        <v>0</v>
      </c>
      <c r="AV308" s="44">
        <f t="shared" si="1285"/>
        <v>0</v>
      </c>
      <c r="AW308" s="44">
        <f t="shared" si="1286"/>
        <v>0</v>
      </c>
      <c r="AX308" s="44">
        <f t="shared" si="1286"/>
        <v>0</v>
      </c>
      <c r="AY308" s="44">
        <f t="shared" si="1286"/>
        <v>0</v>
      </c>
      <c r="AZ308" s="42">
        <f t="shared" si="1287"/>
        <v>0</v>
      </c>
      <c r="BA308" s="43">
        <v>0</v>
      </c>
      <c r="BB308" s="43">
        <v>0</v>
      </c>
      <c r="BC308" s="43">
        <v>0</v>
      </c>
      <c r="BD308" s="42">
        <f t="shared" si="1288"/>
        <v>0</v>
      </c>
      <c r="BE308" s="43">
        <v>0</v>
      </c>
      <c r="BF308" s="43">
        <v>0</v>
      </c>
      <c r="BG308" s="43">
        <v>0</v>
      </c>
      <c r="BH308" s="42">
        <f t="shared" si="1289"/>
        <v>0</v>
      </c>
      <c r="BI308" s="43">
        <v>0</v>
      </c>
      <c r="BJ308" s="43">
        <v>0</v>
      </c>
      <c r="BK308" s="43">
        <v>0</v>
      </c>
      <c r="BL308" s="44">
        <f t="shared" si="1290"/>
        <v>0</v>
      </c>
      <c r="BM308" s="44">
        <f t="shared" si="1291"/>
        <v>0</v>
      </c>
      <c r="BN308" s="44">
        <f t="shared" si="1291"/>
        <v>0</v>
      </c>
      <c r="BO308" s="44">
        <f t="shared" si="1291"/>
        <v>0</v>
      </c>
      <c r="BP308" s="44">
        <f t="shared" si="1292"/>
        <v>101</v>
      </c>
      <c r="BQ308" s="44">
        <f t="shared" si="1293"/>
        <v>0</v>
      </c>
      <c r="BR308" s="44">
        <f t="shared" si="1293"/>
        <v>0</v>
      </c>
      <c r="BS308" s="44">
        <f t="shared" si="1293"/>
        <v>101</v>
      </c>
    </row>
    <row r="309" spans="1:71" ht="15" customHeight="1" x14ac:dyDescent="0.2">
      <c r="A309" s="23"/>
      <c r="C309" s="21" t="s">
        <v>264</v>
      </c>
      <c r="D309" s="40">
        <f>SUM(E309:G309)</f>
        <v>0</v>
      </c>
      <c r="E309" s="22">
        <v>0</v>
      </c>
      <c r="F309" s="22">
        <v>0</v>
      </c>
      <c r="G309" s="22">
        <v>0</v>
      </c>
      <c r="H309" s="40">
        <f>SUM(I309:K309)</f>
        <v>0</v>
      </c>
      <c r="I309" s="22">
        <v>0</v>
      </c>
      <c r="J309" s="22">
        <v>0</v>
      </c>
      <c r="K309" s="22">
        <v>0</v>
      </c>
      <c r="L309" s="40">
        <f>SUM(M309:O309)</f>
        <v>0</v>
      </c>
      <c r="M309" s="22">
        <v>0</v>
      </c>
      <c r="N309" s="22">
        <v>0</v>
      </c>
      <c r="O309" s="22">
        <v>0</v>
      </c>
      <c r="P309" s="22">
        <f>SUM(Q309:S309)</f>
        <v>0</v>
      </c>
      <c r="Q309" s="22">
        <f t="shared" si="1276"/>
        <v>0</v>
      </c>
      <c r="R309" s="22">
        <f t="shared" si="1276"/>
        <v>0</v>
      </c>
      <c r="S309" s="22">
        <f t="shared" si="1276"/>
        <v>0</v>
      </c>
      <c r="T309" s="40">
        <f>SUM(U309:W309)</f>
        <v>0</v>
      </c>
      <c r="U309" s="22">
        <v>0</v>
      </c>
      <c r="V309" s="22">
        <v>0</v>
      </c>
      <c r="W309" s="22">
        <v>0</v>
      </c>
      <c r="X309" s="40">
        <f>SUM(Y309:AA309)</f>
        <v>0</v>
      </c>
      <c r="Y309" s="22">
        <v>0</v>
      </c>
      <c r="Z309" s="22">
        <v>0</v>
      </c>
      <c r="AA309" s="22">
        <v>0</v>
      </c>
      <c r="AB309" s="40">
        <f>SUM(AC309:AE309)</f>
        <v>0</v>
      </c>
      <c r="AC309" s="22">
        <v>0</v>
      </c>
      <c r="AD309" s="22">
        <v>0</v>
      </c>
      <c r="AE309" s="22">
        <v>0</v>
      </c>
      <c r="AF309" s="22">
        <f>SUM(AG309:AI309)</f>
        <v>0</v>
      </c>
      <c r="AG309" s="22">
        <f t="shared" si="1281"/>
        <v>0</v>
      </c>
      <c r="AH309" s="22">
        <f t="shared" si="1281"/>
        <v>0</v>
      </c>
      <c r="AI309" s="22">
        <f t="shared" si="1281"/>
        <v>0</v>
      </c>
      <c r="AJ309" s="40">
        <f>SUM(AK309:AM309)</f>
        <v>0</v>
      </c>
      <c r="AK309" s="22">
        <v>0</v>
      </c>
      <c r="AL309" s="22">
        <v>0</v>
      </c>
      <c r="AM309" s="22">
        <v>0</v>
      </c>
      <c r="AN309" s="40">
        <f>SUM(AO309:AQ309)</f>
        <v>0</v>
      </c>
      <c r="AO309" s="22">
        <v>0</v>
      </c>
      <c r="AP309" s="22">
        <v>0</v>
      </c>
      <c r="AQ309" s="22">
        <v>0</v>
      </c>
      <c r="AR309" s="40">
        <f>SUM(AS309:AU309)</f>
        <v>0</v>
      </c>
      <c r="AS309" s="22">
        <v>0</v>
      </c>
      <c r="AT309" s="22">
        <v>0</v>
      </c>
      <c r="AU309" s="22">
        <v>0</v>
      </c>
      <c r="AV309" s="22">
        <f>SUM(AW309:AY309)</f>
        <v>0</v>
      </c>
      <c r="AW309" s="22">
        <f t="shared" si="1286"/>
        <v>0</v>
      </c>
      <c r="AX309" s="22">
        <f t="shared" si="1286"/>
        <v>0</v>
      </c>
      <c r="AY309" s="22">
        <f t="shared" si="1286"/>
        <v>0</v>
      </c>
      <c r="AZ309" s="40">
        <f>SUM(BA309:BC309)</f>
        <v>0</v>
      </c>
      <c r="BA309" s="22">
        <v>0</v>
      </c>
      <c r="BB309" s="22">
        <v>0</v>
      </c>
      <c r="BC309" s="22">
        <v>0</v>
      </c>
      <c r="BD309" s="40">
        <f>SUM(BE309:BG309)</f>
        <v>0</v>
      </c>
      <c r="BE309" s="22">
        <v>0</v>
      </c>
      <c r="BF309" s="22">
        <v>0</v>
      </c>
      <c r="BG309" s="22">
        <v>0</v>
      </c>
      <c r="BH309" s="40">
        <f>SUM(BI309:BK309)</f>
        <v>0</v>
      </c>
      <c r="BI309" s="22">
        <v>0</v>
      </c>
      <c r="BJ309" s="22">
        <v>0</v>
      </c>
      <c r="BK309" s="22">
        <v>0</v>
      </c>
      <c r="BL309" s="22">
        <f>SUM(BM309:BO309)</f>
        <v>0</v>
      </c>
      <c r="BM309" s="22">
        <f t="shared" si="1291"/>
        <v>0</v>
      </c>
      <c r="BN309" s="22">
        <f t="shared" si="1291"/>
        <v>0</v>
      </c>
      <c r="BO309" s="22">
        <f t="shared" si="1291"/>
        <v>0</v>
      </c>
      <c r="BP309" s="22">
        <f>SUM(BQ309:BS309)</f>
        <v>0</v>
      </c>
      <c r="BQ309" s="22">
        <f t="shared" si="1293"/>
        <v>0</v>
      </c>
      <c r="BR309" s="22">
        <f t="shared" si="1293"/>
        <v>0</v>
      </c>
      <c r="BS309" s="22">
        <f t="shared" si="1293"/>
        <v>0</v>
      </c>
    </row>
    <row r="310" spans="1:71" ht="15" customHeight="1" x14ac:dyDescent="0.25">
      <c r="A310" s="23"/>
      <c r="C310" s="21" t="s">
        <v>58</v>
      </c>
      <c r="D310" s="42">
        <f t="shared" ref="D310:D311" si="1294">SUM(E310:G310)</f>
        <v>5883</v>
      </c>
      <c r="E310" s="43">
        <v>2969</v>
      </c>
      <c r="F310" s="43">
        <v>2914</v>
      </c>
      <c r="G310" s="43">
        <v>0</v>
      </c>
      <c r="H310" s="42">
        <f t="shared" ref="H310:H311" si="1295">SUM(I310:K310)</f>
        <v>2579</v>
      </c>
      <c r="I310" s="43">
        <v>1376</v>
      </c>
      <c r="J310" s="43">
        <v>1203</v>
      </c>
      <c r="K310" s="43">
        <v>0</v>
      </c>
      <c r="L310" s="42">
        <f t="shared" ref="L310:L311" si="1296">SUM(M310:O310)</f>
        <v>2386</v>
      </c>
      <c r="M310" s="43">
        <v>1320</v>
      </c>
      <c r="N310" s="43">
        <v>1066</v>
      </c>
      <c r="O310" s="43">
        <v>0</v>
      </c>
      <c r="P310" s="44">
        <f t="shared" ref="P310:P311" si="1297">SUM(Q310:S310)</f>
        <v>10848</v>
      </c>
      <c r="Q310" s="44">
        <f t="shared" si="1276"/>
        <v>5665</v>
      </c>
      <c r="R310" s="44">
        <f t="shared" si="1276"/>
        <v>5183</v>
      </c>
      <c r="S310" s="44">
        <f t="shared" si="1276"/>
        <v>0</v>
      </c>
      <c r="T310" s="42">
        <f t="shared" ref="T310:T311" si="1298">SUM(U310:W310)</f>
        <v>7356</v>
      </c>
      <c r="U310" s="43">
        <v>2898</v>
      </c>
      <c r="V310" s="43">
        <v>4458</v>
      </c>
      <c r="W310" s="43">
        <v>0</v>
      </c>
      <c r="X310" s="42">
        <f t="shared" ref="X310:X311" si="1299">SUM(Y310:AA310)</f>
        <v>16863</v>
      </c>
      <c r="Y310" s="43">
        <v>10267</v>
      </c>
      <c r="Z310" s="43">
        <v>6596</v>
      </c>
      <c r="AA310" s="43">
        <v>0</v>
      </c>
      <c r="AB310" s="42">
        <f t="shared" ref="AB310:AB311" si="1300">SUM(AC310:AE310)</f>
        <v>4037</v>
      </c>
      <c r="AC310" s="43">
        <v>2326</v>
      </c>
      <c r="AD310" s="43">
        <v>1711</v>
      </c>
      <c r="AE310" s="43">
        <v>0</v>
      </c>
      <c r="AF310" s="44">
        <f t="shared" ref="AF310:AF311" si="1301">SUM(AG310:AI310)</f>
        <v>28256</v>
      </c>
      <c r="AG310" s="44">
        <f t="shared" si="1281"/>
        <v>15491</v>
      </c>
      <c r="AH310" s="44">
        <f t="shared" si="1281"/>
        <v>12765</v>
      </c>
      <c r="AI310" s="44">
        <f t="shared" si="1281"/>
        <v>0</v>
      </c>
      <c r="AJ310" s="42">
        <f t="shared" ref="AJ310:AJ311" si="1302">SUM(AK310:AM310)</f>
        <v>1971</v>
      </c>
      <c r="AK310" s="43">
        <v>957</v>
      </c>
      <c r="AL310" s="43">
        <v>1014</v>
      </c>
      <c r="AM310" s="43">
        <v>0</v>
      </c>
      <c r="AN310" s="42">
        <f t="shared" ref="AN310:AN311" si="1303">SUM(AO310:AQ310)</f>
        <v>1955</v>
      </c>
      <c r="AO310" s="43">
        <v>1124</v>
      </c>
      <c r="AP310" s="43">
        <v>831</v>
      </c>
      <c r="AQ310" s="43">
        <v>0</v>
      </c>
      <c r="AR310" s="42">
        <f t="shared" ref="AR310:AR311" si="1304">SUM(AS310:AU310)</f>
        <v>1866</v>
      </c>
      <c r="AS310" s="43">
        <v>1054</v>
      </c>
      <c r="AT310" s="43">
        <v>812</v>
      </c>
      <c r="AU310" s="43">
        <v>0</v>
      </c>
      <c r="AV310" s="44">
        <f t="shared" ref="AV310:AV311" si="1305">SUM(AW310:AY310)</f>
        <v>5792</v>
      </c>
      <c r="AW310" s="44">
        <f t="shared" si="1286"/>
        <v>3135</v>
      </c>
      <c r="AX310" s="44">
        <f t="shared" si="1286"/>
        <v>2657</v>
      </c>
      <c r="AY310" s="44">
        <f t="shared" si="1286"/>
        <v>0</v>
      </c>
      <c r="AZ310" s="42">
        <f t="shared" ref="AZ310:AZ311" si="1306">SUM(BA310:BC310)</f>
        <v>2737</v>
      </c>
      <c r="BA310" s="43">
        <v>1505</v>
      </c>
      <c r="BB310" s="43">
        <v>1232</v>
      </c>
      <c r="BC310" s="43">
        <v>0</v>
      </c>
      <c r="BD310" s="42">
        <f t="shared" ref="BD310:BD311" si="1307">SUM(BE310:BG310)</f>
        <v>2656</v>
      </c>
      <c r="BE310" s="43">
        <v>1257</v>
      </c>
      <c r="BF310" s="43">
        <v>1399</v>
      </c>
      <c r="BG310" s="43">
        <v>0</v>
      </c>
      <c r="BH310" s="42">
        <f t="shared" ref="BH310:BH311" si="1308">SUM(BI310:BK310)</f>
        <v>4493</v>
      </c>
      <c r="BI310" s="43">
        <v>2819</v>
      </c>
      <c r="BJ310" s="43">
        <v>1674</v>
      </c>
      <c r="BK310" s="43">
        <v>0</v>
      </c>
      <c r="BL310" s="44">
        <f t="shared" ref="BL310:BL311" si="1309">SUM(BM310:BO310)</f>
        <v>9886</v>
      </c>
      <c r="BM310" s="44">
        <f t="shared" si="1291"/>
        <v>5581</v>
      </c>
      <c r="BN310" s="44">
        <f t="shared" si="1291"/>
        <v>4305</v>
      </c>
      <c r="BO310" s="44">
        <f t="shared" si="1291"/>
        <v>0</v>
      </c>
      <c r="BP310" s="44">
        <f t="shared" ref="BP310:BP311" si="1310">SUM(BQ310:BS310)</f>
        <v>54782</v>
      </c>
      <c r="BQ310" s="44">
        <f t="shared" si="1293"/>
        <v>29872</v>
      </c>
      <c r="BR310" s="44">
        <f t="shared" si="1293"/>
        <v>24910</v>
      </c>
      <c r="BS310" s="44">
        <f t="shared" si="1293"/>
        <v>0</v>
      </c>
    </row>
    <row r="311" spans="1:71" ht="15" customHeight="1" x14ac:dyDescent="0.25">
      <c r="A311" s="23"/>
      <c r="C311" s="21" t="s">
        <v>26</v>
      </c>
      <c r="D311" s="42">
        <f t="shared" si="1294"/>
        <v>0</v>
      </c>
      <c r="E311" s="43">
        <v>0</v>
      </c>
      <c r="F311" s="43">
        <v>0</v>
      </c>
      <c r="G311" s="43">
        <v>0</v>
      </c>
      <c r="H311" s="42">
        <f t="shared" si="1295"/>
        <v>0</v>
      </c>
      <c r="I311" s="43">
        <v>0</v>
      </c>
      <c r="J311" s="43">
        <v>0</v>
      </c>
      <c r="K311" s="43">
        <v>0</v>
      </c>
      <c r="L311" s="42">
        <f t="shared" si="1296"/>
        <v>0</v>
      </c>
      <c r="M311" s="43">
        <v>0</v>
      </c>
      <c r="N311" s="43">
        <v>0</v>
      </c>
      <c r="O311" s="43">
        <v>0</v>
      </c>
      <c r="P311" s="44">
        <f t="shared" si="1297"/>
        <v>0</v>
      </c>
      <c r="Q311" s="44">
        <f t="shared" si="1276"/>
        <v>0</v>
      </c>
      <c r="R311" s="44">
        <f t="shared" si="1276"/>
        <v>0</v>
      </c>
      <c r="S311" s="44">
        <f t="shared" si="1276"/>
        <v>0</v>
      </c>
      <c r="T311" s="42">
        <f t="shared" si="1298"/>
        <v>0</v>
      </c>
      <c r="U311" s="43">
        <v>0</v>
      </c>
      <c r="V311" s="43">
        <v>0</v>
      </c>
      <c r="W311" s="43">
        <v>0</v>
      </c>
      <c r="X311" s="42">
        <f t="shared" si="1299"/>
        <v>0</v>
      </c>
      <c r="Y311" s="43">
        <v>0</v>
      </c>
      <c r="Z311" s="43">
        <v>0</v>
      </c>
      <c r="AA311" s="43">
        <v>0</v>
      </c>
      <c r="AB311" s="42">
        <f t="shared" si="1300"/>
        <v>0</v>
      </c>
      <c r="AC311" s="43">
        <v>0</v>
      </c>
      <c r="AD311" s="43">
        <v>0</v>
      </c>
      <c r="AE311" s="43">
        <v>0</v>
      </c>
      <c r="AF311" s="44">
        <f t="shared" si="1301"/>
        <v>0</v>
      </c>
      <c r="AG311" s="44">
        <f t="shared" si="1281"/>
        <v>0</v>
      </c>
      <c r="AH311" s="44">
        <f t="shared" si="1281"/>
        <v>0</v>
      </c>
      <c r="AI311" s="44">
        <f t="shared" si="1281"/>
        <v>0</v>
      </c>
      <c r="AJ311" s="42">
        <f t="shared" si="1302"/>
        <v>0</v>
      </c>
      <c r="AK311" s="43">
        <v>0</v>
      </c>
      <c r="AL311" s="43">
        <v>0</v>
      </c>
      <c r="AM311" s="43">
        <v>0</v>
      </c>
      <c r="AN311" s="42">
        <f t="shared" si="1303"/>
        <v>0</v>
      </c>
      <c r="AO311" s="43">
        <v>0</v>
      </c>
      <c r="AP311" s="43">
        <v>0</v>
      </c>
      <c r="AQ311" s="43">
        <v>0</v>
      </c>
      <c r="AR311" s="42">
        <f t="shared" si="1304"/>
        <v>0</v>
      </c>
      <c r="AS311" s="43">
        <v>0</v>
      </c>
      <c r="AT311" s="43">
        <v>0</v>
      </c>
      <c r="AU311" s="43">
        <v>0</v>
      </c>
      <c r="AV311" s="44">
        <f t="shared" si="1305"/>
        <v>0</v>
      </c>
      <c r="AW311" s="44">
        <f t="shared" si="1286"/>
        <v>0</v>
      </c>
      <c r="AX311" s="44">
        <f t="shared" si="1286"/>
        <v>0</v>
      </c>
      <c r="AY311" s="44">
        <f t="shared" si="1286"/>
        <v>0</v>
      </c>
      <c r="AZ311" s="42">
        <f t="shared" si="1306"/>
        <v>0</v>
      </c>
      <c r="BA311" s="43">
        <v>0</v>
      </c>
      <c r="BB311" s="43">
        <v>0</v>
      </c>
      <c r="BC311" s="43">
        <v>0</v>
      </c>
      <c r="BD311" s="42">
        <f t="shared" si="1307"/>
        <v>0</v>
      </c>
      <c r="BE311" s="43">
        <v>0</v>
      </c>
      <c r="BF311" s="43">
        <v>0</v>
      </c>
      <c r="BG311" s="43">
        <v>0</v>
      </c>
      <c r="BH311" s="42">
        <f t="shared" si="1308"/>
        <v>0</v>
      </c>
      <c r="BI311" s="43">
        <v>0</v>
      </c>
      <c r="BJ311" s="43">
        <v>0</v>
      </c>
      <c r="BK311" s="43">
        <v>0</v>
      </c>
      <c r="BL311" s="44">
        <f t="shared" si="1309"/>
        <v>0</v>
      </c>
      <c r="BM311" s="44">
        <f t="shared" si="1291"/>
        <v>0</v>
      </c>
      <c r="BN311" s="44">
        <f t="shared" si="1291"/>
        <v>0</v>
      </c>
      <c r="BO311" s="44">
        <f t="shared" si="1291"/>
        <v>0</v>
      </c>
      <c r="BP311" s="44">
        <f t="shared" si="1310"/>
        <v>0</v>
      </c>
      <c r="BQ311" s="44">
        <f t="shared" si="1293"/>
        <v>0</v>
      </c>
      <c r="BR311" s="44">
        <f t="shared" si="1293"/>
        <v>0</v>
      </c>
      <c r="BS311" s="44">
        <f t="shared" si="1293"/>
        <v>0</v>
      </c>
    </row>
    <row r="312" spans="1:71" ht="15" customHeight="1" x14ac:dyDescent="0.2">
      <c r="A312" s="23"/>
      <c r="C312" s="25"/>
      <c r="D312" s="40"/>
      <c r="E312" s="22"/>
      <c r="F312" s="22"/>
      <c r="G312" s="22"/>
      <c r="H312" s="40"/>
      <c r="I312" s="22"/>
      <c r="J312" s="22"/>
      <c r="K312" s="22"/>
      <c r="L312" s="40"/>
      <c r="M312" s="22"/>
      <c r="N312" s="22"/>
      <c r="O312" s="22"/>
      <c r="P312" s="22"/>
      <c r="Q312" s="22"/>
      <c r="R312" s="22"/>
      <c r="S312" s="22"/>
      <c r="T312" s="40"/>
      <c r="U312" s="22"/>
      <c r="V312" s="22"/>
      <c r="W312" s="22"/>
      <c r="X312" s="40"/>
      <c r="Y312" s="22"/>
      <c r="Z312" s="22"/>
      <c r="AA312" s="22"/>
      <c r="AB312" s="40"/>
      <c r="AC312" s="22"/>
      <c r="AD312" s="22"/>
      <c r="AE312" s="22"/>
      <c r="AF312" s="22"/>
      <c r="AG312" s="22"/>
      <c r="AH312" s="22"/>
      <c r="AI312" s="22"/>
      <c r="AJ312" s="40"/>
      <c r="AK312" s="22"/>
      <c r="AL312" s="22"/>
      <c r="AM312" s="22"/>
      <c r="AN312" s="40"/>
      <c r="AO312" s="22"/>
      <c r="AP312" s="22"/>
      <c r="AQ312" s="22"/>
      <c r="AR312" s="40"/>
      <c r="AS312" s="22"/>
      <c r="AT312" s="22"/>
      <c r="AU312" s="22"/>
      <c r="AV312" s="22"/>
      <c r="AW312" s="22"/>
      <c r="AX312" s="22"/>
      <c r="AY312" s="22"/>
      <c r="AZ312" s="40"/>
      <c r="BA312" s="22"/>
      <c r="BB312" s="22"/>
      <c r="BC312" s="22"/>
      <c r="BD312" s="40"/>
      <c r="BE312" s="22"/>
      <c r="BF312" s="22"/>
      <c r="BG312" s="22"/>
      <c r="BH312" s="40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</row>
    <row r="313" spans="1:71" ht="15" customHeight="1" x14ac:dyDescent="0.2">
      <c r="A313" s="20"/>
      <c r="B313" s="1" t="s">
        <v>265</v>
      </c>
      <c r="C313" s="21"/>
      <c r="D313" s="40">
        <f t="shared" ref="D313:BO313" si="1311">D314+D317</f>
        <v>267249</v>
      </c>
      <c r="E313" s="22">
        <f t="shared" si="1311"/>
        <v>136690</v>
      </c>
      <c r="F313" s="22">
        <f t="shared" si="1311"/>
        <v>130559</v>
      </c>
      <c r="G313" s="22">
        <f t="shared" si="1311"/>
        <v>0</v>
      </c>
      <c r="H313" s="40">
        <f t="shared" si="1311"/>
        <v>209121</v>
      </c>
      <c r="I313" s="22">
        <f t="shared" si="1311"/>
        <v>109244</v>
      </c>
      <c r="J313" s="22">
        <f t="shared" si="1311"/>
        <v>99877</v>
      </c>
      <c r="K313" s="22">
        <f t="shared" si="1311"/>
        <v>0</v>
      </c>
      <c r="L313" s="40">
        <f t="shared" si="1311"/>
        <v>255635</v>
      </c>
      <c r="M313" s="22">
        <f t="shared" si="1311"/>
        <v>138870</v>
      </c>
      <c r="N313" s="22">
        <f t="shared" si="1311"/>
        <v>116765</v>
      </c>
      <c r="O313" s="22">
        <f t="shared" si="1311"/>
        <v>0</v>
      </c>
      <c r="P313" s="22">
        <f t="shared" si="1311"/>
        <v>732005</v>
      </c>
      <c r="Q313" s="22">
        <f t="shared" si="1311"/>
        <v>384804</v>
      </c>
      <c r="R313" s="22">
        <f t="shared" si="1311"/>
        <v>347201</v>
      </c>
      <c r="S313" s="22">
        <f t="shared" si="1311"/>
        <v>0</v>
      </c>
      <c r="T313" s="40">
        <f t="shared" si="1311"/>
        <v>358015</v>
      </c>
      <c r="U313" s="22">
        <f t="shared" si="1311"/>
        <v>193198</v>
      </c>
      <c r="V313" s="22">
        <f t="shared" si="1311"/>
        <v>164817</v>
      </c>
      <c r="W313" s="22">
        <f t="shared" si="1311"/>
        <v>0</v>
      </c>
      <c r="X313" s="40">
        <f t="shared" si="1311"/>
        <v>373714.8</v>
      </c>
      <c r="Y313" s="22">
        <f t="shared" si="1311"/>
        <v>201712.8</v>
      </c>
      <c r="Z313" s="22">
        <f t="shared" si="1311"/>
        <v>172002</v>
      </c>
      <c r="AA313" s="22">
        <f t="shared" si="1311"/>
        <v>0</v>
      </c>
      <c r="AB313" s="40">
        <f t="shared" si="1311"/>
        <v>260345</v>
      </c>
      <c r="AC313" s="22">
        <f t="shared" si="1311"/>
        <v>135315</v>
      </c>
      <c r="AD313" s="22">
        <f t="shared" si="1311"/>
        <v>125030</v>
      </c>
      <c r="AE313" s="22">
        <f t="shared" si="1311"/>
        <v>0</v>
      </c>
      <c r="AF313" s="22">
        <f t="shared" si="1311"/>
        <v>992074.8</v>
      </c>
      <c r="AG313" s="22">
        <f t="shared" si="1311"/>
        <v>530225.80000000005</v>
      </c>
      <c r="AH313" s="22">
        <f t="shared" si="1311"/>
        <v>461849</v>
      </c>
      <c r="AI313" s="22">
        <f t="shared" si="1311"/>
        <v>0</v>
      </c>
      <c r="AJ313" s="40">
        <f t="shared" si="1311"/>
        <v>256598</v>
      </c>
      <c r="AK313" s="22">
        <f t="shared" si="1311"/>
        <v>136194</v>
      </c>
      <c r="AL313" s="22">
        <f t="shared" si="1311"/>
        <v>120404</v>
      </c>
      <c r="AM313" s="22">
        <f t="shared" si="1311"/>
        <v>0</v>
      </c>
      <c r="AN313" s="40">
        <f t="shared" si="1311"/>
        <v>245607</v>
      </c>
      <c r="AO313" s="22">
        <f t="shared" si="1311"/>
        <v>127184</v>
      </c>
      <c r="AP313" s="22">
        <f t="shared" si="1311"/>
        <v>118423</v>
      </c>
      <c r="AQ313" s="22">
        <f t="shared" si="1311"/>
        <v>0</v>
      </c>
      <c r="AR313" s="40">
        <f t="shared" si="1311"/>
        <v>241057</v>
      </c>
      <c r="AS313" s="22">
        <f t="shared" si="1311"/>
        <v>127092</v>
      </c>
      <c r="AT313" s="22">
        <f t="shared" si="1311"/>
        <v>113965</v>
      </c>
      <c r="AU313" s="22">
        <f t="shared" si="1311"/>
        <v>0</v>
      </c>
      <c r="AV313" s="22">
        <f t="shared" si="1311"/>
        <v>743262</v>
      </c>
      <c r="AW313" s="22">
        <f t="shared" si="1311"/>
        <v>390470</v>
      </c>
      <c r="AX313" s="22">
        <f t="shared" si="1311"/>
        <v>352792</v>
      </c>
      <c r="AY313" s="22">
        <f t="shared" si="1311"/>
        <v>0</v>
      </c>
      <c r="AZ313" s="40">
        <f t="shared" si="1311"/>
        <v>251439</v>
      </c>
      <c r="BA313" s="22">
        <f t="shared" si="1311"/>
        <v>124435</v>
      </c>
      <c r="BB313" s="22">
        <f t="shared" si="1311"/>
        <v>127004</v>
      </c>
      <c r="BC313" s="22">
        <f t="shared" si="1311"/>
        <v>0</v>
      </c>
      <c r="BD313" s="40">
        <f t="shared" si="1311"/>
        <v>245887</v>
      </c>
      <c r="BE313" s="22">
        <f t="shared" si="1311"/>
        <v>125319</v>
      </c>
      <c r="BF313" s="22">
        <f t="shared" si="1311"/>
        <v>120568</v>
      </c>
      <c r="BG313" s="22">
        <f t="shared" si="1311"/>
        <v>0</v>
      </c>
      <c r="BH313" s="40">
        <f t="shared" si="1311"/>
        <v>286636</v>
      </c>
      <c r="BI313" s="22">
        <f t="shared" si="1311"/>
        <v>139093</v>
      </c>
      <c r="BJ313" s="22">
        <f t="shared" si="1311"/>
        <v>147543</v>
      </c>
      <c r="BK313" s="22">
        <f t="shared" si="1311"/>
        <v>0</v>
      </c>
      <c r="BL313" s="22">
        <f t="shared" si="1311"/>
        <v>783962</v>
      </c>
      <c r="BM313" s="22">
        <f t="shared" si="1311"/>
        <v>388847</v>
      </c>
      <c r="BN313" s="22">
        <f t="shared" si="1311"/>
        <v>395115</v>
      </c>
      <c r="BO313" s="22">
        <f t="shared" si="1311"/>
        <v>0</v>
      </c>
      <c r="BP313" s="22">
        <f t="shared" ref="BP313:BS313" si="1312">BP314+BP317</f>
        <v>3251303.8</v>
      </c>
      <c r="BQ313" s="22">
        <f t="shared" si="1312"/>
        <v>1694346.8</v>
      </c>
      <c r="BR313" s="22">
        <f t="shared" si="1312"/>
        <v>1556957</v>
      </c>
      <c r="BS313" s="22">
        <f t="shared" si="1312"/>
        <v>0</v>
      </c>
    </row>
    <row r="314" spans="1:71" ht="15" customHeight="1" x14ac:dyDescent="0.2">
      <c r="A314" s="23"/>
      <c r="C314" s="21" t="s">
        <v>266</v>
      </c>
      <c r="D314" s="40">
        <f t="shared" ref="D314:L314" si="1313">D315+D316</f>
        <v>17826</v>
      </c>
      <c r="E314" s="22">
        <f t="shared" si="1313"/>
        <v>9878</v>
      </c>
      <c r="F314" s="22">
        <f t="shared" si="1313"/>
        <v>7948</v>
      </c>
      <c r="G314" s="22">
        <f t="shared" si="1313"/>
        <v>0</v>
      </c>
      <c r="H314" s="40">
        <f t="shared" si="1313"/>
        <v>10004</v>
      </c>
      <c r="I314" s="22">
        <f t="shared" si="1313"/>
        <v>5136</v>
      </c>
      <c r="J314" s="22">
        <f t="shared" si="1313"/>
        <v>4868</v>
      </c>
      <c r="K314" s="22">
        <f t="shared" si="1313"/>
        <v>0</v>
      </c>
      <c r="L314" s="40">
        <f t="shared" si="1313"/>
        <v>11180</v>
      </c>
      <c r="M314" s="22">
        <f>SUM(M315:M316)</f>
        <v>5405</v>
      </c>
      <c r="N314" s="22">
        <f>SUM(N315:N316)</f>
        <v>5775</v>
      </c>
      <c r="O314" s="22">
        <f>O315+O316</f>
        <v>0</v>
      </c>
      <c r="P314" s="22">
        <f>P315+P316</f>
        <v>39010</v>
      </c>
      <c r="Q314" s="22">
        <f>SUM(Q315:Q316)</f>
        <v>20419</v>
      </c>
      <c r="R314" s="22">
        <f>SUM(R315:R316)</f>
        <v>18591</v>
      </c>
      <c r="S314" s="22">
        <f>SUM(S315:S316)</f>
        <v>0</v>
      </c>
      <c r="T314" s="40">
        <f>T315+T316</f>
        <v>16834</v>
      </c>
      <c r="U314" s="22">
        <f>SUM(U315:U316)</f>
        <v>8184</v>
      </c>
      <c r="V314" s="22">
        <f>SUM(V315:V316)</f>
        <v>8650</v>
      </c>
      <c r="W314" s="22">
        <f>W315+W316</f>
        <v>0</v>
      </c>
      <c r="X314" s="40">
        <f>X315+X316</f>
        <v>16130</v>
      </c>
      <c r="Y314" s="22">
        <f>SUM(Y315:Y316)</f>
        <v>8396</v>
      </c>
      <c r="Z314" s="22">
        <f>SUM(Z315:Z316)</f>
        <v>7734</v>
      </c>
      <c r="AA314" s="22">
        <f>AA315+AA316</f>
        <v>0</v>
      </c>
      <c r="AB314" s="40">
        <f>AB315+AB316</f>
        <v>11933</v>
      </c>
      <c r="AC314" s="22">
        <f>SUM(AC315:AC316)</f>
        <v>5602</v>
      </c>
      <c r="AD314" s="22">
        <f>SUM(AD315:AD316)</f>
        <v>6331</v>
      </c>
      <c r="AE314" s="22">
        <f>AE315+AE316</f>
        <v>0</v>
      </c>
      <c r="AF314" s="22">
        <f>AF315+AF316</f>
        <v>44897</v>
      </c>
      <c r="AG314" s="22">
        <f>SUM(AG315:AG316)</f>
        <v>22182</v>
      </c>
      <c r="AH314" s="22">
        <f>SUM(AH315:AH316)</f>
        <v>22715</v>
      </c>
      <c r="AI314" s="22">
        <f>SUM(AI315:AI316)</f>
        <v>0</v>
      </c>
      <c r="AJ314" s="40">
        <f>AJ315+AJ316</f>
        <v>10266</v>
      </c>
      <c r="AK314" s="22">
        <f>SUM(AK315:AK316)</f>
        <v>4715</v>
      </c>
      <c r="AL314" s="22">
        <f>SUM(AL315:AL316)</f>
        <v>5551</v>
      </c>
      <c r="AM314" s="22">
        <f>AM315+AM316</f>
        <v>0</v>
      </c>
      <c r="AN314" s="40">
        <f>AN315+AN316</f>
        <v>9782</v>
      </c>
      <c r="AO314" s="22">
        <f>SUM(AO315:AO316)</f>
        <v>4618</v>
      </c>
      <c r="AP314" s="22">
        <f>SUM(AP315:AP316)</f>
        <v>5164</v>
      </c>
      <c r="AQ314" s="22">
        <f>AQ315+AQ316</f>
        <v>0</v>
      </c>
      <c r="AR314" s="40">
        <f>AR315+AR316</f>
        <v>9476</v>
      </c>
      <c r="AS314" s="22">
        <f>SUM(AS315:AS316)</f>
        <v>4867</v>
      </c>
      <c r="AT314" s="22">
        <f>SUM(AT315:AT316)</f>
        <v>4609</v>
      </c>
      <c r="AU314" s="22">
        <f>AU315+AU316</f>
        <v>0</v>
      </c>
      <c r="AV314" s="22">
        <f>AV315+AV316</f>
        <v>29524</v>
      </c>
      <c r="AW314" s="22">
        <f>SUM(AW315:AW316)</f>
        <v>14200</v>
      </c>
      <c r="AX314" s="22">
        <f>SUM(AX315:AX316)</f>
        <v>15324</v>
      </c>
      <c r="AY314" s="22">
        <f>SUM(AY315:AY316)</f>
        <v>0</v>
      </c>
      <c r="AZ314" s="40">
        <f>AZ315+AZ316</f>
        <v>11184</v>
      </c>
      <c r="BA314" s="22">
        <f>SUM(BA315:BA316)</f>
        <v>5101</v>
      </c>
      <c r="BB314" s="22">
        <f>SUM(BB315:BB316)</f>
        <v>6083</v>
      </c>
      <c r="BC314" s="22">
        <f>BC315+BC316</f>
        <v>0</v>
      </c>
      <c r="BD314" s="40">
        <f>BD315+BD316</f>
        <v>13875</v>
      </c>
      <c r="BE314" s="22">
        <f>SUM(BE315:BE316)</f>
        <v>6344</v>
      </c>
      <c r="BF314" s="22">
        <f>SUM(BF315:BF316)</f>
        <v>7531</v>
      </c>
      <c r="BG314" s="22">
        <f>BG315+BG316</f>
        <v>0</v>
      </c>
      <c r="BH314" s="40">
        <f>BH315+BH316</f>
        <v>13001</v>
      </c>
      <c r="BI314" s="22">
        <f>SUM(BI315:BI316)</f>
        <v>6423</v>
      </c>
      <c r="BJ314" s="22">
        <f>SUM(BJ315:BJ316)</f>
        <v>6578</v>
      </c>
      <c r="BK314" s="22">
        <f>BK315+BK316</f>
        <v>0</v>
      </c>
      <c r="BL314" s="22">
        <f>BL315+BL316</f>
        <v>38060</v>
      </c>
      <c r="BM314" s="22">
        <f>SUM(BM315:BM316)</f>
        <v>17868</v>
      </c>
      <c r="BN314" s="22">
        <f>SUM(BN315:BN316)</f>
        <v>20192</v>
      </c>
      <c r="BO314" s="22">
        <f>SUM(BO315:BO316)</f>
        <v>0</v>
      </c>
      <c r="BP314" s="22">
        <f>BP315+BP316</f>
        <v>151491</v>
      </c>
      <c r="BQ314" s="22">
        <f>SUM(BQ315:BQ316)</f>
        <v>74669</v>
      </c>
      <c r="BR314" s="22">
        <f>SUM(BR315:BR316)</f>
        <v>76822</v>
      </c>
      <c r="BS314" s="22">
        <f>SUM(BS315:BS316)</f>
        <v>0</v>
      </c>
    </row>
    <row r="315" spans="1:71" ht="15" customHeight="1" x14ac:dyDescent="0.25">
      <c r="A315" s="23"/>
      <c r="C315" s="25" t="s">
        <v>267</v>
      </c>
      <c r="D315" s="42">
        <f t="shared" ref="D315:D317" si="1314">SUM(E315:G315)</f>
        <v>17826</v>
      </c>
      <c r="E315" s="43">
        <v>9878</v>
      </c>
      <c r="F315" s="43">
        <v>7948</v>
      </c>
      <c r="G315" s="43">
        <v>0</v>
      </c>
      <c r="H315" s="42">
        <f t="shared" ref="H315:H317" si="1315">SUM(I315:K315)</f>
        <v>10004</v>
      </c>
      <c r="I315" s="43">
        <v>5136</v>
      </c>
      <c r="J315" s="43">
        <v>4868</v>
      </c>
      <c r="K315" s="43">
        <v>0</v>
      </c>
      <c r="L315" s="42">
        <f t="shared" ref="L315:L317" si="1316">SUM(M315:O315)</f>
        <v>11180</v>
      </c>
      <c r="M315" s="43">
        <v>5405</v>
      </c>
      <c r="N315" s="43">
        <v>5775</v>
      </c>
      <c r="O315" s="43">
        <v>0</v>
      </c>
      <c r="P315" s="44">
        <f t="shared" ref="P315:P317" si="1317">SUM(Q315:S315)</f>
        <v>39010</v>
      </c>
      <c r="Q315" s="44">
        <f t="shared" ref="Q315:S317" si="1318">E315+I315+M315</f>
        <v>20419</v>
      </c>
      <c r="R315" s="44">
        <f t="shared" si="1318"/>
        <v>18591</v>
      </c>
      <c r="S315" s="44">
        <f t="shared" si="1318"/>
        <v>0</v>
      </c>
      <c r="T315" s="42">
        <f t="shared" ref="T315:T317" si="1319">SUM(U315:W315)</f>
        <v>16834</v>
      </c>
      <c r="U315" s="43">
        <v>8184</v>
      </c>
      <c r="V315" s="43">
        <v>8650</v>
      </c>
      <c r="W315" s="43">
        <v>0</v>
      </c>
      <c r="X315" s="42">
        <f t="shared" ref="X315:X317" si="1320">SUM(Y315:AA315)</f>
        <v>16130</v>
      </c>
      <c r="Y315" s="43">
        <v>8396</v>
      </c>
      <c r="Z315" s="43">
        <v>7734</v>
      </c>
      <c r="AA315" s="43">
        <v>0</v>
      </c>
      <c r="AB315" s="42">
        <f t="shared" ref="AB315:AB317" si="1321">SUM(AC315:AE315)</f>
        <v>11933</v>
      </c>
      <c r="AC315" s="43">
        <v>5602</v>
      </c>
      <c r="AD315" s="43">
        <v>6331</v>
      </c>
      <c r="AE315" s="43">
        <v>0</v>
      </c>
      <c r="AF315" s="44">
        <f t="shared" ref="AF315:AF317" si="1322">SUM(AG315:AI315)</f>
        <v>44897</v>
      </c>
      <c r="AG315" s="44">
        <f t="shared" ref="AG315:AI317" si="1323">U315+Y315+AC315</f>
        <v>22182</v>
      </c>
      <c r="AH315" s="44">
        <f t="shared" si="1323"/>
        <v>22715</v>
      </c>
      <c r="AI315" s="44">
        <f t="shared" si="1323"/>
        <v>0</v>
      </c>
      <c r="AJ315" s="42">
        <f t="shared" ref="AJ315:AJ317" si="1324">SUM(AK315:AM315)</f>
        <v>10266</v>
      </c>
      <c r="AK315" s="43">
        <v>4715</v>
      </c>
      <c r="AL315" s="43">
        <v>5551</v>
      </c>
      <c r="AM315" s="43">
        <v>0</v>
      </c>
      <c r="AN315" s="42">
        <f t="shared" ref="AN315:AN317" si="1325">SUM(AO315:AQ315)</f>
        <v>9782</v>
      </c>
      <c r="AO315" s="43">
        <v>4618</v>
      </c>
      <c r="AP315" s="43">
        <v>5164</v>
      </c>
      <c r="AQ315" s="43">
        <v>0</v>
      </c>
      <c r="AR315" s="42">
        <f t="shared" ref="AR315:AR317" si="1326">SUM(AS315:AU315)</f>
        <v>9476</v>
      </c>
      <c r="AS315" s="43">
        <v>4867</v>
      </c>
      <c r="AT315" s="43">
        <v>4609</v>
      </c>
      <c r="AU315" s="43">
        <v>0</v>
      </c>
      <c r="AV315" s="44">
        <f t="shared" ref="AV315:AV317" si="1327">SUM(AW315:AY315)</f>
        <v>29524</v>
      </c>
      <c r="AW315" s="44">
        <f t="shared" ref="AW315:AY317" si="1328">AK315+AO315+AS315</f>
        <v>14200</v>
      </c>
      <c r="AX315" s="44">
        <f t="shared" si="1328"/>
        <v>15324</v>
      </c>
      <c r="AY315" s="44">
        <f t="shared" si="1328"/>
        <v>0</v>
      </c>
      <c r="AZ315" s="42">
        <f t="shared" ref="AZ315:AZ317" si="1329">SUM(BA315:BC315)</f>
        <v>11184</v>
      </c>
      <c r="BA315" s="43">
        <v>5101</v>
      </c>
      <c r="BB315" s="43">
        <v>6083</v>
      </c>
      <c r="BC315" s="43">
        <v>0</v>
      </c>
      <c r="BD315" s="42">
        <f t="shared" ref="BD315:BD317" si="1330">SUM(BE315:BG315)</f>
        <v>13875</v>
      </c>
      <c r="BE315" s="43">
        <v>6344</v>
      </c>
      <c r="BF315" s="43">
        <v>7531</v>
      </c>
      <c r="BG315" s="43">
        <v>0</v>
      </c>
      <c r="BH315" s="42">
        <f t="shared" ref="BH315:BH317" si="1331">SUM(BI315:BK315)</f>
        <v>13001</v>
      </c>
      <c r="BI315" s="43">
        <v>6423</v>
      </c>
      <c r="BJ315" s="43">
        <v>6578</v>
      </c>
      <c r="BK315" s="43">
        <v>0</v>
      </c>
      <c r="BL315" s="44">
        <f t="shared" ref="BL315:BL317" si="1332">SUM(BM315:BO315)</f>
        <v>38060</v>
      </c>
      <c r="BM315" s="44">
        <f t="shared" ref="BM315:BO317" si="1333">BA315+BE315+BI315</f>
        <v>17868</v>
      </c>
      <c r="BN315" s="44">
        <f t="shared" si="1333"/>
        <v>20192</v>
      </c>
      <c r="BO315" s="44">
        <f t="shared" si="1333"/>
        <v>0</v>
      </c>
      <c r="BP315" s="44">
        <f t="shared" ref="BP315:BP317" si="1334">SUM(BQ315:BS315)</f>
        <v>151491</v>
      </c>
      <c r="BQ315" s="44">
        <f t="shared" ref="BQ315:BS317" si="1335">Q315+AG315+AW315+BM315</f>
        <v>74669</v>
      </c>
      <c r="BR315" s="44">
        <f t="shared" si="1335"/>
        <v>76822</v>
      </c>
      <c r="BS315" s="44">
        <f t="shared" si="1335"/>
        <v>0</v>
      </c>
    </row>
    <row r="316" spans="1:71" x14ac:dyDescent="0.25">
      <c r="A316" s="23"/>
      <c r="C316" s="25" t="s">
        <v>268</v>
      </c>
      <c r="D316" s="42">
        <f t="shared" si="1314"/>
        <v>0</v>
      </c>
      <c r="E316" s="43">
        <v>0</v>
      </c>
      <c r="F316" s="43">
        <v>0</v>
      </c>
      <c r="G316" s="43">
        <v>0</v>
      </c>
      <c r="H316" s="42">
        <f t="shared" si="1315"/>
        <v>0</v>
      </c>
      <c r="I316" s="43">
        <v>0</v>
      </c>
      <c r="J316" s="43">
        <v>0</v>
      </c>
      <c r="K316" s="43">
        <v>0</v>
      </c>
      <c r="L316" s="42">
        <f t="shared" si="1316"/>
        <v>0</v>
      </c>
      <c r="M316" s="43">
        <v>0</v>
      </c>
      <c r="N316" s="43">
        <v>0</v>
      </c>
      <c r="O316" s="43">
        <v>0</v>
      </c>
      <c r="P316" s="44">
        <f t="shared" si="1317"/>
        <v>0</v>
      </c>
      <c r="Q316" s="44">
        <f t="shared" si="1318"/>
        <v>0</v>
      </c>
      <c r="R316" s="44">
        <f t="shared" si="1318"/>
        <v>0</v>
      </c>
      <c r="S316" s="44">
        <f t="shared" si="1318"/>
        <v>0</v>
      </c>
      <c r="T316" s="42">
        <f t="shared" si="1319"/>
        <v>0</v>
      </c>
      <c r="U316" s="43">
        <v>0</v>
      </c>
      <c r="V316" s="43">
        <v>0</v>
      </c>
      <c r="W316" s="43">
        <v>0</v>
      </c>
      <c r="X316" s="42">
        <f t="shared" si="1320"/>
        <v>0</v>
      </c>
      <c r="Y316" s="43">
        <v>0</v>
      </c>
      <c r="Z316" s="43">
        <v>0</v>
      </c>
      <c r="AA316" s="43">
        <v>0</v>
      </c>
      <c r="AB316" s="42">
        <f t="shared" si="1321"/>
        <v>0</v>
      </c>
      <c r="AC316" s="43">
        <v>0</v>
      </c>
      <c r="AD316" s="43">
        <v>0</v>
      </c>
      <c r="AE316" s="43">
        <v>0</v>
      </c>
      <c r="AF316" s="44">
        <f t="shared" si="1322"/>
        <v>0</v>
      </c>
      <c r="AG316" s="44">
        <f t="shared" si="1323"/>
        <v>0</v>
      </c>
      <c r="AH316" s="44">
        <f t="shared" si="1323"/>
        <v>0</v>
      </c>
      <c r="AI316" s="44">
        <f t="shared" si="1323"/>
        <v>0</v>
      </c>
      <c r="AJ316" s="42">
        <f t="shared" si="1324"/>
        <v>0</v>
      </c>
      <c r="AK316" s="43">
        <v>0</v>
      </c>
      <c r="AL316" s="43">
        <v>0</v>
      </c>
      <c r="AM316" s="43">
        <v>0</v>
      </c>
      <c r="AN316" s="42">
        <f t="shared" si="1325"/>
        <v>0</v>
      </c>
      <c r="AO316" s="43">
        <v>0</v>
      </c>
      <c r="AP316" s="43">
        <v>0</v>
      </c>
      <c r="AQ316" s="43">
        <v>0</v>
      </c>
      <c r="AR316" s="42">
        <f t="shared" si="1326"/>
        <v>0</v>
      </c>
      <c r="AS316" s="43">
        <v>0</v>
      </c>
      <c r="AT316" s="43">
        <v>0</v>
      </c>
      <c r="AU316" s="43">
        <v>0</v>
      </c>
      <c r="AV316" s="44">
        <f t="shared" si="1327"/>
        <v>0</v>
      </c>
      <c r="AW316" s="44">
        <f t="shared" si="1328"/>
        <v>0</v>
      </c>
      <c r="AX316" s="44">
        <f t="shared" si="1328"/>
        <v>0</v>
      </c>
      <c r="AY316" s="44">
        <f t="shared" si="1328"/>
        <v>0</v>
      </c>
      <c r="AZ316" s="42">
        <f t="shared" si="1329"/>
        <v>0</v>
      </c>
      <c r="BA316" s="43">
        <v>0</v>
      </c>
      <c r="BB316" s="43">
        <v>0</v>
      </c>
      <c r="BC316" s="43">
        <v>0</v>
      </c>
      <c r="BD316" s="42">
        <f t="shared" si="1330"/>
        <v>0</v>
      </c>
      <c r="BE316" s="43">
        <v>0</v>
      </c>
      <c r="BF316" s="43">
        <v>0</v>
      </c>
      <c r="BG316" s="43">
        <v>0</v>
      </c>
      <c r="BH316" s="42">
        <f t="shared" si="1331"/>
        <v>0</v>
      </c>
      <c r="BI316" s="43">
        <v>0</v>
      </c>
      <c r="BJ316" s="43">
        <v>0</v>
      </c>
      <c r="BK316" s="43">
        <v>0</v>
      </c>
      <c r="BL316" s="44">
        <f t="shared" si="1332"/>
        <v>0</v>
      </c>
      <c r="BM316" s="44">
        <f t="shared" si="1333"/>
        <v>0</v>
      </c>
      <c r="BN316" s="44">
        <f t="shared" si="1333"/>
        <v>0</v>
      </c>
      <c r="BO316" s="44">
        <f t="shared" si="1333"/>
        <v>0</v>
      </c>
      <c r="BP316" s="44">
        <f t="shared" si="1334"/>
        <v>0</v>
      </c>
      <c r="BQ316" s="44">
        <f t="shared" si="1335"/>
        <v>0</v>
      </c>
      <c r="BR316" s="44">
        <f t="shared" si="1335"/>
        <v>0</v>
      </c>
      <c r="BS316" s="44">
        <f t="shared" si="1335"/>
        <v>0</v>
      </c>
    </row>
    <row r="317" spans="1:71" ht="15" customHeight="1" x14ac:dyDescent="0.25">
      <c r="A317" s="23"/>
      <c r="C317" s="21" t="s">
        <v>26</v>
      </c>
      <c r="D317" s="42">
        <f t="shared" si="1314"/>
        <v>249423</v>
      </c>
      <c r="E317" s="43">
        <v>126812</v>
      </c>
      <c r="F317" s="43">
        <v>122611</v>
      </c>
      <c r="G317" s="43">
        <v>0</v>
      </c>
      <c r="H317" s="42">
        <f t="shared" si="1315"/>
        <v>199117</v>
      </c>
      <c r="I317" s="43">
        <v>104108</v>
      </c>
      <c r="J317" s="43">
        <v>95009</v>
      </c>
      <c r="K317" s="43">
        <v>0</v>
      </c>
      <c r="L317" s="42">
        <f t="shared" si="1316"/>
        <v>244455</v>
      </c>
      <c r="M317" s="43">
        <v>133465</v>
      </c>
      <c r="N317" s="43">
        <v>110990</v>
      </c>
      <c r="O317" s="43">
        <v>0</v>
      </c>
      <c r="P317" s="44">
        <f t="shared" si="1317"/>
        <v>692995</v>
      </c>
      <c r="Q317" s="44">
        <f t="shared" si="1318"/>
        <v>364385</v>
      </c>
      <c r="R317" s="44">
        <f t="shared" si="1318"/>
        <v>328610</v>
      </c>
      <c r="S317" s="44">
        <f t="shared" si="1318"/>
        <v>0</v>
      </c>
      <c r="T317" s="42">
        <f t="shared" si="1319"/>
        <v>341181</v>
      </c>
      <c r="U317" s="43">
        <v>185014</v>
      </c>
      <c r="V317" s="43">
        <v>156167</v>
      </c>
      <c r="W317" s="43">
        <v>0</v>
      </c>
      <c r="X317" s="42">
        <f t="shared" si="1320"/>
        <v>357584.8</v>
      </c>
      <c r="Y317" s="43">
        <v>193316.8</v>
      </c>
      <c r="Z317" s="43">
        <v>164268</v>
      </c>
      <c r="AA317" s="43">
        <v>0</v>
      </c>
      <c r="AB317" s="42">
        <f t="shared" si="1321"/>
        <v>248412</v>
      </c>
      <c r="AC317" s="43">
        <v>129713</v>
      </c>
      <c r="AD317" s="43">
        <v>118699</v>
      </c>
      <c r="AE317" s="43">
        <v>0</v>
      </c>
      <c r="AF317" s="44">
        <f t="shared" si="1322"/>
        <v>947177.8</v>
      </c>
      <c r="AG317" s="44">
        <f t="shared" si="1323"/>
        <v>508043.8</v>
      </c>
      <c r="AH317" s="44">
        <f t="shared" si="1323"/>
        <v>439134</v>
      </c>
      <c r="AI317" s="44">
        <f t="shared" si="1323"/>
        <v>0</v>
      </c>
      <c r="AJ317" s="42">
        <f t="shared" si="1324"/>
        <v>246332</v>
      </c>
      <c r="AK317" s="43">
        <v>131479</v>
      </c>
      <c r="AL317" s="43">
        <v>114853</v>
      </c>
      <c r="AM317" s="43">
        <v>0</v>
      </c>
      <c r="AN317" s="42">
        <f t="shared" si="1325"/>
        <v>235825</v>
      </c>
      <c r="AO317" s="43">
        <v>122566</v>
      </c>
      <c r="AP317" s="43">
        <v>113259</v>
      </c>
      <c r="AQ317" s="43">
        <v>0</v>
      </c>
      <c r="AR317" s="42">
        <f t="shared" si="1326"/>
        <v>231581</v>
      </c>
      <c r="AS317" s="43">
        <v>122225</v>
      </c>
      <c r="AT317" s="43">
        <v>109356</v>
      </c>
      <c r="AU317" s="43">
        <v>0</v>
      </c>
      <c r="AV317" s="44">
        <f t="shared" si="1327"/>
        <v>713738</v>
      </c>
      <c r="AW317" s="44">
        <f t="shared" si="1328"/>
        <v>376270</v>
      </c>
      <c r="AX317" s="44">
        <f t="shared" si="1328"/>
        <v>337468</v>
      </c>
      <c r="AY317" s="44">
        <f t="shared" si="1328"/>
        <v>0</v>
      </c>
      <c r="AZ317" s="42">
        <f t="shared" si="1329"/>
        <v>240255</v>
      </c>
      <c r="BA317" s="43">
        <v>119334</v>
      </c>
      <c r="BB317" s="43">
        <v>120921</v>
      </c>
      <c r="BC317" s="43">
        <v>0</v>
      </c>
      <c r="BD317" s="42">
        <f t="shared" si="1330"/>
        <v>232012</v>
      </c>
      <c r="BE317" s="43">
        <v>118975</v>
      </c>
      <c r="BF317" s="43">
        <v>113037</v>
      </c>
      <c r="BG317" s="43">
        <v>0</v>
      </c>
      <c r="BH317" s="42">
        <f t="shared" si="1331"/>
        <v>273635</v>
      </c>
      <c r="BI317" s="43">
        <v>132670</v>
      </c>
      <c r="BJ317" s="43">
        <v>140965</v>
      </c>
      <c r="BK317" s="43">
        <v>0</v>
      </c>
      <c r="BL317" s="44">
        <f t="shared" si="1332"/>
        <v>745902</v>
      </c>
      <c r="BM317" s="44">
        <f t="shared" si="1333"/>
        <v>370979</v>
      </c>
      <c r="BN317" s="44">
        <f t="shared" si="1333"/>
        <v>374923</v>
      </c>
      <c r="BO317" s="44">
        <f t="shared" si="1333"/>
        <v>0</v>
      </c>
      <c r="BP317" s="44">
        <f t="shared" si="1334"/>
        <v>3099812.8</v>
      </c>
      <c r="BQ317" s="44">
        <f t="shared" si="1335"/>
        <v>1619677.8</v>
      </c>
      <c r="BR317" s="44">
        <f t="shared" si="1335"/>
        <v>1480135</v>
      </c>
      <c r="BS317" s="44">
        <f t="shared" si="1335"/>
        <v>0</v>
      </c>
    </row>
    <row r="318" spans="1:71" ht="15" customHeight="1" x14ac:dyDescent="0.2">
      <c r="A318" s="23"/>
      <c r="C318" s="25"/>
      <c r="D318" s="40"/>
      <c r="E318" s="22"/>
      <c r="F318" s="22"/>
      <c r="G318" s="22"/>
      <c r="H318" s="40"/>
      <c r="I318" s="22"/>
      <c r="J318" s="22"/>
      <c r="K318" s="22"/>
      <c r="L318" s="40"/>
      <c r="M318" s="22"/>
      <c r="N318" s="22"/>
      <c r="O318" s="22"/>
      <c r="P318" s="22"/>
      <c r="Q318" s="22"/>
      <c r="R318" s="22"/>
      <c r="S318" s="22"/>
      <c r="T318" s="40"/>
      <c r="U318" s="22"/>
      <c r="V318" s="22"/>
      <c r="W318" s="22"/>
      <c r="X318" s="40"/>
      <c r="Y318" s="22"/>
      <c r="Z318" s="22"/>
      <c r="AA318" s="22"/>
      <c r="AB318" s="40"/>
      <c r="AC318" s="22"/>
      <c r="AD318" s="22"/>
      <c r="AE318" s="22"/>
      <c r="AF318" s="22"/>
      <c r="AG318" s="22"/>
      <c r="AH318" s="22"/>
      <c r="AI318" s="22"/>
      <c r="AJ318" s="40"/>
      <c r="AK318" s="22"/>
      <c r="AL318" s="22"/>
      <c r="AM318" s="22"/>
      <c r="AN318" s="40"/>
      <c r="AO318" s="22"/>
      <c r="AP318" s="22"/>
      <c r="AQ318" s="22"/>
      <c r="AR318" s="40"/>
      <c r="AS318" s="22"/>
      <c r="AT318" s="22"/>
      <c r="AU318" s="22"/>
      <c r="AV318" s="22"/>
      <c r="AW318" s="22"/>
      <c r="AX318" s="22"/>
      <c r="AY318" s="22"/>
      <c r="AZ318" s="40"/>
      <c r="BA318" s="22"/>
      <c r="BB318" s="22"/>
      <c r="BC318" s="22"/>
      <c r="BD318" s="40"/>
      <c r="BE318" s="22"/>
      <c r="BF318" s="22"/>
      <c r="BG318" s="22"/>
      <c r="BH318" s="40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</row>
    <row r="319" spans="1:71" ht="15" customHeight="1" x14ac:dyDescent="0.2">
      <c r="A319" s="20"/>
      <c r="B319" s="1" t="s">
        <v>269</v>
      </c>
      <c r="C319" s="21"/>
      <c r="D319" s="40">
        <f t="shared" ref="D319:L319" si="1336">D324+D325+D320+D326+D327</f>
        <v>27027</v>
      </c>
      <c r="E319" s="22">
        <f t="shared" si="1336"/>
        <v>12790</v>
      </c>
      <c r="F319" s="22">
        <f t="shared" si="1336"/>
        <v>14237</v>
      </c>
      <c r="G319" s="22">
        <f t="shared" si="1336"/>
        <v>0</v>
      </c>
      <c r="H319" s="40">
        <f t="shared" si="1336"/>
        <v>17929</v>
      </c>
      <c r="I319" s="22">
        <f t="shared" si="1336"/>
        <v>8347</v>
      </c>
      <c r="J319" s="22">
        <f t="shared" si="1336"/>
        <v>9582</v>
      </c>
      <c r="K319" s="22">
        <f t="shared" si="1336"/>
        <v>0</v>
      </c>
      <c r="L319" s="40">
        <f t="shared" si="1336"/>
        <v>19407</v>
      </c>
      <c r="M319" s="22">
        <f>M320+M324+M325+M326+M327</f>
        <v>10488</v>
      </c>
      <c r="N319" s="22">
        <f>N320+N324+N325+N326+N327</f>
        <v>8919</v>
      </c>
      <c r="O319" s="22">
        <f>O324+O325+O320+O326+O327</f>
        <v>0</v>
      </c>
      <c r="P319" s="22">
        <f>P324+P325+P320+P326+P327</f>
        <v>64363</v>
      </c>
      <c r="Q319" s="22">
        <f>Q320+Q324+Q325+Q326+Q327</f>
        <v>31625</v>
      </c>
      <c r="R319" s="22">
        <f>R320+R324+R325+R326+R327</f>
        <v>32738</v>
      </c>
      <c r="S319" s="22">
        <f>S320+S324+S325+S326+S327</f>
        <v>0</v>
      </c>
      <c r="T319" s="40">
        <f>T324+T325+T320+T326+T327</f>
        <v>45061</v>
      </c>
      <c r="U319" s="22">
        <f>U320+U324+U325+U326+U327</f>
        <v>22251</v>
      </c>
      <c r="V319" s="22">
        <f>V320+V324+V325+V326+V327</f>
        <v>22810</v>
      </c>
      <c r="W319" s="22">
        <f>W324+W325+W320+W326+W327</f>
        <v>0</v>
      </c>
      <c r="X319" s="40">
        <f>X324+X325+X320+X326+X327</f>
        <v>62297</v>
      </c>
      <c r="Y319" s="22">
        <f>Y320+Y324+Y325+Y326+Y327</f>
        <v>31911</v>
      </c>
      <c r="Z319" s="22">
        <f>Z320+Z324+Z325+Z326+Z327</f>
        <v>30386</v>
      </c>
      <c r="AA319" s="22">
        <f>AA324+AA325+AA320+AA326+AA327</f>
        <v>0</v>
      </c>
      <c r="AB319" s="40">
        <f>AB324+AB325+AB320+AB326+AB327</f>
        <v>23874</v>
      </c>
      <c r="AC319" s="22">
        <f>AC320+AC324+AC325+AC326+AC327</f>
        <v>11272</v>
      </c>
      <c r="AD319" s="22">
        <f>AD320+AD324+AD325+AD326+AD327</f>
        <v>12602</v>
      </c>
      <c r="AE319" s="22">
        <f>AE324+AE325+AE320+AE326+AE327</f>
        <v>0</v>
      </c>
      <c r="AF319" s="22">
        <f>AF324+AF325+AF320+AF326+AF327</f>
        <v>131232</v>
      </c>
      <c r="AG319" s="22">
        <f>AG320+AG324+AG325+AG326+AG327</f>
        <v>65434</v>
      </c>
      <c r="AH319" s="22">
        <f>AH320+AH324+AH325+AH326+AH327</f>
        <v>65798</v>
      </c>
      <c r="AI319" s="22">
        <f>AI320+AI324+AI325+AI326+AI327</f>
        <v>0</v>
      </c>
      <c r="AJ319" s="40">
        <f>AJ324+AJ325+AJ320+AJ326+AJ327</f>
        <v>23874</v>
      </c>
      <c r="AK319" s="22">
        <f>AK320+AK324+AK325+AK326+AK327</f>
        <v>11272</v>
      </c>
      <c r="AL319" s="22">
        <f>AL320+AL324+AL325+AL326+AL327</f>
        <v>12602</v>
      </c>
      <c r="AM319" s="22">
        <f>AM324+AM325+AM320+AM326+AM327</f>
        <v>0</v>
      </c>
      <c r="AN319" s="40">
        <f>AN324+AN325+AN320+AN326+AN327</f>
        <v>25749</v>
      </c>
      <c r="AO319" s="22">
        <f>AO320+AO324+AO325+AO326+AO327</f>
        <v>12358</v>
      </c>
      <c r="AP319" s="22">
        <f>AP320+AP324+AP325+AP326+AP327</f>
        <v>13391</v>
      </c>
      <c r="AQ319" s="22">
        <f>AQ324+AQ325+AQ320+AQ326+AQ327</f>
        <v>0</v>
      </c>
      <c r="AR319" s="40">
        <f>AR324+AR325+AR320+AR326+AR327</f>
        <v>26124</v>
      </c>
      <c r="AS319" s="22">
        <f>AS320+AS324+AS325+AS326+AS327</f>
        <v>13101</v>
      </c>
      <c r="AT319" s="22">
        <f>AT320+AT324+AT325+AT326+AT327</f>
        <v>13023</v>
      </c>
      <c r="AU319" s="22">
        <f>AU324+AU325+AU320+AU326+AU327</f>
        <v>0</v>
      </c>
      <c r="AV319" s="22">
        <f>AV324+AV325+AV320+AV326+AV327</f>
        <v>75747</v>
      </c>
      <c r="AW319" s="22">
        <f>AW320+AW324+AW325+AW326+AW327</f>
        <v>36731</v>
      </c>
      <c r="AX319" s="22">
        <f>AX320+AX324+AX325+AX326+AX327</f>
        <v>39016</v>
      </c>
      <c r="AY319" s="22">
        <f>AY320+AY324+AY325+AY326+AY327</f>
        <v>0</v>
      </c>
      <c r="AZ319" s="40">
        <f>AZ324+AZ325+AZ320+AZ326+AZ327</f>
        <v>32767</v>
      </c>
      <c r="BA319" s="22">
        <f>BA320+BA324+BA325+BA326+BA327</f>
        <v>15921</v>
      </c>
      <c r="BB319" s="22">
        <f>BB320+BB324+BB325+BB326+BB327</f>
        <v>16846</v>
      </c>
      <c r="BC319" s="22">
        <f>BC324+BC325+BC320+BC326+BC327</f>
        <v>0</v>
      </c>
      <c r="BD319" s="40">
        <f>BD324+BD325+BD320+BD326+BD327</f>
        <v>28294</v>
      </c>
      <c r="BE319" s="22">
        <f>BE320+BE324+BE325+BE326+BE327</f>
        <v>13327</v>
      </c>
      <c r="BF319" s="22">
        <f>BF320+BF324+BF325+BF326+BF327</f>
        <v>14967</v>
      </c>
      <c r="BG319" s="22">
        <f>BG324+BG325+BG320+BG326+BG327</f>
        <v>0</v>
      </c>
      <c r="BH319" s="40">
        <f>BH324+BH325+BH320+BH326+BH327</f>
        <v>31906</v>
      </c>
      <c r="BI319" s="22">
        <f>BI320+BI324+BI325+BI326+BI327</f>
        <v>16965</v>
      </c>
      <c r="BJ319" s="22">
        <f>BJ320+BJ324+BJ325+BJ326+BJ327</f>
        <v>14941</v>
      </c>
      <c r="BK319" s="22">
        <f>BK324+BK325+BK320+BK326+BK327</f>
        <v>0</v>
      </c>
      <c r="BL319" s="22">
        <f>BL324+BL325+BL320+BL326+BL327</f>
        <v>92967</v>
      </c>
      <c r="BM319" s="22">
        <f>BM320+BM324+BM325+BM326+BM327</f>
        <v>46213</v>
      </c>
      <c r="BN319" s="22">
        <f>BN320+BN324+BN325+BN326+BN327</f>
        <v>46754</v>
      </c>
      <c r="BO319" s="22">
        <f>BO320+BO324+BO325+BO326+BO327</f>
        <v>0</v>
      </c>
      <c r="BP319" s="22">
        <f>BP324+BP325+BP320+BP326+BP327</f>
        <v>364309</v>
      </c>
      <c r="BQ319" s="22">
        <f>BQ320+BQ324+BQ325+BQ326+BQ327</f>
        <v>180003</v>
      </c>
      <c r="BR319" s="22">
        <f>BR320+BR324+BR325+BR326+BR327</f>
        <v>184306</v>
      </c>
      <c r="BS319" s="22">
        <f>BS320+BS324+BS325+BS326+BS327</f>
        <v>0</v>
      </c>
    </row>
    <row r="320" spans="1:71" ht="15" customHeight="1" x14ac:dyDescent="0.2">
      <c r="A320" s="23"/>
      <c r="C320" s="21" t="s">
        <v>270</v>
      </c>
      <c r="D320" s="40">
        <f t="shared" ref="D320:L320" si="1337">D321+D322+D323</f>
        <v>27027</v>
      </c>
      <c r="E320" s="22">
        <f t="shared" si="1337"/>
        <v>12790</v>
      </c>
      <c r="F320" s="22">
        <f t="shared" si="1337"/>
        <v>14237</v>
      </c>
      <c r="G320" s="22">
        <f t="shared" si="1337"/>
        <v>0</v>
      </c>
      <c r="H320" s="40">
        <f t="shared" si="1337"/>
        <v>17929</v>
      </c>
      <c r="I320" s="22">
        <f t="shared" si="1337"/>
        <v>8347</v>
      </c>
      <c r="J320" s="22">
        <f t="shared" si="1337"/>
        <v>9582</v>
      </c>
      <c r="K320" s="22">
        <f t="shared" si="1337"/>
        <v>0</v>
      </c>
      <c r="L320" s="40">
        <f t="shared" si="1337"/>
        <v>19407</v>
      </c>
      <c r="M320" s="22">
        <f>SUM(M321:M323)</f>
        <v>10488</v>
      </c>
      <c r="N320" s="22">
        <f>SUM(N321:N323)</f>
        <v>8919</v>
      </c>
      <c r="O320" s="22">
        <f>O321+O322+O323</f>
        <v>0</v>
      </c>
      <c r="P320" s="22">
        <f>P321+P322+P323</f>
        <v>64363</v>
      </c>
      <c r="Q320" s="22">
        <f>SUM(Q321:Q323)</f>
        <v>31625</v>
      </c>
      <c r="R320" s="22">
        <f>SUM(R321:R323)</f>
        <v>32738</v>
      </c>
      <c r="S320" s="22">
        <f>SUM(S321:S323)</f>
        <v>0</v>
      </c>
      <c r="T320" s="40">
        <f>T321+T322+T323</f>
        <v>45061</v>
      </c>
      <c r="U320" s="22">
        <f>SUM(U321:U323)</f>
        <v>22251</v>
      </c>
      <c r="V320" s="22">
        <f>SUM(V321:V323)</f>
        <v>22810</v>
      </c>
      <c r="W320" s="22">
        <f>W321+W322+W323</f>
        <v>0</v>
      </c>
      <c r="X320" s="40">
        <f>X321+X322+X323</f>
        <v>62297</v>
      </c>
      <c r="Y320" s="22">
        <f>SUM(Y321:Y323)</f>
        <v>31911</v>
      </c>
      <c r="Z320" s="22">
        <f>SUM(Z321:Z323)</f>
        <v>30386</v>
      </c>
      <c r="AA320" s="22">
        <f>AA321+AA322+AA323</f>
        <v>0</v>
      </c>
      <c r="AB320" s="40">
        <f>AB321+AB322+AB323</f>
        <v>23874</v>
      </c>
      <c r="AC320" s="22">
        <f>SUM(AC321:AC323)</f>
        <v>11272</v>
      </c>
      <c r="AD320" s="22">
        <f>SUM(AD321:AD323)</f>
        <v>12602</v>
      </c>
      <c r="AE320" s="22">
        <f>AE321+AE322+AE323</f>
        <v>0</v>
      </c>
      <c r="AF320" s="22">
        <f>AF321+AF322+AF323</f>
        <v>131232</v>
      </c>
      <c r="AG320" s="22">
        <f>SUM(AG321:AG323)</f>
        <v>65434</v>
      </c>
      <c r="AH320" s="22">
        <f>SUM(AH321:AH323)</f>
        <v>65798</v>
      </c>
      <c r="AI320" s="22">
        <f>SUM(AI321:AI323)</f>
        <v>0</v>
      </c>
      <c r="AJ320" s="40">
        <f>AJ321+AJ322+AJ323</f>
        <v>23874</v>
      </c>
      <c r="AK320" s="22">
        <f>SUM(AK321:AK323)</f>
        <v>11272</v>
      </c>
      <c r="AL320" s="22">
        <f>SUM(AL321:AL323)</f>
        <v>12602</v>
      </c>
      <c r="AM320" s="22">
        <f>AM321+AM322+AM323</f>
        <v>0</v>
      </c>
      <c r="AN320" s="40">
        <f>AN321+AN322+AN323</f>
        <v>25749</v>
      </c>
      <c r="AO320" s="22">
        <f>SUM(AO321:AO323)</f>
        <v>12358</v>
      </c>
      <c r="AP320" s="22">
        <f>SUM(AP321:AP323)</f>
        <v>13391</v>
      </c>
      <c r="AQ320" s="22">
        <f>AQ321+AQ322+AQ323</f>
        <v>0</v>
      </c>
      <c r="AR320" s="40">
        <f>AR321+AR322+AR323</f>
        <v>26124</v>
      </c>
      <c r="AS320" s="22">
        <f>SUM(AS321:AS323)</f>
        <v>13101</v>
      </c>
      <c r="AT320" s="22">
        <f>SUM(AT321:AT323)</f>
        <v>13023</v>
      </c>
      <c r="AU320" s="22">
        <f>AU321+AU322+AU323</f>
        <v>0</v>
      </c>
      <c r="AV320" s="22">
        <f>AV321+AV322+AV323</f>
        <v>75747</v>
      </c>
      <c r="AW320" s="22">
        <f>SUM(AW321:AW323)</f>
        <v>36731</v>
      </c>
      <c r="AX320" s="22">
        <f>SUM(AX321:AX323)</f>
        <v>39016</v>
      </c>
      <c r="AY320" s="22">
        <f>SUM(AY321:AY323)</f>
        <v>0</v>
      </c>
      <c r="AZ320" s="40">
        <f>AZ321+AZ322+AZ323</f>
        <v>32767</v>
      </c>
      <c r="BA320" s="22">
        <f>SUM(BA321:BA323)</f>
        <v>15921</v>
      </c>
      <c r="BB320" s="22">
        <f>SUM(BB321:BB323)</f>
        <v>16846</v>
      </c>
      <c r="BC320" s="22">
        <f>BC321+BC322+BC323</f>
        <v>0</v>
      </c>
      <c r="BD320" s="40">
        <f>BD321+BD322+BD323</f>
        <v>28294</v>
      </c>
      <c r="BE320" s="22">
        <f>SUM(BE321:BE323)</f>
        <v>13327</v>
      </c>
      <c r="BF320" s="22">
        <f>SUM(BF321:BF323)</f>
        <v>14967</v>
      </c>
      <c r="BG320" s="22">
        <f>BG321+BG322+BG323</f>
        <v>0</v>
      </c>
      <c r="BH320" s="40">
        <f>BH321+BH322+BH323</f>
        <v>31906</v>
      </c>
      <c r="BI320" s="22">
        <f>SUM(BI321:BI323)</f>
        <v>16965</v>
      </c>
      <c r="BJ320" s="22">
        <f>SUM(BJ321:BJ323)</f>
        <v>14941</v>
      </c>
      <c r="BK320" s="22">
        <f>BK321+BK322+BK323</f>
        <v>0</v>
      </c>
      <c r="BL320" s="22">
        <f>BL321+BL322+BL323</f>
        <v>92967</v>
      </c>
      <c r="BM320" s="22">
        <f>SUM(BM321:BM323)</f>
        <v>46213</v>
      </c>
      <c r="BN320" s="22">
        <f>SUM(BN321:BN323)</f>
        <v>46754</v>
      </c>
      <c r="BO320" s="22">
        <f>SUM(BO321:BO323)</f>
        <v>0</v>
      </c>
      <c r="BP320" s="22">
        <f>BP321+BP322+BP323</f>
        <v>364309</v>
      </c>
      <c r="BQ320" s="22">
        <f>SUM(BQ321:BQ323)</f>
        <v>180003</v>
      </c>
      <c r="BR320" s="22">
        <f>SUM(BR321:BR323)</f>
        <v>184306</v>
      </c>
      <c r="BS320" s="22">
        <f>SUM(BS321:BS323)</f>
        <v>0</v>
      </c>
    </row>
    <row r="321" spans="1:71" ht="15" customHeight="1" x14ac:dyDescent="0.25">
      <c r="A321" s="23"/>
      <c r="C321" s="25" t="s">
        <v>271</v>
      </c>
      <c r="D321" s="42">
        <f t="shared" ref="D321:D327" si="1338">SUM(E321:G321)</f>
        <v>27027</v>
      </c>
      <c r="E321" s="43">
        <v>12790</v>
      </c>
      <c r="F321" s="43">
        <v>14237</v>
      </c>
      <c r="G321" s="43">
        <v>0</v>
      </c>
      <c r="H321" s="42">
        <f t="shared" ref="H321:H327" si="1339">SUM(I321:K321)</f>
        <v>17929</v>
      </c>
      <c r="I321" s="43">
        <v>8347</v>
      </c>
      <c r="J321" s="43">
        <v>9582</v>
      </c>
      <c r="K321" s="43">
        <v>0</v>
      </c>
      <c r="L321" s="42">
        <f t="shared" ref="L321:L327" si="1340">SUM(M321:O321)</f>
        <v>19407</v>
      </c>
      <c r="M321" s="43">
        <v>10488</v>
      </c>
      <c r="N321" s="43">
        <v>8919</v>
      </c>
      <c r="O321" s="43">
        <v>0</v>
      </c>
      <c r="P321" s="44">
        <f t="shared" ref="P321:P327" si="1341">SUM(Q321:S321)</f>
        <v>64363</v>
      </c>
      <c r="Q321" s="44">
        <f t="shared" ref="Q321:S327" si="1342">E321+I321+M321</f>
        <v>31625</v>
      </c>
      <c r="R321" s="44">
        <f t="shared" si="1342"/>
        <v>32738</v>
      </c>
      <c r="S321" s="44">
        <f t="shared" si="1342"/>
        <v>0</v>
      </c>
      <c r="T321" s="42">
        <f t="shared" ref="T321:T327" si="1343">SUM(U321:W321)</f>
        <v>45061</v>
      </c>
      <c r="U321" s="43">
        <v>22251</v>
      </c>
      <c r="V321" s="43">
        <v>22810</v>
      </c>
      <c r="W321" s="43">
        <v>0</v>
      </c>
      <c r="X321" s="42">
        <f t="shared" ref="X321:X327" si="1344">SUM(Y321:AA321)</f>
        <v>62297</v>
      </c>
      <c r="Y321" s="43">
        <v>31911</v>
      </c>
      <c r="Z321" s="43">
        <v>30386</v>
      </c>
      <c r="AA321" s="43">
        <v>0</v>
      </c>
      <c r="AB321" s="42">
        <f t="shared" ref="AB321:AB327" si="1345">SUM(AC321:AE321)</f>
        <v>23874</v>
      </c>
      <c r="AC321" s="43">
        <v>11272</v>
      </c>
      <c r="AD321" s="43">
        <v>12602</v>
      </c>
      <c r="AE321" s="43">
        <v>0</v>
      </c>
      <c r="AF321" s="44">
        <f t="shared" ref="AF321:AF327" si="1346">SUM(AG321:AI321)</f>
        <v>131232</v>
      </c>
      <c r="AG321" s="44">
        <f t="shared" ref="AG321:AI327" si="1347">U321+Y321+AC321</f>
        <v>65434</v>
      </c>
      <c r="AH321" s="44">
        <f t="shared" si="1347"/>
        <v>65798</v>
      </c>
      <c r="AI321" s="44">
        <f t="shared" si="1347"/>
        <v>0</v>
      </c>
      <c r="AJ321" s="42">
        <f t="shared" ref="AJ321:AJ327" si="1348">SUM(AK321:AM321)</f>
        <v>23874</v>
      </c>
      <c r="AK321" s="43">
        <v>11272</v>
      </c>
      <c r="AL321" s="43">
        <v>12602</v>
      </c>
      <c r="AM321" s="43">
        <v>0</v>
      </c>
      <c r="AN321" s="42">
        <f t="shared" ref="AN321:AN327" si="1349">SUM(AO321:AQ321)</f>
        <v>25749</v>
      </c>
      <c r="AO321" s="43">
        <v>12358</v>
      </c>
      <c r="AP321" s="43">
        <v>13391</v>
      </c>
      <c r="AQ321" s="43">
        <v>0</v>
      </c>
      <c r="AR321" s="42">
        <f t="shared" ref="AR321:AR327" si="1350">SUM(AS321:AU321)</f>
        <v>26124</v>
      </c>
      <c r="AS321" s="43">
        <v>13101</v>
      </c>
      <c r="AT321" s="43">
        <v>13023</v>
      </c>
      <c r="AU321" s="43">
        <v>0</v>
      </c>
      <c r="AV321" s="44">
        <f t="shared" ref="AV321:AV327" si="1351">SUM(AW321:AY321)</f>
        <v>75747</v>
      </c>
      <c r="AW321" s="44">
        <f t="shared" ref="AW321:AY327" si="1352">AK321+AO321+AS321</f>
        <v>36731</v>
      </c>
      <c r="AX321" s="44">
        <f t="shared" si="1352"/>
        <v>39016</v>
      </c>
      <c r="AY321" s="44">
        <f t="shared" si="1352"/>
        <v>0</v>
      </c>
      <c r="AZ321" s="42">
        <f t="shared" ref="AZ321:AZ327" si="1353">SUM(BA321:BC321)</f>
        <v>32767</v>
      </c>
      <c r="BA321" s="43">
        <v>15921</v>
      </c>
      <c r="BB321" s="43">
        <v>16846</v>
      </c>
      <c r="BC321" s="43">
        <v>0</v>
      </c>
      <c r="BD321" s="42">
        <f t="shared" ref="BD321:BD327" si="1354">SUM(BE321:BG321)</f>
        <v>28294</v>
      </c>
      <c r="BE321" s="43">
        <v>13327</v>
      </c>
      <c r="BF321" s="43">
        <v>14967</v>
      </c>
      <c r="BG321" s="43">
        <v>0</v>
      </c>
      <c r="BH321" s="42">
        <f t="shared" ref="BH321:BH327" si="1355">SUM(BI321:BK321)</f>
        <v>31906</v>
      </c>
      <c r="BI321" s="43">
        <v>16965</v>
      </c>
      <c r="BJ321" s="43">
        <v>14941</v>
      </c>
      <c r="BK321" s="43">
        <v>0</v>
      </c>
      <c r="BL321" s="44">
        <f t="shared" ref="BL321:BL327" si="1356">SUM(BM321:BO321)</f>
        <v>92967</v>
      </c>
      <c r="BM321" s="44">
        <f t="shared" ref="BM321:BO327" si="1357">BA321+BE321+BI321</f>
        <v>46213</v>
      </c>
      <c r="BN321" s="44">
        <f t="shared" si="1357"/>
        <v>46754</v>
      </c>
      <c r="BO321" s="44">
        <f t="shared" si="1357"/>
        <v>0</v>
      </c>
      <c r="BP321" s="44">
        <f t="shared" ref="BP321:BP327" si="1358">SUM(BQ321:BS321)</f>
        <v>364309</v>
      </c>
      <c r="BQ321" s="44">
        <f t="shared" ref="BQ321:BS327" si="1359">Q321+AG321+AW321+BM321</f>
        <v>180003</v>
      </c>
      <c r="BR321" s="44">
        <f t="shared" si="1359"/>
        <v>184306</v>
      </c>
      <c r="BS321" s="44">
        <f t="shared" si="1359"/>
        <v>0</v>
      </c>
    </row>
    <row r="322" spans="1:71" ht="15" customHeight="1" x14ac:dyDescent="0.25">
      <c r="A322" s="23"/>
      <c r="C322" s="25" t="s">
        <v>272</v>
      </c>
      <c r="D322" s="42">
        <f t="shared" si="1338"/>
        <v>0</v>
      </c>
      <c r="E322" s="43">
        <v>0</v>
      </c>
      <c r="F322" s="43">
        <v>0</v>
      </c>
      <c r="G322" s="43">
        <v>0</v>
      </c>
      <c r="H322" s="42">
        <f t="shared" si="1339"/>
        <v>0</v>
      </c>
      <c r="I322" s="43">
        <v>0</v>
      </c>
      <c r="J322" s="43">
        <v>0</v>
      </c>
      <c r="K322" s="43">
        <v>0</v>
      </c>
      <c r="L322" s="42">
        <f t="shared" si="1340"/>
        <v>0</v>
      </c>
      <c r="M322" s="43">
        <v>0</v>
      </c>
      <c r="N322" s="43">
        <v>0</v>
      </c>
      <c r="O322" s="43">
        <v>0</v>
      </c>
      <c r="P322" s="44">
        <f t="shared" si="1341"/>
        <v>0</v>
      </c>
      <c r="Q322" s="44">
        <f t="shared" si="1342"/>
        <v>0</v>
      </c>
      <c r="R322" s="44">
        <f t="shared" si="1342"/>
        <v>0</v>
      </c>
      <c r="S322" s="44">
        <f t="shared" si="1342"/>
        <v>0</v>
      </c>
      <c r="T322" s="42">
        <f t="shared" si="1343"/>
        <v>0</v>
      </c>
      <c r="U322" s="43">
        <v>0</v>
      </c>
      <c r="V322" s="43">
        <v>0</v>
      </c>
      <c r="W322" s="43">
        <v>0</v>
      </c>
      <c r="X322" s="42">
        <f t="shared" si="1344"/>
        <v>0</v>
      </c>
      <c r="Y322" s="43">
        <v>0</v>
      </c>
      <c r="Z322" s="43">
        <v>0</v>
      </c>
      <c r="AA322" s="43">
        <v>0</v>
      </c>
      <c r="AB322" s="42">
        <f t="shared" si="1345"/>
        <v>0</v>
      </c>
      <c r="AC322" s="43">
        <v>0</v>
      </c>
      <c r="AD322" s="43">
        <v>0</v>
      </c>
      <c r="AE322" s="43">
        <v>0</v>
      </c>
      <c r="AF322" s="44">
        <f t="shared" si="1346"/>
        <v>0</v>
      </c>
      <c r="AG322" s="44">
        <f t="shared" si="1347"/>
        <v>0</v>
      </c>
      <c r="AH322" s="44">
        <f t="shared" si="1347"/>
        <v>0</v>
      </c>
      <c r="AI322" s="44">
        <f t="shared" si="1347"/>
        <v>0</v>
      </c>
      <c r="AJ322" s="42">
        <f t="shared" si="1348"/>
        <v>0</v>
      </c>
      <c r="AK322" s="43">
        <v>0</v>
      </c>
      <c r="AL322" s="43">
        <v>0</v>
      </c>
      <c r="AM322" s="43">
        <v>0</v>
      </c>
      <c r="AN322" s="42">
        <f t="shared" si="1349"/>
        <v>0</v>
      </c>
      <c r="AO322" s="43">
        <v>0</v>
      </c>
      <c r="AP322" s="43">
        <v>0</v>
      </c>
      <c r="AQ322" s="43">
        <v>0</v>
      </c>
      <c r="AR322" s="42">
        <f t="shared" si="1350"/>
        <v>0</v>
      </c>
      <c r="AS322" s="43">
        <v>0</v>
      </c>
      <c r="AT322" s="43">
        <v>0</v>
      </c>
      <c r="AU322" s="43">
        <v>0</v>
      </c>
      <c r="AV322" s="44">
        <f t="shared" si="1351"/>
        <v>0</v>
      </c>
      <c r="AW322" s="44">
        <f t="shared" si="1352"/>
        <v>0</v>
      </c>
      <c r="AX322" s="44">
        <f t="shared" si="1352"/>
        <v>0</v>
      </c>
      <c r="AY322" s="44">
        <f t="shared" si="1352"/>
        <v>0</v>
      </c>
      <c r="AZ322" s="42">
        <f t="shared" si="1353"/>
        <v>0</v>
      </c>
      <c r="BA322" s="43">
        <v>0</v>
      </c>
      <c r="BB322" s="43">
        <v>0</v>
      </c>
      <c r="BC322" s="43">
        <v>0</v>
      </c>
      <c r="BD322" s="42">
        <f t="shared" si="1354"/>
        <v>0</v>
      </c>
      <c r="BE322" s="43">
        <v>0</v>
      </c>
      <c r="BF322" s="43">
        <v>0</v>
      </c>
      <c r="BG322" s="43">
        <v>0</v>
      </c>
      <c r="BH322" s="42">
        <f t="shared" si="1355"/>
        <v>0</v>
      </c>
      <c r="BI322" s="43">
        <v>0</v>
      </c>
      <c r="BJ322" s="43">
        <v>0</v>
      </c>
      <c r="BK322" s="43">
        <v>0</v>
      </c>
      <c r="BL322" s="44">
        <f t="shared" si="1356"/>
        <v>0</v>
      </c>
      <c r="BM322" s="44">
        <f t="shared" si="1357"/>
        <v>0</v>
      </c>
      <c r="BN322" s="44">
        <f t="shared" si="1357"/>
        <v>0</v>
      </c>
      <c r="BO322" s="44">
        <f t="shared" si="1357"/>
        <v>0</v>
      </c>
      <c r="BP322" s="44">
        <f t="shared" si="1358"/>
        <v>0</v>
      </c>
      <c r="BQ322" s="44">
        <f t="shared" si="1359"/>
        <v>0</v>
      </c>
      <c r="BR322" s="44">
        <f t="shared" si="1359"/>
        <v>0</v>
      </c>
      <c r="BS322" s="44">
        <f t="shared" si="1359"/>
        <v>0</v>
      </c>
    </row>
    <row r="323" spans="1:71" ht="15" customHeight="1" x14ac:dyDescent="0.25">
      <c r="A323" s="23"/>
      <c r="C323" s="25" t="s">
        <v>273</v>
      </c>
      <c r="D323" s="42">
        <f t="shared" si="1338"/>
        <v>0</v>
      </c>
      <c r="E323" s="43">
        <v>0</v>
      </c>
      <c r="F323" s="43">
        <v>0</v>
      </c>
      <c r="G323" s="43">
        <v>0</v>
      </c>
      <c r="H323" s="42">
        <f t="shared" si="1339"/>
        <v>0</v>
      </c>
      <c r="I323" s="43">
        <v>0</v>
      </c>
      <c r="J323" s="43">
        <v>0</v>
      </c>
      <c r="K323" s="43">
        <v>0</v>
      </c>
      <c r="L323" s="42">
        <f t="shared" si="1340"/>
        <v>0</v>
      </c>
      <c r="M323" s="43">
        <v>0</v>
      </c>
      <c r="N323" s="43">
        <v>0</v>
      </c>
      <c r="O323" s="43">
        <v>0</v>
      </c>
      <c r="P323" s="44">
        <f t="shared" si="1341"/>
        <v>0</v>
      </c>
      <c r="Q323" s="44">
        <f t="shared" si="1342"/>
        <v>0</v>
      </c>
      <c r="R323" s="44">
        <f t="shared" si="1342"/>
        <v>0</v>
      </c>
      <c r="S323" s="44">
        <f t="shared" si="1342"/>
        <v>0</v>
      </c>
      <c r="T323" s="42">
        <f t="shared" si="1343"/>
        <v>0</v>
      </c>
      <c r="U323" s="43">
        <v>0</v>
      </c>
      <c r="V323" s="43">
        <v>0</v>
      </c>
      <c r="W323" s="43">
        <v>0</v>
      </c>
      <c r="X323" s="42">
        <f t="shared" si="1344"/>
        <v>0</v>
      </c>
      <c r="Y323" s="43">
        <v>0</v>
      </c>
      <c r="Z323" s="43">
        <v>0</v>
      </c>
      <c r="AA323" s="43">
        <v>0</v>
      </c>
      <c r="AB323" s="42">
        <f t="shared" si="1345"/>
        <v>0</v>
      </c>
      <c r="AC323" s="43">
        <v>0</v>
      </c>
      <c r="AD323" s="43">
        <v>0</v>
      </c>
      <c r="AE323" s="43">
        <v>0</v>
      </c>
      <c r="AF323" s="44">
        <f t="shared" si="1346"/>
        <v>0</v>
      </c>
      <c r="AG323" s="44">
        <f t="shared" si="1347"/>
        <v>0</v>
      </c>
      <c r="AH323" s="44">
        <f t="shared" si="1347"/>
        <v>0</v>
      </c>
      <c r="AI323" s="44">
        <f t="shared" si="1347"/>
        <v>0</v>
      </c>
      <c r="AJ323" s="42">
        <f t="shared" si="1348"/>
        <v>0</v>
      </c>
      <c r="AK323" s="43">
        <v>0</v>
      </c>
      <c r="AL323" s="43">
        <v>0</v>
      </c>
      <c r="AM323" s="43">
        <v>0</v>
      </c>
      <c r="AN323" s="42">
        <f t="shared" si="1349"/>
        <v>0</v>
      </c>
      <c r="AO323" s="43">
        <v>0</v>
      </c>
      <c r="AP323" s="43">
        <v>0</v>
      </c>
      <c r="AQ323" s="43">
        <v>0</v>
      </c>
      <c r="AR323" s="42">
        <f t="shared" si="1350"/>
        <v>0</v>
      </c>
      <c r="AS323" s="43">
        <v>0</v>
      </c>
      <c r="AT323" s="43">
        <v>0</v>
      </c>
      <c r="AU323" s="43">
        <v>0</v>
      </c>
      <c r="AV323" s="44">
        <f t="shared" si="1351"/>
        <v>0</v>
      </c>
      <c r="AW323" s="44">
        <f t="shared" si="1352"/>
        <v>0</v>
      </c>
      <c r="AX323" s="44">
        <f t="shared" si="1352"/>
        <v>0</v>
      </c>
      <c r="AY323" s="44">
        <f t="shared" si="1352"/>
        <v>0</v>
      </c>
      <c r="AZ323" s="42">
        <f t="shared" si="1353"/>
        <v>0</v>
      </c>
      <c r="BA323" s="43">
        <v>0</v>
      </c>
      <c r="BB323" s="43">
        <v>0</v>
      </c>
      <c r="BC323" s="43">
        <v>0</v>
      </c>
      <c r="BD323" s="42">
        <f t="shared" si="1354"/>
        <v>0</v>
      </c>
      <c r="BE323" s="43">
        <v>0</v>
      </c>
      <c r="BF323" s="43">
        <v>0</v>
      </c>
      <c r="BG323" s="43">
        <v>0</v>
      </c>
      <c r="BH323" s="42">
        <f t="shared" si="1355"/>
        <v>0</v>
      </c>
      <c r="BI323" s="43">
        <v>0</v>
      </c>
      <c r="BJ323" s="43">
        <v>0</v>
      </c>
      <c r="BK323" s="43">
        <v>0</v>
      </c>
      <c r="BL323" s="44">
        <f t="shared" si="1356"/>
        <v>0</v>
      </c>
      <c r="BM323" s="44">
        <f t="shared" si="1357"/>
        <v>0</v>
      </c>
      <c r="BN323" s="44">
        <f t="shared" si="1357"/>
        <v>0</v>
      </c>
      <c r="BO323" s="44">
        <f t="shared" si="1357"/>
        <v>0</v>
      </c>
      <c r="BP323" s="44">
        <f t="shared" si="1358"/>
        <v>0</v>
      </c>
      <c r="BQ323" s="44">
        <f t="shared" si="1359"/>
        <v>0</v>
      </c>
      <c r="BR323" s="44">
        <f t="shared" si="1359"/>
        <v>0</v>
      </c>
      <c r="BS323" s="44">
        <f t="shared" si="1359"/>
        <v>0</v>
      </c>
    </row>
    <row r="324" spans="1:71" ht="15" customHeight="1" x14ac:dyDescent="0.25">
      <c r="A324" s="23"/>
      <c r="C324" s="21" t="s">
        <v>274</v>
      </c>
      <c r="D324" s="42">
        <f t="shared" si="1338"/>
        <v>0</v>
      </c>
      <c r="E324" s="43">
        <v>0</v>
      </c>
      <c r="F324" s="43">
        <v>0</v>
      </c>
      <c r="G324" s="43">
        <v>0</v>
      </c>
      <c r="H324" s="42">
        <f t="shared" si="1339"/>
        <v>0</v>
      </c>
      <c r="I324" s="43">
        <v>0</v>
      </c>
      <c r="J324" s="43">
        <v>0</v>
      </c>
      <c r="K324" s="43">
        <v>0</v>
      </c>
      <c r="L324" s="42">
        <f t="shared" si="1340"/>
        <v>0</v>
      </c>
      <c r="M324" s="43">
        <v>0</v>
      </c>
      <c r="N324" s="43">
        <v>0</v>
      </c>
      <c r="O324" s="43">
        <v>0</v>
      </c>
      <c r="P324" s="44">
        <f t="shared" si="1341"/>
        <v>0</v>
      </c>
      <c r="Q324" s="44">
        <f t="shared" si="1342"/>
        <v>0</v>
      </c>
      <c r="R324" s="44">
        <f t="shared" si="1342"/>
        <v>0</v>
      </c>
      <c r="S324" s="44">
        <f t="shared" si="1342"/>
        <v>0</v>
      </c>
      <c r="T324" s="42">
        <f t="shared" si="1343"/>
        <v>0</v>
      </c>
      <c r="U324" s="43">
        <v>0</v>
      </c>
      <c r="V324" s="43">
        <v>0</v>
      </c>
      <c r="W324" s="43">
        <v>0</v>
      </c>
      <c r="X324" s="42">
        <f t="shared" si="1344"/>
        <v>0</v>
      </c>
      <c r="Y324" s="43">
        <v>0</v>
      </c>
      <c r="Z324" s="43">
        <v>0</v>
      </c>
      <c r="AA324" s="43">
        <v>0</v>
      </c>
      <c r="AB324" s="42">
        <f t="shared" si="1345"/>
        <v>0</v>
      </c>
      <c r="AC324" s="43">
        <v>0</v>
      </c>
      <c r="AD324" s="43">
        <v>0</v>
      </c>
      <c r="AE324" s="43">
        <v>0</v>
      </c>
      <c r="AF324" s="44">
        <f t="shared" si="1346"/>
        <v>0</v>
      </c>
      <c r="AG324" s="44">
        <f t="shared" si="1347"/>
        <v>0</v>
      </c>
      <c r="AH324" s="44">
        <f t="shared" si="1347"/>
        <v>0</v>
      </c>
      <c r="AI324" s="44">
        <f t="shared" si="1347"/>
        <v>0</v>
      </c>
      <c r="AJ324" s="42">
        <f t="shared" si="1348"/>
        <v>0</v>
      </c>
      <c r="AK324" s="43">
        <v>0</v>
      </c>
      <c r="AL324" s="43">
        <v>0</v>
      </c>
      <c r="AM324" s="43">
        <v>0</v>
      </c>
      <c r="AN324" s="42">
        <f t="shared" si="1349"/>
        <v>0</v>
      </c>
      <c r="AO324" s="43">
        <v>0</v>
      </c>
      <c r="AP324" s="43">
        <v>0</v>
      </c>
      <c r="AQ324" s="43">
        <v>0</v>
      </c>
      <c r="AR324" s="42">
        <f t="shared" si="1350"/>
        <v>0</v>
      </c>
      <c r="AS324" s="43">
        <v>0</v>
      </c>
      <c r="AT324" s="43">
        <v>0</v>
      </c>
      <c r="AU324" s="43">
        <v>0</v>
      </c>
      <c r="AV324" s="44">
        <f t="shared" si="1351"/>
        <v>0</v>
      </c>
      <c r="AW324" s="44">
        <f t="shared" si="1352"/>
        <v>0</v>
      </c>
      <c r="AX324" s="44">
        <f t="shared" si="1352"/>
        <v>0</v>
      </c>
      <c r="AY324" s="44">
        <f t="shared" si="1352"/>
        <v>0</v>
      </c>
      <c r="AZ324" s="42">
        <f t="shared" si="1353"/>
        <v>0</v>
      </c>
      <c r="BA324" s="43">
        <v>0</v>
      </c>
      <c r="BB324" s="43">
        <v>0</v>
      </c>
      <c r="BC324" s="43">
        <v>0</v>
      </c>
      <c r="BD324" s="42">
        <f t="shared" si="1354"/>
        <v>0</v>
      </c>
      <c r="BE324" s="43">
        <v>0</v>
      </c>
      <c r="BF324" s="43">
        <v>0</v>
      </c>
      <c r="BG324" s="43">
        <v>0</v>
      </c>
      <c r="BH324" s="42">
        <f t="shared" si="1355"/>
        <v>0</v>
      </c>
      <c r="BI324" s="43">
        <v>0</v>
      </c>
      <c r="BJ324" s="43">
        <v>0</v>
      </c>
      <c r="BK324" s="43">
        <v>0</v>
      </c>
      <c r="BL324" s="44">
        <f t="shared" si="1356"/>
        <v>0</v>
      </c>
      <c r="BM324" s="44">
        <f t="shared" si="1357"/>
        <v>0</v>
      </c>
      <c r="BN324" s="44">
        <f t="shared" si="1357"/>
        <v>0</v>
      </c>
      <c r="BO324" s="44">
        <f t="shared" si="1357"/>
        <v>0</v>
      </c>
      <c r="BP324" s="44">
        <f t="shared" si="1358"/>
        <v>0</v>
      </c>
      <c r="BQ324" s="44">
        <f t="shared" si="1359"/>
        <v>0</v>
      </c>
      <c r="BR324" s="44">
        <f t="shared" si="1359"/>
        <v>0</v>
      </c>
      <c r="BS324" s="44">
        <f t="shared" si="1359"/>
        <v>0</v>
      </c>
    </row>
    <row r="325" spans="1:71" ht="15" customHeight="1" x14ac:dyDescent="0.25">
      <c r="A325" s="23"/>
      <c r="C325" s="21" t="s">
        <v>275</v>
      </c>
      <c r="D325" s="42">
        <f t="shared" si="1338"/>
        <v>0</v>
      </c>
      <c r="E325" s="43">
        <v>0</v>
      </c>
      <c r="F325" s="43">
        <v>0</v>
      </c>
      <c r="G325" s="43">
        <v>0</v>
      </c>
      <c r="H325" s="42">
        <f t="shared" si="1339"/>
        <v>0</v>
      </c>
      <c r="I325" s="43">
        <v>0</v>
      </c>
      <c r="J325" s="43">
        <v>0</v>
      </c>
      <c r="K325" s="43">
        <v>0</v>
      </c>
      <c r="L325" s="42">
        <f t="shared" si="1340"/>
        <v>0</v>
      </c>
      <c r="M325" s="43">
        <v>0</v>
      </c>
      <c r="N325" s="43">
        <v>0</v>
      </c>
      <c r="O325" s="43">
        <v>0</v>
      </c>
      <c r="P325" s="44">
        <f t="shared" si="1341"/>
        <v>0</v>
      </c>
      <c r="Q325" s="44">
        <f t="shared" si="1342"/>
        <v>0</v>
      </c>
      <c r="R325" s="44">
        <f t="shared" si="1342"/>
        <v>0</v>
      </c>
      <c r="S325" s="44">
        <f t="shared" si="1342"/>
        <v>0</v>
      </c>
      <c r="T325" s="42">
        <f t="shared" si="1343"/>
        <v>0</v>
      </c>
      <c r="U325" s="43">
        <v>0</v>
      </c>
      <c r="V325" s="43">
        <v>0</v>
      </c>
      <c r="W325" s="43">
        <v>0</v>
      </c>
      <c r="X325" s="42">
        <f t="shared" si="1344"/>
        <v>0</v>
      </c>
      <c r="Y325" s="43">
        <v>0</v>
      </c>
      <c r="Z325" s="43">
        <v>0</v>
      </c>
      <c r="AA325" s="43">
        <v>0</v>
      </c>
      <c r="AB325" s="42">
        <f t="shared" si="1345"/>
        <v>0</v>
      </c>
      <c r="AC325" s="43">
        <v>0</v>
      </c>
      <c r="AD325" s="43">
        <v>0</v>
      </c>
      <c r="AE325" s="43">
        <v>0</v>
      </c>
      <c r="AF325" s="44">
        <f t="shared" si="1346"/>
        <v>0</v>
      </c>
      <c r="AG325" s="44">
        <f t="shared" si="1347"/>
        <v>0</v>
      </c>
      <c r="AH325" s="44">
        <f t="shared" si="1347"/>
        <v>0</v>
      </c>
      <c r="AI325" s="44">
        <f t="shared" si="1347"/>
        <v>0</v>
      </c>
      <c r="AJ325" s="42">
        <f t="shared" si="1348"/>
        <v>0</v>
      </c>
      <c r="AK325" s="43">
        <v>0</v>
      </c>
      <c r="AL325" s="43">
        <v>0</v>
      </c>
      <c r="AM325" s="43">
        <v>0</v>
      </c>
      <c r="AN325" s="42">
        <f t="shared" si="1349"/>
        <v>0</v>
      </c>
      <c r="AO325" s="43">
        <v>0</v>
      </c>
      <c r="AP325" s="43">
        <v>0</v>
      </c>
      <c r="AQ325" s="43">
        <v>0</v>
      </c>
      <c r="AR325" s="42">
        <f t="shared" si="1350"/>
        <v>0</v>
      </c>
      <c r="AS325" s="43">
        <v>0</v>
      </c>
      <c r="AT325" s="43">
        <v>0</v>
      </c>
      <c r="AU325" s="43">
        <v>0</v>
      </c>
      <c r="AV325" s="44">
        <f t="shared" si="1351"/>
        <v>0</v>
      </c>
      <c r="AW325" s="44">
        <f t="shared" si="1352"/>
        <v>0</v>
      </c>
      <c r="AX325" s="44">
        <f t="shared" si="1352"/>
        <v>0</v>
      </c>
      <c r="AY325" s="44">
        <f t="shared" si="1352"/>
        <v>0</v>
      </c>
      <c r="AZ325" s="42">
        <f t="shared" si="1353"/>
        <v>0</v>
      </c>
      <c r="BA325" s="43">
        <v>0</v>
      </c>
      <c r="BB325" s="43">
        <v>0</v>
      </c>
      <c r="BC325" s="43">
        <v>0</v>
      </c>
      <c r="BD325" s="42">
        <f t="shared" si="1354"/>
        <v>0</v>
      </c>
      <c r="BE325" s="43">
        <v>0</v>
      </c>
      <c r="BF325" s="43">
        <v>0</v>
      </c>
      <c r="BG325" s="43">
        <v>0</v>
      </c>
      <c r="BH325" s="42">
        <f t="shared" si="1355"/>
        <v>0</v>
      </c>
      <c r="BI325" s="43">
        <v>0</v>
      </c>
      <c r="BJ325" s="43">
        <v>0</v>
      </c>
      <c r="BK325" s="43">
        <v>0</v>
      </c>
      <c r="BL325" s="44">
        <f t="shared" si="1356"/>
        <v>0</v>
      </c>
      <c r="BM325" s="44">
        <f t="shared" si="1357"/>
        <v>0</v>
      </c>
      <c r="BN325" s="44">
        <f t="shared" si="1357"/>
        <v>0</v>
      </c>
      <c r="BO325" s="44">
        <f t="shared" si="1357"/>
        <v>0</v>
      </c>
      <c r="BP325" s="44">
        <f t="shared" si="1358"/>
        <v>0</v>
      </c>
      <c r="BQ325" s="44">
        <f t="shared" si="1359"/>
        <v>0</v>
      </c>
      <c r="BR325" s="44">
        <f t="shared" si="1359"/>
        <v>0</v>
      </c>
      <c r="BS325" s="44">
        <f t="shared" si="1359"/>
        <v>0</v>
      </c>
    </row>
    <row r="326" spans="1:71" ht="15" customHeight="1" x14ac:dyDescent="0.25">
      <c r="A326" s="23"/>
      <c r="C326" s="21" t="s">
        <v>58</v>
      </c>
      <c r="D326" s="42">
        <f t="shared" si="1338"/>
        <v>0</v>
      </c>
      <c r="E326" s="43">
        <v>0</v>
      </c>
      <c r="F326" s="43">
        <v>0</v>
      </c>
      <c r="G326" s="43">
        <v>0</v>
      </c>
      <c r="H326" s="42">
        <f t="shared" si="1339"/>
        <v>0</v>
      </c>
      <c r="I326" s="43">
        <v>0</v>
      </c>
      <c r="J326" s="43">
        <v>0</v>
      </c>
      <c r="K326" s="43">
        <v>0</v>
      </c>
      <c r="L326" s="42">
        <f t="shared" si="1340"/>
        <v>0</v>
      </c>
      <c r="M326" s="43">
        <v>0</v>
      </c>
      <c r="N326" s="43">
        <v>0</v>
      </c>
      <c r="O326" s="43">
        <v>0</v>
      </c>
      <c r="P326" s="44">
        <f t="shared" si="1341"/>
        <v>0</v>
      </c>
      <c r="Q326" s="44">
        <f t="shared" si="1342"/>
        <v>0</v>
      </c>
      <c r="R326" s="44">
        <f t="shared" si="1342"/>
        <v>0</v>
      </c>
      <c r="S326" s="44">
        <f t="shared" si="1342"/>
        <v>0</v>
      </c>
      <c r="T326" s="42">
        <f t="shared" si="1343"/>
        <v>0</v>
      </c>
      <c r="U326" s="43">
        <v>0</v>
      </c>
      <c r="V326" s="43">
        <v>0</v>
      </c>
      <c r="W326" s="43">
        <v>0</v>
      </c>
      <c r="X326" s="42">
        <f t="shared" si="1344"/>
        <v>0</v>
      </c>
      <c r="Y326" s="43">
        <v>0</v>
      </c>
      <c r="Z326" s="43">
        <v>0</v>
      </c>
      <c r="AA326" s="43">
        <v>0</v>
      </c>
      <c r="AB326" s="42">
        <f t="shared" si="1345"/>
        <v>0</v>
      </c>
      <c r="AC326" s="43">
        <v>0</v>
      </c>
      <c r="AD326" s="43">
        <v>0</v>
      </c>
      <c r="AE326" s="43">
        <v>0</v>
      </c>
      <c r="AF326" s="44">
        <f t="shared" si="1346"/>
        <v>0</v>
      </c>
      <c r="AG326" s="44">
        <f t="shared" si="1347"/>
        <v>0</v>
      </c>
      <c r="AH326" s="44">
        <f t="shared" si="1347"/>
        <v>0</v>
      </c>
      <c r="AI326" s="44">
        <f t="shared" si="1347"/>
        <v>0</v>
      </c>
      <c r="AJ326" s="42">
        <f t="shared" si="1348"/>
        <v>0</v>
      </c>
      <c r="AK326" s="43">
        <v>0</v>
      </c>
      <c r="AL326" s="43">
        <v>0</v>
      </c>
      <c r="AM326" s="43">
        <v>0</v>
      </c>
      <c r="AN326" s="42">
        <f t="shared" si="1349"/>
        <v>0</v>
      </c>
      <c r="AO326" s="43">
        <v>0</v>
      </c>
      <c r="AP326" s="43">
        <v>0</v>
      </c>
      <c r="AQ326" s="43">
        <v>0</v>
      </c>
      <c r="AR326" s="42">
        <f t="shared" si="1350"/>
        <v>0</v>
      </c>
      <c r="AS326" s="43">
        <v>0</v>
      </c>
      <c r="AT326" s="43">
        <v>0</v>
      </c>
      <c r="AU326" s="43">
        <v>0</v>
      </c>
      <c r="AV326" s="44">
        <f t="shared" si="1351"/>
        <v>0</v>
      </c>
      <c r="AW326" s="44">
        <f t="shared" si="1352"/>
        <v>0</v>
      </c>
      <c r="AX326" s="44">
        <f t="shared" si="1352"/>
        <v>0</v>
      </c>
      <c r="AY326" s="44">
        <f t="shared" si="1352"/>
        <v>0</v>
      </c>
      <c r="AZ326" s="42">
        <f t="shared" si="1353"/>
        <v>0</v>
      </c>
      <c r="BA326" s="43">
        <v>0</v>
      </c>
      <c r="BB326" s="43">
        <v>0</v>
      </c>
      <c r="BC326" s="43">
        <v>0</v>
      </c>
      <c r="BD326" s="42">
        <f t="shared" si="1354"/>
        <v>0</v>
      </c>
      <c r="BE326" s="43">
        <v>0</v>
      </c>
      <c r="BF326" s="43">
        <v>0</v>
      </c>
      <c r="BG326" s="43">
        <v>0</v>
      </c>
      <c r="BH326" s="42">
        <f t="shared" si="1355"/>
        <v>0</v>
      </c>
      <c r="BI326" s="43">
        <v>0</v>
      </c>
      <c r="BJ326" s="43">
        <v>0</v>
      </c>
      <c r="BK326" s="43">
        <v>0</v>
      </c>
      <c r="BL326" s="44">
        <f t="shared" si="1356"/>
        <v>0</v>
      </c>
      <c r="BM326" s="44">
        <f t="shared" si="1357"/>
        <v>0</v>
      </c>
      <c r="BN326" s="44">
        <f t="shared" si="1357"/>
        <v>0</v>
      </c>
      <c r="BO326" s="44">
        <f t="shared" si="1357"/>
        <v>0</v>
      </c>
      <c r="BP326" s="44">
        <f t="shared" si="1358"/>
        <v>0</v>
      </c>
      <c r="BQ326" s="44">
        <f t="shared" si="1359"/>
        <v>0</v>
      </c>
      <c r="BR326" s="44">
        <f t="shared" si="1359"/>
        <v>0</v>
      </c>
      <c r="BS326" s="44">
        <f t="shared" si="1359"/>
        <v>0</v>
      </c>
    </row>
    <row r="327" spans="1:71" ht="15" customHeight="1" x14ac:dyDescent="0.25">
      <c r="A327" s="23"/>
      <c r="C327" s="21" t="s">
        <v>26</v>
      </c>
      <c r="D327" s="42">
        <f t="shared" si="1338"/>
        <v>0</v>
      </c>
      <c r="E327" s="43">
        <v>0</v>
      </c>
      <c r="F327" s="43">
        <v>0</v>
      </c>
      <c r="G327" s="43">
        <v>0</v>
      </c>
      <c r="H327" s="42">
        <f t="shared" si="1339"/>
        <v>0</v>
      </c>
      <c r="I327" s="43">
        <v>0</v>
      </c>
      <c r="J327" s="43">
        <v>0</v>
      </c>
      <c r="K327" s="43">
        <v>0</v>
      </c>
      <c r="L327" s="42">
        <f t="shared" si="1340"/>
        <v>0</v>
      </c>
      <c r="M327" s="43">
        <v>0</v>
      </c>
      <c r="N327" s="43">
        <v>0</v>
      </c>
      <c r="O327" s="43">
        <v>0</v>
      </c>
      <c r="P327" s="44">
        <f t="shared" si="1341"/>
        <v>0</v>
      </c>
      <c r="Q327" s="44">
        <f t="shared" si="1342"/>
        <v>0</v>
      </c>
      <c r="R327" s="44">
        <f t="shared" si="1342"/>
        <v>0</v>
      </c>
      <c r="S327" s="44">
        <f t="shared" si="1342"/>
        <v>0</v>
      </c>
      <c r="T327" s="42">
        <f t="shared" si="1343"/>
        <v>0</v>
      </c>
      <c r="U327" s="43">
        <v>0</v>
      </c>
      <c r="V327" s="43">
        <v>0</v>
      </c>
      <c r="W327" s="43">
        <v>0</v>
      </c>
      <c r="X327" s="42">
        <f t="shared" si="1344"/>
        <v>0</v>
      </c>
      <c r="Y327" s="43">
        <v>0</v>
      </c>
      <c r="Z327" s="43">
        <v>0</v>
      </c>
      <c r="AA327" s="43">
        <v>0</v>
      </c>
      <c r="AB327" s="42">
        <f t="shared" si="1345"/>
        <v>0</v>
      </c>
      <c r="AC327" s="43">
        <v>0</v>
      </c>
      <c r="AD327" s="43">
        <v>0</v>
      </c>
      <c r="AE327" s="43">
        <v>0</v>
      </c>
      <c r="AF327" s="44">
        <f t="shared" si="1346"/>
        <v>0</v>
      </c>
      <c r="AG327" s="44">
        <f t="shared" si="1347"/>
        <v>0</v>
      </c>
      <c r="AH327" s="44">
        <f t="shared" si="1347"/>
        <v>0</v>
      </c>
      <c r="AI327" s="44">
        <f t="shared" si="1347"/>
        <v>0</v>
      </c>
      <c r="AJ327" s="42">
        <f t="shared" si="1348"/>
        <v>0</v>
      </c>
      <c r="AK327" s="43">
        <v>0</v>
      </c>
      <c r="AL327" s="43">
        <v>0</v>
      </c>
      <c r="AM327" s="43">
        <v>0</v>
      </c>
      <c r="AN327" s="42">
        <f t="shared" si="1349"/>
        <v>0</v>
      </c>
      <c r="AO327" s="43">
        <v>0</v>
      </c>
      <c r="AP327" s="43">
        <v>0</v>
      </c>
      <c r="AQ327" s="43">
        <v>0</v>
      </c>
      <c r="AR327" s="42">
        <f t="shared" si="1350"/>
        <v>0</v>
      </c>
      <c r="AS327" s="43">
        <v>0</v>
      </c>
      <c r="AT327" s="43">
        <v>0</v>
      </c>
      <c r="AU327" s="43">
        <v>0</v>
      </c>
      <c r="AV327" s="44">
        <f t="shared" si="1351"/>
        <v>0</v>
      </c>
      <c r="AW327" s="44">
        <f t="shared" si="1352"/>
        <v>0</v>
      </c>
      <c r="AX327" s="44">
        <f t="shared" si="1352"/>
        <v>0</v>
      </c>
      <c r="AY327" s="44">
        <f t="shared" si="1352"/>
        <v>0</v>
      </c>
      <c r="AZ327" s="42">
        <f t="shared" si="1353"/>
        <v>0</v>
      </c>
      <c r="BA327" s="43">
        <v>0</v>
      </c>
      <c r="BB327" s="43">
        <v>0</v>
      </c>
      <c r="BC327" s="43">
        <v>0</v>
      </c>
      <c r="BD327" s="42">
        <f t="shared" si="1354"/>
        <v>0</v>
      </c>
      <c r="BE327" s="43">
        <v>0</v>
      </c>
      <c r="BF327" s="43">
        <v>0</v>
      </c>
      <c r="BG327" s="43">
        <v>0</v>
      </c>
      <c r="BH327" s="42">
        <f t="shared" si="1355"/>
        <v>0</v>
      </c>
      <c r="BI327" s="43">
        <v>0</v>
      </c>
      <c r="BJ327" s="43">
        <v>0</v>
      </c>
      <c r="BK327" s="43">
        <v>0</v>
      </c>
      <c r="BL327" s="44">
        <f t="shared" si="1356"/>
        <v>0</v>
      </c>
      <c r="BM327" s="44">
        <f t="shared" si="1357"/>
        <v>0</v>
      </c>
      <c r="BN327" s="44">
        <f t="shared" si="1357"/>
        <v>0</v>
      </c>
      <c r="BO327" s="44">
        <f t="shared" si="1357"/>
        <v>0</v>
      </c>
      <c r="BP327" s="44">
        <f t="shared" si="1358"/>
        <v>0</v>
      </c>
      <c r="BQ327" s="44">
        <f t="shared" si="1359"/>
        <v>0</v>
      </c>
      <c r="BR327" s="44">
        <f t="shared" si="1359"/>
        <v>0</v>
      </c>
      <c r="BS327" s="44">
        <f t="shared" si="1359"/>
        <v>0</v>
      </c>
    </row>
    <row r="328" spans="1:71" ht="15" customHeight="1" x14ac:dyDescent="0.2">
      <c r="A328" s="23"/>
      <c r="C328" s="25"/>
      <c r="D328" s="40"/>
      <c r="E328" s="22"/>
      <c r="F328" s="22"/>
      <c r="G328" s="22"/>
      <c r="H328" s="40"/>
      <c r="I328" s="22"/>
      <c r="J328" s="22"/>
      <c r="K328" s="22"/>
      <c r="L328" s="40"/>
      <c r="M328" s="22"/>
      <c r="N328" s="22"/>
      <c r="O328" s="22"/>
      <c r="P328" s="22"/>
      <c r="Q328" s="22"/>
      <c r="R328" s="22"/>
      <c r="S328" s="22"/>
      <c r="T328" s="40"/>
      <c r="U328" s="22"/>
      <c r="V328" s="22"/>
      <c r="W328" s="22"/>
      <c r="X328" s="40"/>
      <c r="Y328" s="22"/>
      <c r="Z328" s="22"/>
      <c r="AA328" s="22"/>
      <c r="AB328" s="40"/>
      <c r="AC328" s="22"/>
      <c r="AD328" s="22"/>
      <c r="AE328" s="22"/>
      <c r="AF328" s="22"/>
      <c r="AG328" s="22"/>
      <c r="AH328" s="22"/>
      <c r="AI328" s="22"/>
      <c r="AJ328" s="40"/>
      <c r="AK328" s="22"/>
      <c r="AL328" s="22"/>
      <c r="AM328" s="22"/>
      <c r="AN328" s="40"/>
      <c r="AO328" s="22"/>
      <c r="AP328" s="22"/>
      <c r="AQ328" s="22"/>
      <c r="AR328" s="40"/>
      <c r="AS328" s="22"/>
      <c r="AT328" s="22"/>
      <c r="AU328" s="22"/>
      <c r="AV328" s="22"/>
      <c r="AW328" s="22"/>
      <c r="AX328" s="22"/>
      <c r="AY328" s="22"/>
      <c r="AZ328" s="40"/>
      <c r="BA328" s="22"/>
      <c r="BB328" s="22"/>
      <c r="BC328" s="22"/>
      <c r="BD328" s="40"/>
      <c r="BE328" s="22"/>
      <c r="BF328" s="22"/>
      <c r="BG328" s="22"/>
      <c r="BH328" s="40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</row>
    <row r="329" spans="1:71" ht="15" customHeight="1" x14ac:dyDescent="0.2">
      <c r="A329" s="20"/>
      <c r="B329" s="1" t="s">
        <v>276</v>
      </c>
      <c r="C329" s="21"/>
      <c r="D329" s="40">
        <f t="shared" ref="D329:BO329" si="1360">D330+D334+D337+D340+D344+D345+D346</f>
        <v>188340</v>
      </c>
      <c r="E329" s="22">
        <f t="shared" si="1360"/>
        <v>93298</v>
      </c>
      <c r="F329" s="22">
        <f t="shared" si="1360"/>
        <v>95042</v>
      </c>
      <c r="G329" s="22">
        <f t="shared" si="1360"/>
        <v>0</v>
      </c>
      <c r="H329" s="40">
        <f t="shared" si="1360"/>
        <v>133924</v>
      </c>
      <c r="I329" s="22">
        <f t="shared" si="1360"/>
        <v>68910</v>
      </c>
      <c r="J329" s="22">
        <f t="shared" si="1360"/>
        <v>65014</v>
      </c>
      <c r="K329" s="22">
        <f t="shared" si="1360"/>
        <v>0</v>
      </c>
      <c r="L329" s="40">
        <f t="shared" si="1360"/>
        <v>162853</v>
      </c>
      <c r="M329" s="22">
        <f t="shared" si="1360"/>
        <v>83480</v>
      </c>
      <c r="N329" s="22">
        <f t="shared" si="1360"/>
        <v>79373</v>
      </c>
      <c r="O329" s="22">
        <f t="shared" si="1360"/>
        <v>0</v>
      </c>
      <c r="P329" s="22">
        <f t="shared" si="1360"/>
        <v>485117</v>
      </c>
      <c r="Q329" s="22">
        <f t="shared" si="1360"/>
        <v>245688</v>
      </c>
      <c r="R329" s="22">
        <f t="shared" si="1360"/>
        <v>239429</v>
      </c>
      <c r="S329" s="22">
        <f t="shared" si="1360"/>
        <v>0</v>
      </c>
      <c r="T329" s="40">
        <f t="shared" si="1360"/>
        <v>270362</v>
      </c>
      <c r="U329" s="22">
        <f t="shared" si="1360"/>
        <v>139058</v>
      </c>
      <c r="V329" s="22">
        <f t="shared" si="1360"/>
        <v>131304</v>
      </c>
      <c r="W329" s="22">
        <f t="shared" si="1360"/>
        <v>0</v>
      </c>
      <c r="X329" s="40">
        <f t="shared" si="1360"/>
        <v>334120</v>
      </c>
      <c r="Y329" s="22">
        <f t="shared" si="1360"/>
        <v>171314</v>
      </c>
      <c r="Z329" s="22">
        <f t="shared" si="1360"/>
        <v>162806</v>
      </c>
      <c r="AA329" s="22">
        <f t="shared" si="1360"/>
        <v>0</v>
      </c>
      <c r="AB329" s="40">
        <f t="shared" si="1360"/>
        <v>209554</v>
      </c>
      <c r="AC329" s="22">
        <f t="shared" si="1360"/>
        <v>109071</v>
      </c>
      <c r="AD329" s="22">
        <f t="shared" si="1360"/>
        <v>100483</v>
      </c>
      <c r="AE329" s="22">
        <f t="shared" si="1360"/>
        <v>0</v>
      </c>
      <c r="AF329" s="22">
        <f t="shared" si="1360"/>
        <v>814036</v>
      </c>
      <c r="AG329" s="22">
        <f t="shared" si="1360"/>
        <v>419443</v>
      </c>
      <c r="AH329" s="22">
        <f t="shared" si="1360"/>
        <v>394593</v>
      </c>
      <c r="AI329" s="22">
        <f t="shared" si="1360"/>
        <v>0</v>
      </c>
      <c r="AJ329" s="40">
        <f t="shared" si="1360"/>
        <v>171871</v>
      </c>
      <c r="AK329" s="22">
        <f t="shared" si="1360"/>
        <v>88145</v>
      </c>
      <c r="AL329" s="22">
        <f t="shared" si="1360"/>
        <v>83726</v>
      </c>
      <c r="AM329" s="22">
        <f t="shared" si="1360"/>
        <v>0</v>
      </c>
      <c r="AN329" s="40">
        <f t="shared" si="1360"/>
        <v>173299</v>
      </c>
      <c r="AO329" s="22">
        <f t="shared" si="1360"/>
        <v>90601</v>
      </c>
      <c r="AP329" s="22">
        <f t="shared" si="1360"/>
        <v>82698</v>
      </c>
      <c r="AQ329" s="22">
        <f t="shared" si="1360"/>
        <v>0</v>
      </c>
      <c r="AR329" s="40">
        <f t="shared" si="1360"/>
        <v>169471</v>
      </c>
      <c r="AS329" s="22">
        <f t="shared" si="1360"/>
        <v>89027</v>
      </c>
      <c r="AT329" s="22">
        <f t="shared" si="1360"/>
        <v>80444</v>
      </c>
      <c r="AU329" s="22">
        <f t="shared" si="1360"/>
        <v>0</v>
      </c>
      <c r="AV329" s="22">
        <f t="shared" si="1360"/>
        <v>514641</v>
      </c>
      <c r="AW329" s="22">
        <f t="shared" si="1360"/>
        <v>267773</v>
      </c>
      <c r="AX329" s="22">
        <f t="shared" si="1360"/>
        <v>246868</v>
      </c>
      <c r="AY329" s="22">
        <f t="shared" si="1360"/>
        <v>0</v>
      </c>
      <c r="AZ329" s="40">
        <f t="shared" si="1360"/>
        <v>163807</v>
      </c>
      <c r="BA329" s="22">
        <f t="shared" si="1360"/>
        <v>84972</v>
      </c>
      <c r="BB329" s="22">
        <f t="shared" si="1360"/>
        <v>78835</v>
      </c>
      <c r="BC329" s="22">
        <f t="shared" si="1360"/>
        <v>0</v>
      </c>
      <c r="BD329" s="40">
        <f t="shared" si="1360"/>
        <v>159825</v>
      </c>
      <c r="BE329" s="22">
        <f t="shared" si="1360"/>
        <v>81247</v>
      </c>
      <c r="BF329" s="22">
        <f t="shared" si="1360"/>
        <v>78578</v>
      </c>
      <c r="BG329" s="22">
        <f t="shared" si="1360"/>
        <v>0</v>
      </c>
      <c r="BH329" s="40">
        <f t="shared" si="1360"/>
        <v>180614</v>
      </c>
      <c r="BI329" s="22">
        <f t="shared" si="1360"/>
        <v>96570</v>
      </c>
      <c r="BJ329" s="22">
        <f t="shared" si="1360"/>
        <v>84044</v>
      </c>
      <c r="BK329" s="22">
        <f t="shared" si="1360"/>
        <v>0</v>
      </c>
      <c r="BL329" s="22">
        <f t="shared" si="1360"/>
        <v>504246</v>
      </c>
      <c r="BM329" s="22">
        <f t="shared" si="1360"/>
        <v>262789</v>
      </c>
      <c r="BN329" s="22">
        <f t="shared" si="1360"/>
        <v>241457</v>
      </c>
      <c r="BO329" s="22">
        <f t="shared" si="1360"/>
        <v>0</v>
      </c>
      <c r="BP329" s="22">
        <f t="shared" ref="BP329:BS329" si="1361">BP330+BP334+BP337+BP340+BP344+BP345+BP346</f>
        <v>2318040</v>
      </c>
      <c r="BQ329" s="22">
        <f t="shared" si="1361"/>
        <v>1195693</v>
      </c>
      <c r="BR329" s="22">
        <f t="shared" si="1361"/>
        <v>1122347</v>
      </c>
      <c r="BS329" s="22">
        <f t="shared" si="1361"/>
        <v>0</v>
      </c>
    </row>
    <row r="330" spans="1:71" ht="15" customHeight="1" x14ac:dyDescent="0.2">
      <c r="A330" s="23"/>
      <c r="C330" s="21" t="s">
        <v>277</v>
      </c>
      <c r="D330" s="40">
        <f t="shared" ref="D330:BO330" si="1362">D331+D332+D333</f>
        <v>47314</v>
      </c>
      <c r="E330" s="22">
        <f t="shared" si="1362"/>
        <v>25629</v>
      </c>
      <c r="F330" s="22">
        <f t="shared" si="1362"/>
        <v>21685</v>
      </c>
      <c r="G330" s="22">
        <f t="shared" si="1362"/>
        <v>0</v>
      </c>
      <c r="H330" s="40">
        <f t="shared" si="1362"/>
        <v>56603</v>
      </c>
      <c r="I330" s="22">
        <f t="shared" si="1362"/>
        <v>29266</v>
      </c>
      <c r="J330" s="22">
        <f t="shared" si="1362"/>
        <v>27337</v>
      </c>
      <c r="K330" s="22">
        <f t="shared" si="1362"/>
        <v>0</v>
      </c>
      <c r="L330" s="40">
        <f t="shared" si="1362"/>
        <v>79420</v>
      </c>
      <c r="M330" s="22">
        <f t="shared" si="1362"/>
        <v>40819</v>
      </c>
      <c r="N330" s="22">
        <f t="shared" si="1362"/>
        <v>38601</v>
      </c>
      <c r="O330" s="22">
        <f t="shared" si="1362"/>
        <v>0</v>
      </c>
      <c r="P330" s="22">
        <f t="shared" si="1362"/>
        <v>183337</v>
      </c>
      <c r="Q330" s="22">
        <f t="shared" si="1362"/>
        <v>95714</v>
      </c>
      <c r="R330" s="22">
        <f t="shared" si="1362"/>
        <v>87623</v>
      </c>
      <c r="S330" s="22">
        <f t="shared" si="1362"/>
        <v>0</v>
      </c>
      <c r="T330" s="40">
        <f t="shared" si="1362"/>
        <v>134813</v>
      </c>
      <c r="U330" s="22">
        <f t="shared" si="1362"/>
        <v>70433</v>
      </c>
      <c r="V330" s="22">
        <f t="shared" si="1362"/>
        <v>64380</v>
      </c>
      <c r="W330" s="22">
        <f t="shared" si="1362"/>
        <v>0</v>
      </c>
      <c r="X330" s="40">
        <f t="shared" si="1362"/>
        <v>168191</v>
      </c>
      <c r="Y330" s="22">
        <f t="shared" si="1362"/>
        <v>89422</v>
      </c>
      <c r="Z330" s="22">
        <f t="shared" si="1362"/>
        <v>78769</v>
      </c>
      <c r="AA330" s="22">
        <f t="shared" si="1362"/>
        <v>0</v>
      </c>
      <c r="AB330" s="40">
        <f t="shared" si="1362"/>
        <v>92527</v>
      </c>
      <c r="AC330" s="22">
        <f t="shared" si="1362"/>
        <v>51303</v>
      </c>
      <c r="AD330" s="22">
        <f t="shared" si="1362"/>
        <v>41224</v>
      </c>
      <c r="AE330" s="22">
        <f t="shared" si="1362"/>
        <v>0</v>
      </c>
      <c r="AF330" s="22">
        <f t="shared" si="1362"/>
        <v>395531</v>
      </c>
      <c r="AG330" s="22">
        <f t="shared" si="1362"/>
        <v>211158</v>
      </c>
      <c r="AH330" s="22">
        <f t="shared" si="1362"/>
        <v>184373</v>
      </c>
      <c r="AI330" s="22">
        <f t="shared" si="1362"/>
        <v>0</v>
      </c>
      <c r="AJ330" s="40">
        <f t="shared" si="1362"/>
        <v>59426</v>
      </c>
      <c r="AK330" s="22">
        <f t="shared" si="1362"/>
        <v>31873</v>
      </c>
      <c r="AL330" s="22">
        <f t="shared" si="1362"/>
        <v>27553</v>
      </c>
      <c r="AM330" s="22">
        <f t="shared" si="1362"/>
        <v>0</v>
      </c>
      <c r="AN330" s="40">
        <f t="shared" si="1362"/>
        <v>43313</v>
      </c>
      <c r="AO330" s="22">
        <f t="shared" si="1362"/>
        <v>24453</v>
      </c>
      <c r="AP330" s="22">
        <f t="shared" si="1362"/>
        <v>18860</v>
      </c>
      <c r="AQ330" s="22">
        <f t="shared" si="1362"/>
        <v>0</v>
      </c>
      <c r="AR330" s="40">
        <f t="shared" si="1362"/>
        <v>35688</v>
      </c>
      <c r="AS330" s="22">
        <f t="shared" si="1362"/>
        <v>19098</v>
      </c>
      <c r="AT330" s="22">
        <f t="shared" si="1362"/>
        <v>16590</v>
      </c>
      <c r="AU330" s="22">
        <f t="shared" si="1362"/>
        <v>0</v>
      </c>
      <c r="AV330" s="22">
        <f t="shared" si="1362"/>
        <v>138427</v>
      </c>
      <c r="AW330" s="22">
        <f t="shared" si="1362"/>
        <v>75424</v>
      </c>
      <c r="AX330" s="22">
        <f t="shared" si="1362"/>
        <v>63003</v>
      </c>
      <c r="AY330" s="22">
        <f t="shared" si="1362"/>
        <v>0</v>
      </c>
      <c r="AZ330" s="40">
        <f t="shared" si="1362"/>
        <v>38754</v>
      </c>
      <c r="BA330" s="22">
        <f t="shared" si="1362"/>
        <v>19917</v>
      </c>
      <c r="BB330" s="22">
        <f t="shared" si="1362"/>
        <v>18837</v>
      </c>
      <c r="BC330" s="22">
        <f t="shared" si="1362"/>
        <v>0</v>
      </c>
      <c r="BD330" s="40">
        <f t="shared" si="1362"/>
        <v>41508</v>
      </c>
      <c r="BE330" s="22">
        <f t="shared" si="1362"/>
        <v>22227</v>
      </c>
      <c r="BF330" s="22">
        <f t="shared" si="1362"/>
        <v>19281</v>
      </c>
      <c r="BG330" s="22">
        <f t="shared" si="1362"/>
        <v>0</v>
      </c>
      <c r="BH330" s="40">
        <f t="shared" si="1362"/>
        <v>43825</v>
      </c>
      <c r="BI330" s="22">
        <f t="shared" si="1362"/>
        <v>21968</v>
      </c>
      <c r="BJ330" s="22">
        <f t="shared" si="1362"/>
        <v>21857</v>
      </c>
      <c r="BK330" s="22">
        <f t="shared" si="1362"/>
        <v>0</v>
      </c>
      <c r="BL330" s="22">
        <f t="shared" si="1362"/>
        <v>124087</v>
      </c>
      <c r="BM330" s="22">
        <f t="shared" si="1362"/>
        <v>64112</v>
      </c>
      <c r="BN330" s="22">
        <f t="shared" si="1362"/>
        <v>59975</v>
      </c>
      <c r="BO330" s="22">
        <f t="shared" si="1362"/>
        <v>0</v>
      </c>
      <c r="BP330" s="22">
        <f t="shared" ref="BP330:BS330" si="1363">BP331+BP332+BP333</f>
        <v>841382</v>
      </c>
      <c r="BQ330" s="22">
        <f t="shared" si="1363"/>
        <v>446408</v>
      </c>
      <c r="BR330" s="22">
        <f t="shared" si="1363"/>
        <v>394974</v>
      </c>
      <c r="BS330" s="22">
        <f t="shared" si="1363"/>
        <v>0</v>
      </c>
    </row>
    <row r="331" spans="1:71" ht="15" customHeight="1" x14ac:dyDescent="0.25">
      <c r="A331" s="23"/>
      <c r="C331" s="25" t="s">
        <v>278</v>
      </c>
      <c r="D331" s="42">
        <f t="shared" ref="D331:D333" si="1364">SUM(E331:G331)</f>
        <v>6386</v>
      </c>
      <c r="E331" s="45">
        <v>3617</v>
      </c>
      <c r="F331" s="45">
        <v>2769</v>
      </c>
      <c r="G331" s="45">
        <v>0</v>
      </c>
      <c r="H331" s="42">
        <f t="shared" ref="H331:H333" si="1365">SUM(I331:K331)</f>
        <v>26182</v>
      </c>
      <c r="I331" s="45">
        <v>12969</v>
      </c>
      <c r="J331" s="45">
        <v>13213</v>
      </c>
      <c r="K331" s="45">
        <v>0</v>
      </c>
      <c r="L331" s="42">
        <f t="shared" ref="L331:L333" si="1366">SUM(M331:O331)</f>
        <v>44729</v>
      </c>
      <c r="M331" s="45">
        <v>21681</v>
      </c>
      <c r="N331" s="45">
        <v>23048</v>
      </c>
      <c r="O331" s="45">
        <v>0</v>
      </c>
      <c r="P331" s="44">
        <f t="shared" ref="P331:P333" si="1367">SUM(Q331:S331)</f>
        <v>77297</v>
      </c>
      <c r="Q331" s="44">
        <f t="shared" ref="Q331:S333" si="1368">E331+I331+M331</f>
        <v>38267</v>
      </c>
      <c r="R331" s="44">
        <f t="shared" si="1368"/>
        <v>39030</v>
      </c>
      <c r="S331" s="44">
        <f t="shared" si="1368"/>
        <v>0</v>
      </c>
      <c r="T331" s="42">
        <f t="shared" ref="T331:T333" si="1369">SUM(U331:W331)</f>
        <v>83122</v>
      </c>
      <c r="U331" s="45">
        <v>42861</v>
      </c>
      <c r="V331" s="45">
        <v>40261</v>
      </c>
      <c r="W331" s="45">
        <v>0</v>
      </c>
      <c r="X331" s="42">
        <f t="shared" ref="X331:X333" si="1370">SUM(Y331:AA331)</f>
        <v>107977</v>
      </c>
      <c r="Y331" s="45">
        <v>55517</v>
      </c>
      <c r="Z331" s="45">
        <v>52460</v>
      </c>
      <c r="AA331" s="45">
        <v>0</v>
      </c>
      <c r="AB331" s="42">
        <f t="shared" ref="AB331:AB333" si="1371">SUM(AC331:AE331)</f>
        <v>50371</v>
      </c>
      <c r="AC331" s="45">
        <v>27163</v>
      </c>
      <c r="AD331" s="45">
        <v>23208</v>
      </c>
      <c r="AE331" s="45">
        <v>0</v>
      </c>
      <c r="AF331" s="44">
        <f t="shared" ref="AF331:AF333" si="1372">SUM(AG331:AI331)</f>
        <v>241470</v>
      </c>
      <c r="AG331" s="44">
        <f t="shared" ref="AG331:AI333" si="1373">U331+Y331+AC331</f>
        <v>125541</v>
      </c>
      <c r="AH331" s="44">
        <f t="shared" si="1373"/>
        <v>115929</v>
      </c>
      <c r="AI331" s="44">
        <f t="shared" si="1373"/>
        <v>0</v>
      </c>
      <c r="AJ331" s="42">
        <f t="shared" ref="AJ331:AJ333" si="1374">SUM(AK331:AM331)</f>
        <v>24907</v>
      </c>
      <c r="AK331" s="45">
        <v>12775</v>
      </c>
      <c r="AL331" s="45">
        <v>12132</v>
      </c>
      <c r="AM331" s="45">
        <v>0</v>
      </c>
      <c r="AN331" s="42">
        <f t="shared" ref="AN331:AN333" si="1375">SUM(AO331:AQ331)</f>
        <v>6385</v>
      </c>
      <c r="AO331" s="45">
        <v>3408</v>
      </c>
      <c r="AP331" s="45">
        <v>2977</v>
      </c>
      <c r="AQ331" s="45">
        <v>0</v>
      </c>
      <c r="AR331" s="42">
        <f t="shared" ref="AR331:AR333" si="1376">SUM(AS331:AU331)</f>
        <v>43</v>
      </c>
      <c r="AS331" s="45">
        <v>23</v>
      </c>
      <c r="AT331" s="45">
        <v>20</v>
      </c>
      <c r="AU331" s="45">
        <v>0</v>
      </c>
      <c r="AV331" s="44">
        <f t="shared" ref="AV331:AV333" si="1377">SUM(AW331:AY331)</f>
        <v>31335</v>
      </c>
      <c r="AW331" s="44">
        <f t="shared" ref="AW331:AY333" si="1378">AK331+AO331+AS331</f>
        <v>16206</v>
      </c>
      <c r="AX331" s="44">
        <f t="shared" si="1378"/>
        <v>15129</v>
      </c>
      <c r="AY331" s="44">
        <f t="shared" si="1378"/>
        <v>0</v>
      </c>
      <c r="AZ331" s="42">
        <f t="shared" ref="AZ331:AZ333" si="1379">SUM(BA331:BC331)</f>
        <v>6519</v>
      </c>
      <c r="BA331" s="45">
        <v>2981</v>
      </c>
      <c r="BB331" s="45">
        <v>3538</v>
      </c>
      <c r="BC331" s="45">
        <v>0</v>
      </c>
      <c r="BD331" s="42">
        <f t="shared" ref="BD331:BD333" si="1380">SUM(BE331:BG331)</f>
        <v>6475</v>
      </c>
      <c r="BE331" s="45">
        <v>3310</v>
      </c>
      <c r="BF331" s="45">
        <v>3165</v>
      </c>
      <c r="BG331" s="45">
        <v>0</v>
      </c>
      <c r="BH331" s="42">
        <f t="shared" ref="BH331:BH333" si="1381">SUM(BI331:BK331)</f>
        <v>8964</v>
      </c>
      <c r="BI331" s="45">
        <v>4150</v>
      </c>
      <c r="BJ331" s="45">
        <v>4814</v>
      </c>
      <c r="BK331" s="45">
        <v>0</v>
      </c>
      <c r="BL331" s="44">
        <f t="shared" ref="BL331:BL333" si="1382">SUM(BM331:BO331)</f>
        <v>21958</v>
      </c>
      <c r="BM331" s="44">
        <f t="shared" ref="BM331:BO333" si="1383">BA331+BE331+BI331</f>
        <v>10441</v>
      </c>
      <c r="BN331" s="44">
        <f t="shared" si="1383"/>
        <v>11517</v>
      </c>
      <c r="BO331" s="44">
        <f t="shared" si="1383"/>
        <v>0</v>
      </c>
      <c r="BP331" s="44">
        <f t="shared" ref="BP331:BP333" si="1384">SUM(BQ331:BS331)</f>
        <v>372060</v>
      </c>
      <c r="BQ331" s="44">
        <f t="shared" ref="BQ331:BS333" si="1385">Q331+AG331+AW331+BM331</f>
        <v>190455</v>
      </c>
      <c r="BR331" s="44">
        <f t="shared" si="1385"/>
        <v>181605</v>
      </c>
      <c r="BS331" s="44">
        <f t="shared" si="1385"/>
        <v>0</v>
      </c>
    </row>
    <row r="332" spans="1:71" ht="15" customHeight="1" x14ac:dyDescent="0.25">
      <c r="A332" s="23"/>
      <c r="C332" s="25" t="s">
        <v>279</v>
      </c>
      <c r="D332" s="42">
        <f t="shared" si="1364"/>
        <v>40928</v>
      </c>
      <c r="E332" s="45">
        <v>22012</v>
      </c>
      <c r="F332" s="45">
        <v>18916</v>
      </c>
      <c r="G332" s="45">
        <v>0</v>
      </c>
      <c r="H332" s="42">
        <f t="shared" si="1365"/>
        <v>30421</v>
      </c>
      <c r="I332" s="45">
        <v>16297</v>
      </c>
      <c r="J332" s="45">
        <v>14124</v>
      </c>
      <c r="K332" s="45">
        <v>0</v>
      </c>
      <c r="L332" s="42">
        <f t="shared" si="1366"/>
        <v>34691</v>
      </c>
      <c r="M332" s="45">
        <v>19138</v>
      </c>
      <c r="N332" s="45">
        <v>15553</v>
      </c>
      <c r="O332" s="45">
        <v>0</v>
      </c>
      <c r="P332" s="44">
        <f t="shared" si="1367"/>
        <v>106040</v>
      </c>
      <c r="Q332" s="44">
        <f t="shared" si="1368"/>
        <v>57447</v>
      </c>
      <c r="R332" s="44">
        <f t="shared" si="1368"/>
        <v>48593</v>
      </c>
      <c r="S332" s="44">
        <f t="shared" si="1368"/>
        <v>0</v>
      </c>
      <c r="T332" s="42">
        <f t="shared" si="1369"/>
        <v>51691</v>
      </c>
      <c r="U332" s="45">
        <v>27572</v>
      </c>
      <c r="V332" s="45">
        <v>24119</v>
      </c>
      <c r="W332" s="45">
        <v>0</v>
      </c>
      <c r="X332" s="42">
        <f t="shared" si="1370"/>
        <v>60214</v>
      </c>
      <c r="Y332" s="45">
        <v>33905</v>
      </c>
      <c r="Z332" s="45">
        <v>26309</v>
      </c>
      <c r="AA332" s="45">
        <v>0</v>
      </c>
      <c r="AB332" s="42">
        <f t="shared" si="1371"/>
        <v>42156</v>
      </c>
      <c r="AC332" s="45">
        <v>24140</v>
      </c>
      <c r="AD332" s="45">
        <v>18016</v>
      </c>
      <c r="AE332" s="45">
        <v>0</v>
      </c>
      <c r="AF332" s="44">
        <f t="shared" si="1372"/>
        <v>154061</v>
      </c>
      <c r="AG332" s="44">
        <f t="shared" si="1373"/>
        <v>85617</v>
      </c>
      <c r="AH332" s="44">
        <f t="shared" si="1373"/>
        <v>68444</v>
      </c>
      <c r="AI332" s="44">
        <f t="shared" si="1373"/>
        <v>0</v>
      </c>
      <c r="AJ332" s="42">
        <f t="shared" si="1374"/>
        <v>34519</v>
      </c>
      <c r="AK332" s="45">
        <v>19098</v>
      </c>
      <c r="AL332" s="45">
        <v>15421</v>
      </c>
      <c r="AM332" s="45">
        <v>0</v>
      </c>
      <c r="AN332" s="42">
        <f t="shared" si="1375"/>
        <v>36928</v>
      </c>
      <c r="AO332" s="45">
        <v>21045</v>
      </c>
      <c r="AP332" s="45">
        <v>15883</v>
      </c>
      <c r="AQ332" s="45">
        <v>0</v>
      </c>
      <c r="AR332" s="42">
        <f t="shared" si="1376"/>
        <v>35645</v>
      </c>
      <c r="AS332" s="45">
        <v>19075</v>
      </c>
      <c r="AT332" s="45">
        <v>16570</v>
      </c>
      <c r="AU332" s="45">
        <v>0</v>
      </c>
      <c r="AV332" s="44">
        <f t="shared" si="1377"/>
        <v>107092</v>
      </c>
      <c r="AW332" s="44">
        <f t="shared" si="1378"/>
        <v>59218</v>
      </c>
      <c r="AX332" s="44">
        <f t="shared" si="1378"/>
        <v>47874</v>
      </c>
      <c r="AY332" s="44">
        <f t="shared" si="1378"/>
        <v>0</v>
      </c>
      <c r="AZ332" s="42">
        <f t="shared" si="1379"/>
        <v>32235</v>
      </c>
      <c r="BA332" s="45">
        <v>16936</v>
      </c>
      <c r="BB332" s="45">
        <v>15299</v>
      </c>
      <c r="BC332" s="45">
        <v>0</v>
      </c>
      <c r="BD332" s="42">
        <f t="shared" si="1380"/>
        <v>35033</v>
      </c>
      <c r="BE332" s="45">
        <v>18917</v>
      </c>
      <c r="BF332" s="45">
        <v>16116</v>
      </c>
      <c r="BG332" s="45">
        <v>0</v>
      </c>
      <c r="BH332" s="42">
        <f t="shared" si="1381"/>
        <v>34861</v>
      </c>
      <c r="BI332" s="45">
        <v>17818</v>
      </c>
      <c r="BJ332" s="45">
        <v>17043</v>
      </c>
      <c r="BK332" s="45">
        <v>0</v>
      </c>
      <c r="BL332" s="44">
        <f t="shared" si="1382"/>
        <v>102129</v>
      </c>
      <c r="BM332" s="44">
        <f t="shared" si="1383"/>
        <v>53671</v>
      </c>
      <c r="BN332" s="44">
        <f t="shared" si="1383"/>
        <v>48458</v>
      </c>
      <c r="BO332" s="44">
        <f t="shared" si="1383"/>
        <v>0</v>
      </c>
      <c r="BP332" s="44">
        <f t="shared" si="1384"/>
        <v>469322</v>
      </c>
      <c r="BQ332" s="44">
        <f t="shared" si="1385"/>
        <v>255953</v>
      </c>
      <c r="BR332" s="44">
        <f t="shared" si="1385"/>
        <v>213369</v>
      </c>
      <c r="BS332" s="44">
        <f t="shared" si="1385"/>
        <v>0</v>
      </c>
    </row>
    <row r="333" spans="1:71" ht="15" customHeight="1" x14ac:dyDescent="0.25">
      <c r="A333" s="23"/>
      <c r="C333" s="25" t="s">
        <v>280</v>
      </c>
      <c r="D333" s="42">
        <f t="shared" si="1364"/>
        <v>0</v>
      </c>
      <c r="E333" s="45">
        <v>0</v>
      </c>
      <c r="F333" s="45">
        <v>0</v>
      </c>
      <c r="G333" s="45">
        <v>0</v>
      </c>
      <c r="H333" s="42">
        <f t="shared" si="1365"/>
        <v>0</v>
      </c>
      <c r="I333" s="45">
        <v>0</v>
      </c>
      <c r="J333" s="45">
        <v>0</v>
      </c>
      <c r="K333" s="45">
        <v>0</v>
      </c>
      <c r="L333" s="42">
        <f t="shared" si="1366"/>
        <v>0</v>
      </c>
      <c r="M333" s="45">
        <v>0</v>
      </c>
      <c r="N333" s="45">
        <v>0</v>
      </c>
      <c r="O333" s="45">
        <v>0</v>
      </c>
      <c r="P333" s="44">
        <f t="shared" si="1367"/>
        <v>0</v>
      </c>
      <c r="Q333" s="44">
        <f t="shared" si="1368"/>
        <v>0</v>
      </c>
      <c r="R333" s="44">
        <f t="shared" si="1368"/>
        <v>0</v>
      </c>
      <c r="S333" s="44">
        <f t="shared" si="1368"/>
        <v>0</v>
      </c>
      <c r="T333" s="42">
        <f t="shared" si="1369"/>
        <v>0</v>
      </c>
      <c r="U333" s="45">
        <v>0</v>
      </c>
      <c r="V333" s="45">
        <v>0</v>
      </c>
      <c r="W333" s="45">
        <v>0</v>
      </c>
      <c r="X333" s="42">
        <f t="shared" si="1370"/>
        <v>0</v>
      </c>
      <c r="Y333" s="45">
        <v>0</v>
      </c>
      <c r="Z333" s="45">
        <v>0</v>
      </c>
      <c r="AA333" s="45">
        <v>0</v>
      </c>
      <c r="AB333" s="42">
        <f t="shared" si="1371"/>
        <v>0</v>
      </c>
      <c r="AC333" s="45">
        <v>0</v>
      </c>
      <c r="AD333" s="45">
        <v>0</v>
      </c>
      <c r="AE333" s="45">
        <v>0</v>
      </c>
      <c r="AF333" s="44">
        <f t="shared" si="1372"/>
        <v>0</v>
      </c>
      <c r="AG333" s="44">
        <f t="shared" si="1373"/>
        <v>0</v>
      </c>
      <c r="AH333" s="44">
        <f t="shared" si="1373"/>
        <v>0</v>
      </c>
      <c r="AI333" s="44">
        <f t="shared" si="1373"/>
        <v>0</v>
      </c>
      <c r="AJ333" s="42">
        <f t="shared" si="1374"/>
        <v>0</v>
      </c>
      <c r="AK333" s="45">
        <v>0</v>
      </c>
      <c r="AL333" s="45">
        <v>0</v>
      </c>
      <c r="AM333" s="45">
        <v>0</v>
      </c>
      <c r="AN333" s="42">
        <f t="shared" si="1375"/>
        <v>0</v>
      </c>
      <c r="AO333" s="45">
        <v>0</v>
      </c>
      <c r="AP333" s="45">
        <v>0</v>
      </c>
      <c r="AQ333" s="45">
        <v>0</v>
      </c>
      <c r="AR333" s="42">
        <f t="shared" si="1376"/>
        <v>0</v>
      </c>
      <c r="AS333" s="45">
        <v>0</v>
      </c>
      <c r="AT333" s="45">
        <v>0</v>
      </c>
      <c r="AU333" s="45">
        <v>0</v>
      </c>
      <c r="AV333" s="44">
        <f t="shared" si="1377"/>
        <v>0</v>
      </c>
      <c r="AW333" s="44">
        <f t="shared" si="1378"/>
        <v>0</v>
      </c>
      <c r="AX333" s="44">
        <f t="shared" si="1378"/>
        <v>0</v>
      </c>
      <c r="AY333" s="44">
        <f t="shared" si="1378"/>
        <v>0</v>
      </c>
      <c r="AZ333" s="42">
        <f t="shared" si="1379"/>
        <v>0</v>
      </c>
      <c r="BA333" s="45">
        <v>0</v>
      </c>
      <c r="BB333" s="45">
        <v>0</v>
      </c>
      <c r="BC333" s="45">
        <v>0</v>
      </c>
      <c r="BD333" s="42">
        <f t="shared" si="1380"/>
        <v>0</v>
      </c>
      <c r="BE333" s="45">
        <v>0</v>
      </c>
      <c r="BF333" s="45">
        <v>0</v>
      </c>
      <c r="BG333" s="45">
        <v>0</v>
      </c>
      <c r="BH333" s="42">
        <f t="shared" si="1381"/>
        <v>0</v>
      </c>
      <c r="BI333" s="45">
        <v>0</v>
      </c>
      <c r="BJ333" s="45">
        <v>0</v>
      </c>
      <c r="BK333" s="45">
        <v>0</v>
      </c>
      <c r="BL333" s="44">
        <f t="shared" si="1382"/>
        <v>0</v>
      </c>
      <c r="BM333" s="44">
        <f t="shared" si="1383"/>
        <v>0</v>
      </c>
      <c r="BN333" s="44">
        <f t="shared" si="1383"/>
        <v>0</v>
      </c>
      <c r="BO333" s="44">
        <f t="shared" si="1383"/>
        <v>0</v>
      </c>
      <c r="BP333" s="44">
        <f t="shared" si="1384"/>
        <v>0</v>
      </c>
      <c r="BQ333" s="44">
        <f t="shared" si="1385"/>
        <v>0</v>
      </c>
      <c r="BR333" s="44">
        <f t="shared" si="1385"/>
        <v>0</v>
      </c>
      <c r="BS333" s="44">
        <f t="shared" si="1385"/>
        <v>0</v>
      </c>
    </row>
    <row r="334" spans="1:71" ht="15" customHeight="1" x14ac:dyDescent="0.2">
      <c r="A334" s="23"/>
      <c r="C334" s="21" t="s">
        <v>281</v>
      </c>
      <c r="D334" s="40">
        <f t="shared" ref="D334:L334" si="1386">D335+D336</f>
        <v>20555</v>
      </c>
      <c r="E334" s="22">
        <f t="shared" si="1386"/>
        <v>10865</v>
      </c>
      <c r="F334" s="22">
        <f t="shared" si="1386"/>
        <v>9690</v>
      </c>
      <c r="G334" s="22">
        <f t="shared" si="1386"/>
        <v>0</v>
      </c>
      <c r="H334" s="40">
        <f t="shared" si="1386"/>
        <v>16602</v>
      </c>
      <c r="I334" s="22">
        <f t="shared" si="1386"/>
        <v>8714</v>
      </c>
      <c r="J334" s="22">
        <f t="shared" si="1386"/>
        <v>7888</v>
      </c>
      <c r="K334" s="22">
        <f t="shared" si="1386"/>
        <v>0</v>
      </c>
      <c r="L334" s="40">
        <f t="shared" si="1386"/>
        <v>18089</v>
      </c>
      <c r="M334" s="22">
        <f>SUM(M335:M336)</f>
        <v>9172</v>
      </c>
      <c r="N334" s="22">
        <f>SUM(N335:N336)</f>
        <v>8917</v>
      </c>
      <c r="O334" s="22">
        <f>O335+O336</f>
        <v>0</v>
      </c>
      <c r="P334" s="22">
        <f>P335+P336</f>
        <v>55246</v>
      </c>
      <c r="Q334" s="22">
        <f>SUM(Q335:Q336)</f>
        <v>28751</v>
      </c>
      <c r="R334" s="22">
        <f>SUM(R335:R336)</f>
        <v>26495</v>
      </c>
      <c r="S334" s="22">
        <f>SUM(S335:S336)</f>
        <v>0</v>
      </c>
      <c r="T334" s="40">
        <f>T335+T336</f>
        <v>22761</v>
      </c>
      <c r="U334" s="22">
        <f>SUM(U335:U336)</f>
        <v>11342</v>
      </c>
      <c r="V334" s="22">
        <f>SUM(V335:V336)</f>
        <v>11419</v>
      </c>
      <c r="W334" s="22">
        <f>W335+W336</f>
        <v>0</v>
      </c>
      <c r="X334" s="40">
        <f>X335+X336</f>
        <v>31124</v>
      </c>
      <c r="Y334" s="22">
        <f>SUM(Y335:Y336)</f>
        <v>15929</v>
      </c>
      <c r="Z334" s="22">
        <f>SUM(Z335:Z336)</f>
        <v>15195</v>
      </c>
      <c r="AA334" s="22">
        <f>AA335+AA336</f>
        <v>0</v>
      </c>
      <c r="AB334" s="40">
        <f>AB335+AB336</f>
        <v>22761</v>
      </c>
      <c r="AC334" s="22">
        <f>SUM(AC335:AC336)</f>
        <v>11609</v>
      </c>
      <c r="AD334" s="22">
        <f>SUM(AD335:AD336)</f>
        <v>11152</v>
      </c>
      <c r="AE334" s="22">
        <f>AE335+AE336</f>
        <v>0</v>
      </c>
      <c r="AF334" s="22">
        <f>AF335+AF336</f>
        <v>76646</v>
      </c>
      <c r="AG334" s="22">
        <f>SUM(AG335:AG336)</f>
        <v>38880</v>
      </c>
      <c r="AH334" s="22">
        <f>SUM(AH335:AH336)</f>
        <v>37766</v>
      </c>
      <c r="AI334" s="22">
        <f>SUM(AI335:AI336)</f>
        <v>0</v>
      </c>
      <c r="AJ334" s="40">
        <f>AJ335+AJ336</f>
        <v>20355</v>
      </c>
      <c r="AK334" s="22">
        <f>SUM(AK335:AK336)</f>
        <v>9940</v>
      </c>
      <c r="AL334" s="22">
        <f>SUM(AL335:AL336)</f>
        <v>10415</v>
      </c>
      <c r="AM334" s="22">
        <f>AM335+AM336</f>
        <v>0</v>
      </c>
      <c r="AN334" s="40">
        <f>AN335+AN336</f>
        <v>18136</v>
      </c>
      <c r="AO334" s="22">
        <f>SUM(AO335:AO336)</f>
        <v>9287</v>
      </c>
      <c r="AP334" s="22">
        <f>SUM(AP335:AP336)</f>
        <v>8849</v>
      </c>
      <c r="AQ334" s="22">
        <f>AQ335+AQ336</f>
        <v>0</v>
      </c>
      <c r="AR334" s="40">
        <f>AR335+AR336</f>
        <v>18930</v>
      </c>
      <c r="AS334" s="22">
        <f>SUM(AS335:AS336)</f>
        <v>9691</v>
      </c>
      <c r="AT334" s="22">
        <f>SUM(AT335:AT336)</f>
        <v>9239</v>
      </c>
      <c r="AU334" s="22">
        <f>AU335+AU336</f>
        <v>0</v>
      </c>
      <c r="AV334" s="22">
        <f>AV335+AV336</f>
        <v>57421</v>
      </c>
      <c r="AW334" s="22">
        <f>SUM(AW335:AW336)</f>
        <v>28918</v>
      </c>
      <c r="AX334" s="22">
        <f>SUM(AX335:AX336)</f>
        <v>28503</v>
      </c>
      <c r="AY334" s="22">
        <f>SUM(AY335:AY336)</f>
        <v>0</v>
      </c>
      <c r="AZ334" s="40">
        <f>AZ335+AZ336</f>
        <v>16969</v>
      </c>
      <c r="BA334" s="22">
        <f>SUM(BA335:BA336)</f>
        <v>9202</v>
      </c>
      <c r="BB334" s="22">
        <f>SUM(BB335:BB336)</f>
        <v>7767</v>
      </c>
      <c r="BC334" s="22">
        <f>BC335+BC336</f>
        <v>0</v>
      </c>
      <c r="BD334" s="40">
        <f>BD335+BD336</f>
        <v>16591</v>
      </c>
      <c r="BE334" s="22">
        <f>SUM(BE335:BE336)</f>
        <v>8838</v>
      </c>
      <c r="BF334" s="22">
        <f>SUM(BF335:BF336)</f>
        <v>7753</v>
      </c>
      <c r="BG334" s="22">
        <f>BG335+BG336</f>
        <v>0</v>
      </c>
      <c r="BH334" s="40">
        <f>BH335+BH336</f>
        <v>19541</v>
      </c>
      <c r="BI334" s="22">
        <f>SUM(BI335:BI336)</f>
        <v>10891</v>
      </c>
      <c r="BJ334" s="22">
        <f>SUM(BJ335:BJ336)</f>
        <v>8650</v>
      </c>
      <c r="BK334" s="22">
        <f>BK335+BK336</f>
        <v>0</v>
      </c>
      <c r="BL334" s="22">
        <f>BL335+BL336</f>
        <v>53101</v>
      </c>
      <c r="BM334" s="22">
        <f>SUM(BM335:BM336)</f>
        <v>28931</v>
      </c>
      <c r="BN334" s="22">
        <f>SUM(BN335:BN336)</f>
        <v>24170</v>
      </c>
      <c r="BO334" s="22">
        <f>SUM(BO335:BO336)</f>
        <v>0</v>
      </c>
      <c r="BP334" s="22">
        <f>BP335+BP336</f>
        <v>242414</v>
      </c>
      <c r="BQ334" s="22">
        <f>SUM(BQ335:BQ336)</f>
        <v>125480</v>
      </c>
      <c r="BR334" s="22">
        <f>SUM(BR335:BR336)</f>
        <v>116934</v>
      </c>
      <c r="BS334" s="22">
        <f>SUM(BS335:BS336)</f>
        <v>0</v>
      </c>
    </row>
    <row r="335" spans="1:71" ht="15" customHeight="1" x14ac:dyDescent="0.25">
      <c r="A335" s="23"/>
      <c r="C335" s="25" t="s">
        <v>136</v>
      </c>
      <c r="D335" s="42">
        <f t="shared" ref="D335:D336" si="1387">SUM(E335:G335)</f>
        <v>3573</v>
      </c>
      <c r="E335" s="45">
        <v>1865</v>
      </c>
      <c r="F335" s="45">
        <v>1708</v>
      </c>
      <c r="G335" s="45">
        <v>0</v>
      </c>
      <c r="H335" s="42">
        <f t="shared" ref="H335:H336" si="1388">SUM(I335:K335)</f>
        <v>3813</v>
      </c>
      <c r="I335" s="45">
        <v>1897</v>
      </c>
      <c r="J335" s="45">
        <v>1916</v>
      </c>
      <c r="K335" s="45">
        <v>0</v>
      </c>
      <c r="L335" s="42">
        <f t="shared" ref="L335:L336" si="1389">SUM(M335:O335)</f>
        <v>1791</v>
      </c>
      <c r="M335" s="45">
        <v>817</v>
      </c>
      <c r="N335" s="45">
        <v>974</v>
      </c>
      <c r="O335" s="45">
        <v>0</v>
      </c>
      <c r="P335" s="44">
        <f t="shared" ref="P335:P336" si="1390">SUM(Q335:S335)</f>
        <v>9177</v>
      </c>
      <c r="Q335" s="44">
        <f t="shared" ref="Q335:S336" si="1391">E335+I335+M335</f>
        <v>4579</v>
      </c>
      <c r="R335" s="44">
        <f t="shared" si="1391"/>
        <v>4598</v>
      </c>
      <c r="S335" s="44">
        <f t="shared" si="1391"/>
        <v>0</v>
      </c>
      <c r="T335" s="42">
        <f t="shared" ref="T335:T336" si="1392">SUM(U335:W335)</f>
        <v>2240</v>
      </c>
      <c r="U335" s="45">
        <v>1128</v>
      </c>
      <c r="V335" s="45">
        <v>1112</v>
      </c>
      <c r="W335" s="45">
        <v>0</v>
      </c>
      <c r="X335" s="42">
        <f t="shared" ref="X335:X336" si="1393">SUM(Y335:AA335)</f>
        <v>4769</v>
      </c>
      <c r="Y335" s="45">
        <v>2288</v>
      </c>
      <c r="Z335" s="45">
        <v>2481</v>
      </c>
      <c r="AA335" s="45">
        <v>0</v>
      </c>
      <c r="AB335" s="42">
        <f t="shared" ref="AB335:AB336" si="1394">SUM(AC335:AE335)</f>
        <v>2867</v>
      </c>
      <c r="AC335" s="45">
        <v>1348</v>
      </c>
      <c r="AD335" s="45">
        <v>1519</v>
      </c>
      <c r="AE335" s="45">
        <v>0</v>
      </c>
      <c r="AF335" s="44">
        <f t="shared" ref="AF335:AF336" si="1395">SUM(AG335:AI335)</f>
        <v>9876</v>
      </c>
      <c r="AG335" s="44">
        <f t="shared" ref="AG335:AI336" si="1396">U335+Y335+AC335</f>
        <v>4764</v>
      </c>
      <c r="AH335" s="44">
        <f t="shared" si="1396"/>
        <v>5112</v>
      </c>
      <c r="AI335" s="44">
        <f t="shared" si="1396"/>
        <v>0</v>
      </c>
      <c r="AJ335" s="42">
        <f t="shared" ref="AJ335:AJ336" si="1397">SUM(AK335:AM335)</f>
        <v>2600</v>
      </c>
      <c r="AK335" s="45">
        <v>1001</v>
      </c>
      <c r="AL335" s="45">
        <v>1599</v>
      </c>
      <c r="AM335" s="45">
        <v>0</v>
      </c>
      <c r="AN335" s="42">
        <f t="shared" ref="AN335:AN336" si="1398">SUM(AO335:AQ335)</f>
        <v>2023</v>
      </c>
      <c r="AO335" s="45">
        <v>886</v>
      </c>
      <c r="AP335" s="45">
        <v>1137</v>
      </c>
      <c r="AQ335" s="45">
        <v>0</v>
      </c>
      <c r="AR335" s="42">
        <f t="shared" ref="AR335:AR336" si="1399">SUM(AS335:AU335)</f>
        <v>717</v>
      </c>
      <c r="AS335" s="45">
        <v>301</v>
      </c>
      <c r="AT335" s="45">
        <v>416</v>
      </c>
      <c r="AU335" s="45">
        <v>0</v>
      </c>
      <c r="AV335" s="44">
        <f t="shared" ref="AV335:AV336" si="1400">SUM(AW335:AY335)</f>
        <v>5340</v>
      </c>
      <c r="AW335" s="44">
        <f t="shared" ref="AW335:AY336" si="1401">AK335+AO335+AS335</f>
        <v>2188</v>
      </c>
      <c r="AX335" s="44">
        <f t="shared" si="1401"/>
        <v>3152</v>
      </c>
      <c r="AY335" s="44">
        <f t="shared" si="1401"/>
        <v>0</v>
      </c>
      <c r="AZ335" s="42">
        <f t="shared" ref="AZ335:AZ336" si="1402">SUM(BA335:BC335)</f>
        <v>1109</v>
      </c>
      <c r="BA335" s="45">
        <v>559</v>
      </c>
      <c r="BB335" s="45">
        <v>550</v>
      </c>
      <c r="BC335" s="45">
        <v>0</v>
      </c>
      <c r="BD335" s="42">
        <f t="shared" ref="BD335:BD336" si="1403">SUM(BE335:BG335)</f>
        <v>0</v>
      </c>
      <c r="BE335" s="45">
        <v>0</v>
      </c>
      <c r="BF335" s="45">
        <v>0</v>
      </c>
      <c r="BG335" s="45">
        <v>0</v>
      </c>
      <c r="BH335" s="42">
        <f t="shared" ref="BH335:BH336" si="1404">SUM(BI335:BK335)</f>
        <v>1527</v>
      </c>
      <c r="BI335" s="45">
        <v>798</v>
      </c>
      <c r="BJ335" s="45">
        <v>729</v>
      </c>
      <c r="BK335" s="45">
        <v>0</v>
      </c>
      <c r="BL335" s="44">
        <f t="shared" ref="BL335:BL336" si="1405">SUM(BM335:BO335)</f>
        <v>2636</v>
      </c>
      <c r="BM335" s="44">
        <f t="shared" ref="BM335:BO336" si="1406">BA335+BE335+BI335</f>
        <v>1357</v>
      </c>
      <c r="BN335" s="44">
        <f t="shared" si="1406"/>
        <v>1279</v>
      </c>
      <c r="BO335" s="44">
        <f t="shared" si="1406"/>
        <v>0</v>
      </c>
      <c r="BP335" s="44">
        <f t="shared" ref="BP335:BP336" si="1407">SUM(BQ335:BS335)</f>
        <v>27029</v>
      </c>
      <c r="BQ335" s="44">
        <f t="shared" ref="BQ335:BS336" si="1408">Q335+AG335+AW335+BM335</f>
        <v>12888</v>
      </c>
      <c r="BR335" s="44">
        <f t="shared" si="1408"/>
        <v>14141</v>
      </c>
      <c r="BS335" s="44">
        <f t="shared" si="1408"/>
        <v>0</v>
      </c>
    </row>
    <row r="336" spans="1:71" ht="15" customHeight="1" x14ac:dyDescent="0.25">
      <c r="A336" s="23"/>
      <c r="C336" s="25" t="s">
        <v>137</v>
      </c>
      <c r="D336" s="42">
        <f t="shared" si="1387"/>
        <v>16982</v>
      </c>
      <c r="E336" s="45">
        <v>9000</v>
      </c>
      <c r="F336" s="45">
        <v>7982</v>
      </c>
      <c r="G336" s="45">
        <v>0</v>
      </c>
      <c r="H336" s="42">
        <f t="shared" si="1388"/>
        <v>12789</v>
      </c>
      <c r="I336" s="45">
        <v>6817</v>
      </c>
      <c r="J336" s="45">
        <v>5972</v>
      </c>
      <c r="K336" s="45">
        <v>0</v>
      </c>
      <c r="L336" s="42">
        <f t="shared" si="1389"/>
        <v>16298</v>
      </c>
      <c r="M336" s="45">
        <v>8355</v>
      </c>
      <c r="N336" s="45">
        <v>7943</v>
      </c>
      <c r="O336" s="45">
        <v>0</v>
      </c>
      <c r="P336" s="44">
        <f t="shared" si="1390"/>
        <v>46069</v>
      </c>
      <c r="Q336" s="44">
        <f t="shared" si="1391"/>
        <v>24172</v>
      </c>
      <c r="R336" s="44">
        <f t="shared" si="1391"/>
        <v>21897</v>
      </c>
      <c r="S336" s="44">
        <f t="shared" si="1391"/>
        <v>0</v>
      </c>
      <c r="T336" s="42">
        <f t="shared" si="1392"/>
        <v>20521</v>
      </c>
      <c r="U336" s="45">
        <v>10214</v>
      </c>
      <c r="V336" s="45">
        <v>10307</v>
      </c>
      <c r="W336" s="45">
        <v>0</v>
      </c>
      <c r="X336" s="42">
        <f t="shared" si="1393"/>
        <v>26355</v>
      </c>
      <c r="Y336" s="45">
        <v>13641</v>
      </c>
      <c r="Z336" s="45">
        <v>12714</v>
      </c>
      <c r="AA336" s="45">
        <v>0</v>
      </c>
      <c r="AB336" s="42">
        <f t="shared" si="1394"/>
        <v>19894</v>
      </c>
      <c r="AC336" s="45">
        <v>10261</v>
      </c>
      <c r="AD336" s="45">
        <v>9633</v>
      </c>
      <c r="AE336" s="45">
        <v>0</v>
      </c>
      <c r="AF336" s="44">
        <f t="shared" si="1395"/>
        <v>66770</v>
      </c>
      <c r="AG336" s="44">
        <f t="shared" si="1396"/>
        <v>34116</v>
      </c>
      <c r="AH336" s="44">
        <f t="shared" si="1396"/>
        <v>32654</v>
      </c>
      <c r="AI336" s="44">
        <f t="shared" si="1396"/>
        <v>0</v>
      </c>
      <c r="AJ336" s="42">
        <f t="shared" si="1397"/>
        <v>17755</v>
      </c>
      <c r="AK336" s="45">
        <v>8939</v>
      </c>
      <c r="AL336" s="45">
        <v>8816</v>
      </c>
      <c r="AM336" s="45">
        <v>0</v>
      </c>
      <c r="AN336" s="42">
        <f t="shared" si="1398"/>
        <v>16113</v>
      </c>
      <c r="AO336" s="45">
        <v>8401</v>
      </c>
      <c r="AP336" s="45">
        <v>7712</v>
      </c>
      <c r="AQ336" s="45">
        <v>0</v>
      </c>
      <c r="AR336" s="42">
        <f t="shared" si="1399"/>
        <v>18213</v>
      </c>
      <c r="AS336" s="45">
        <v>9390</v>
      </c>
      <c r="AT336" s="45">
        <v>8823</v>
      </c>
      <c r="AU336" s="45">
        <v>0</v>
      </c>
      <c r="AV336" s="44">
        <f t="shared" si="1400"/>
        <v>52081</v>
      </c>
      <c r="AW336" s="44">
        <f t="shared" si="1401"/>
        <v>26730</v>
      </c>
      <c r="AX336" s="44">
        <f t="shared" si="1401"/>
        <v>25351</v>
      </c>
      <c r="AY336" s="44">
        <f t="shared" si="1401"/>
        <v>0</v>
      </c>
      <c r="AZ336" s="42">
        <f t="shared" si="1402"/>
        <v>15860</v>
      </c>
      <c r="BA336" s="45">
        <v>8643</v>
      </c>
      <c r="BB336" s="45">
        <v>7217</v>
      </c>
      <c r="BC336" s="45">
        <v>0</v>
      </c>
      <c r="BD336" s="42">
        <f t="shared" si="1403"/>
        <v>16591</v>
      </c>
      <c r="BE336" s="45">
        <v>8838</v>
      </c>
      <c r="BF336" s="45">
        <v>7753</v>
      </c>
      <c r="BG336" s="45">
        <v>0</v>
      </c>
      <c r="BH336" s="42">
        <f t="shared" si="1404"/>
        <v>18014</v>
      </c>
      <c r="BI336" s="45">
        <v>10093</v>
      </c>
      <c r="BJ336" s="45">
        <v>7921</v>
      </c>
      <c r="BK336" s="45">
        <v>0</v>
      </c>
      <c r="BL336" s="44">
        <f t="shared" si="1405"/>
        <v>50465</v>
      </c>
      <c r="BM336" s="44">
        <f t="shared" si="1406"/>
        <v>27574</v>
      </c>
      <c r="BN336" s="44">
        <f t="shared" si="1406"/>
        <v>22891</v>
      </c>
      <c r="BO336" s="44">
        <f t="shared" si="1406"/>
        <v>0</v>
      </c>
      <c r="BP336" s="44">
        <f t="shared" si="1407"/>
        <v>215385</v>
      </c>
      <c r="BQ336" s="44">
        <f t="shared" si="1408"/>
        <v>112592</v>
      </c>
      <c r="BR336" s="44">
        <f t="shared" si="1408"/>
        <v>102793</v>
      </c>
      <c r="BS336" s="44">
        <f t="shared" si="1408"/>
        <v>0</v>
      </c>
    </row>
    <row r="337" spans="1:71" ht="15" customHeight="1" x14ac:dyDescent="0.2">
      <c r="A337" s="23"/>
      <c r="C337" s="21" t="s">
        <v>282</v>
      </c>
      <c r="D337" s="40">
        <f t="shared" ref="D337:T337" si="1409">SUM(D338:D339)</f>
        <v>81102</v>
      </c>
      <c r="E337" s="22">
        <f t="shared" si="1409"/>
        <v>38297</v>
      </c>
      <c r="F337" s="22">
        <f t="shared" si="1409"/>
        <v>42805</v>
      </c>
      <c r="G337" s="22">
        <f t="shared" si="1409"/>
        <v>0</v>
      </c>
      <c r="H337" s="40">
        <f t="shared" si="1409"/>
        <v>29422</v>
      </c>
      <c r="I337" s="22">
        <f t="shared" si="1409"/>
        <v>15386</v>
      </c>
      <c r="J337" s="22">
        <f t="shared" si="1409"/>
        <v>14036</v>
      </c>
      <c r="K337" s="22">
        <f t="shared" si="1409"/>
        <v>0</v>
      </c>
      <c r="L337" s="40">
        <f t="shared" si="1409"/>
        <v>22232</v>
      </c>
      <c r="M337" s="22">
        <f t="shared" si="1409"/>
        <v>11543</v>
      </c>
      <c r="N337" s="22">
        <f t="shared" si="1409"/>
        <v>10689</v>
      </c>
      <c r="O337" s="22">
        <f t="shared" si="1409"/>
        <v>0</v>
      </c>
      <c r="P337" s="22">
        <f t="shared" si="1409"/>
        <v>132756</v>
      </c>
      <c r="Q337" s="22">
        <f t="shared" si="1409"/>
        <v>65226</v>
      </c>
      <c r="R337" s="22">
        <f t="shared" si="1409"/>
        <v>67530</v>
      </c>
      <c r="S337" s="22">
        <f t="shared" si="1409"/>
        <v>0</v>
      </c>
      <c r="T337" s="40">
        <f t="shared" si="1409"/>
        <v>47251</v>
      </c>
      <c r="U337" s="22">
        <f>U338+U339</f>
        <v>23550</v>
      </c>
      <c r="V337" s="22">
        <f>V338+V339</f>
        <v>23701</v>
      </c>
      <c r="W337" s="22">
        <f>SUM(W338:W339)</f>
        <v>0</v>
      </c>
      <c r="X337" s="40">
        <f>SUM(X338:X339)</f>
        <v>56313</v>
      </c>
      <c r="Y337" s="22">
        <f>Y338+Y339</f>
        <v>26981</v>
      </c>
      <c r="Z337" s="22">
        <f>Z338+Z339</f>
        <v>29332</v>
      </c>
      <c r="AA337" s="22">
        <f t="shared" ref="AA337:BS337" si="1410">SUM(AA338:AA339)</f>
        <v>0</v>
      </c>
      <c r="AB337" s="40">
        <f t="shared" si="1410"/>
        <v>35195</v>
      </c>
      <c r="AC337" s="22">
        <f t="shared" si="1410"/>
        <v>16885</v>
      </c>
      <c r="AD337" s="22">
        <f t="shared" si="1410"/>
        <v>18310</v>
      </c>
      <c r="AE337" s="22">
        <f t="shared" si="1410"/>
        <v>0</v>
      </c>
      <c r="AF337" s="22">
        <f t="shared" si="1410"/>
        <v>138759</v>
      </c>
      <c r="AG337" s="22">
        <f t="shared" si="1410"/>
        <v>67416</v>
      </c>
      <c r="AH337" s="22">
        <f t="shared" si="1410"/>
        <v>71343</v>
      </c>
      <c r="AI337" s="22">
        <f t="shared" si="1410"/>
        <v>0</v>
      </c>
      <c r="AJ337" s="40">
        <f t="shared" si="1410"/>
        <v>42472</v>
      </c>
      <c r="AK337" s="22">
        <f t="shared" si="1410"/>
        <v>21350</v>
      </c>
      <c r="AL337" s="22">
        <f t="shared" si="1410"/>
        <v>21122</v>
      </c>
      <c r="AM337" s="22">
        <f t="shared" si="1410"/>
        <v>0</v>
      </c>
      <c r="AN337" s="40">
        <f t="shared" si="1410"/>
        <v>61367</v>
      </c>
      <c r="AO337" s="22">
        <f t="shared" si="1410"/>
        <v>31583</v>
      </c>
      <c r="AP337" s="22">
        <f t="shared" si="1410"/>
        <v>29784</v>
      </c>
      <c r="AQ337" s="22">
        <f t="shared" si="1410"/>
        <v>0</v>
      </c>
      <c r="AR337" s="40">
        <f t="shared" si="1410"/>
        <v>62057</v>
      </c>
      <c r="AS337" s="22">
        <f t="shared" si="1410"/>
        <v>32437</v>
      </c>
      <c r="AT337" s="22">
        <f t="shared" si="1410"/>
        <v>29620</v>
      </c>
      <c r="AU337" s="22">
        <f t="shared" si="1410"/>
        <v>0</v>
      </c>
      <c r="AV337" s="22">
        <f t="shared" si="1410"/>
        <v>165896</v>
      </c>
      <c r="AW337" s="22">
        <f t="shared" si="1410"/>
        <v>85370</v>
      </c>
      <c r="AX337" s="22">
        <f t="shared" si="1410"/>
        <v>80526</v>
      </c>
      <c r="AY337" s="22">
        <f t="shared" si="1410"/>
        <v>0</v>
      </c>
      <c r="AZ337" s="40">
        <f t="shared" si="1410"/>
        <v>61045</v>
      </c>
      <c r="BA337" s="22">
        <f t="shared" si="1410"/>
        <v>31398</v>
      </c>
      <c r="BB337" s="22">
        <f t="shared" si="1410"/>
        <v>29647</v>
      </c>
      <c r="BC337" s="22">
        <f t="shared" si="1410"/>
        <v>0</v>
      </c>
      <c r="BD337" s="40">
        <f t="shared" si="1410"/>
        <v>55337</v>
      </c>
      <c r="BE337" s="22">
        <f t="shared" si="1410"/>
        <v>27191</v>
      </c>
      <c r="BF337" s="22">
        <f t="shared" si="1410"/>
        <v>28146</v>
      </c>
      <c r="BG337" s="22">
        <f t="shared" si="1410"/>
        <v>0</v>
      </c>
      <c r="BH337" s="40">
        <f t="shared" si="1410"/>
        <v>71365</v>
      </c>
      <c r="BI337" s="22">
        <f t="shared" si="1410"/>
        <v>39777</v>
      </c>
      <c r="BJ337" s="22">
        <f t="shared" si="1410"/>
        <v>31588</v>
      </c>
      <c r="BK337" s="22">
        <f t="shared" si="1410"/>
        <v>0</v>
      </c>
      <c r="BL337" s="22">
        <f t="shared" si="1410"/>
        <v>187747</v>
      </c>
      <c r="BM337" s="22">
        <f t="shared" si="1410"/>
        <v>98366</v>
      </c>
      <c r="BN337" s="22">
        <f t="shared" si="1410"/>
        <v>89381</v>
      </c>
      <c r="BO337" s="22">
        <f t="shared" si="1410"/>
        <v>0</v>
      </c>
      <c r="BP337" s="22">
        <f t="shared" si="1410"/>
        <v>625158</v>
      </c>
      <c r="BQ337" s="22">
        <f t="shared" si="1410"/>
        <v>316378</v>
      </c>
      <c r="BR337" s="22">
        <f t="shared" si="1410"/>
        <v>308780</v>
      </c>
      <c r="BS337" s="22">
        <f t="shared" si="1410"/>
        <v>0</v>
      </c>
    </row>
    <row r="338" spans="1:71" ht="15" customHeight="1" x14ac:dyDescent="0.25">
      <c r="A338" s="23"/>
      <c r="C338" s="25" t="s">
        <v>283</v>
      </c>
      <c r="D338" s="42">
        <f t="shared" ref="D338:D339" si="1411">SUM(E338:G338)</f>
        <v>81102</v>
      </c>
      <c r="E338" s="45">
        <v>38297</v>
      </c>
      <c r="F338" s="45">
        <v>42805</v>
      </c>
      <c r="G338" s="45">
        <v>0</v>
      </c>
      <c r="H338" s="42">
        <f t="shared" ref="H338:H339" si="1412">SUM(I338:K338)</f>
        <v>29422</v>
      </c>
      <c r="I338" s="45">
        <v>15386</v>
      </c>
      <c r="J338" s="45">
        <v>14036</v>
      </c>
      <c r="K338" s="45">
        <v>0</v>
      </c>
      <c r="L338" s="42">
        <f t="shared" ref="L338:L339" si="1413">SUM(M338:O338)</f>
        <v>22232</v>
      </c>
      <c r="M338" s="45">
        <v>11543</v>
      </c>
      <c r="N338" s="45">
        <v>10689</v>
      </c>
      <c r="O338" s="45">
        <v>0</v>
      </c>
      <c r="P338" s="44">
        <f t="shared" ref="P338:P339" si="1414">SUM(Q338:S338)</f>
        <v>132756</v>
      </c>
      <c r="Q338" s="44">
        <f t="shared" ref="Q338:S339" si="1415">E338+I338+M338</f>
        <v>65226</v>
      </c>
      <c r="R338" s="44">
        <f t="shared" si="1415"/>
        <v>67530</v>
      </c>
      <c r="S338" s="44">
        <f t="shared" si="1415"/>
        <v>0</v>
      </c>
      <c r="T338" s="42">
        <f t="shared" ref="T338:T339" si="1416">SUM(U338:W338)</f>
        <v>47251</v>
      </c>
      <c r="U338" s="45">
        <v>23550</v>
      </c>
      <c r="V338" s="45">
        <v>23701</v>
      </c>
      <c r="W338" s="45">
        <v>0</v>
      </c>
      <c r="X338" s="42">
        <f t="shared" ref="X338:X339" si="1417">SUM(Y338:AA338)</f>
        <v>56313</v>
      </c>
      <c r="Y338" s="45">
        <v>26981</v>
      </c>
      <c r="Z338" s="45">
        <v>29332</v>
      </c>
      <c r="AA338" s="45">
        <v>0</v>
      </c>
      <c r="AB338" s="42">
        <f t="shared" ref="AB338:AB339" si="1418">SUM(AC338:AE338)</f>
        <v>35195</v>
      </c>
      <c r="AC338" s="45">
        <v>16885</v>
      </c>
      <c r="AD338" s="45">
        <v>18310</v>
      </c>
      <c r="AE338" s="45">
        <v>0</v>
      </c>
      <c r="AF338" s="44">
        <f t="shared" ref="AF338:AF339" si="1419">SUM(AG338:AI338)</f>
        <v>138759</v>
      </c>
      <c r="AG338" s="44">
        <f t="shared" ref="AG338:AI339" si="1420">U338+Y338+AC338</f>
        <v>67416</v>
      </c>
      <c r="AH338" s="44">
        <f t="shared" si="1420"/>
        <v>71343</v>
      </c>
      <c r="AI338" s="44">
        <f t="shared" si="1420"/>
        <v>0</v>
      </c>
      <c r="AJ338" s="42">
        <f t="shared" ref="AJ338:AJ339" si="1421">SUM(AK338:AM338)</f>
        <v>42472</v>
      </c>
      <c r="AK338" s="45">
        <v>21350</v>
      </c>
      <c r="AL338" s="45">
        <v>21122</v>
      </c>
      <c r="AM338" s="45">
        <v>0</v>
      </c>
      <c r="AN338" s="42">
        <f t="shared" ref="AN338:AN339" si="1422">SUM(AO338:AQ338)</f>
        <v>61367</v>
      </c>
      <c r="AO338" s="45">
        <v>31583</v>
      </c>
      <c r="AP338" s="45">
        <v>29784</v>
      </c>
      <c r="AQ338" s="45">
        <v>0</v>
      </c>
      <c r="AR338" s="42">
        <f t="shared" ref="AR338:AR339" si="1423">SUM(AS338:AU338)</f>
        <v>62057</v>
      </c>
      <c r="AS338" s="45">
        <v>32437</v>
      </c>
      <c r="AT338" s="45">
        <v>29620</v>
      </c>
      <c r="AU338" s="45">
        <v>0</v>
      </c>
      <c r="AV338" s="44">
        <f t="shared" ref="AV338:AV339" si="1424">SUM(AW338:AY338)</f>
        <v>165896</v>
      </c>
      <c r="AW338" s="44">
        <f t="shared" ref="AW338:AY339" si="1425">AK338+AO338+AS338</f>
        <v>85370</v>
      </c>
      <c r="AX338" s="44">
        <f t="shared" si="1425"/>
        <v>80526</v>
      </c>
      <c r="AY338" s="44">
        <f t="shared" si="1425"/>
        <v>0</v>
      </c>
      <c r="AZ338" s="42">
        <f t="shared" ref="AZ338:AZ339" si="1426">SUM(BA338:BC338)</f>
        <v>61045</v>
      </c>
      <c r="BA338" s="45">
        <v>31398</v>
      </c>
      <c r="BB338" s="45">
        <v>29647</v>
      </c>
      <c r="BC338" s="45">
        <v>0</v>
      </c>
      <c r="BD338" s="42">
        <f t="shared" ref="BD338:BD339" si="1427">SUM(BE338:BG338)</f>
        <v>55337</v>
      </c>
      <c r="BE338" s="45">
        <v>27191</v>
      </c>
      <c r="BF338" s="45">
        <v>28146</v>
      </c>
      <c r="BG338" s="45">
        <v>0</v>
      </c>
      <c r="BH338" s="42">
        <f t="shared" ref="BH338:BH339" si="1428">SUM(BI338:BK338)</f>
        <v>71365</v>
      </c>
      <c r="BI338" s="45">
        <v>39777</v>
      </c>
      <c r="BJ338" s="45">
        <v>31588</v>
      </c>
      <c r="BK338" s="45">
        <v>0</v>
      </c>
      <c r="BL338" s="44">
        <f t="shared" ref="BL338:BL339" si="1429">SUM(BM338:BO338)</f>
        <v>187747</v>
      </c>
      <c r="BM338" s="44">
        <f t="shared" ref="BM338:BO339" si="1430">BA338+BE338+BI338</f>
        <v>98366</v>
      </c>
      <c r="BN338" s="44">
        <f t="shared" si="1430"/>
        <v>89381</v>
      </c>
      <c r="BO338" s="44">
        <f t="shared" si="1430"/>
        <v>0</v>
      </c>
      <c r="BP338" s="44">
        <f t="shared" ref="BP338:BP339" si="1431">SUM(BQ338:BS338)</f>
        <v>625158</v>
      </c>
      <c r="BQ338" s="44">
        <f t="shared" ref="BQ338:BS339" si="1432">Q338+AG338+AW338+BM338</f>
        <v>316378</v>
      </c>
      <c r="BR338" s="44">
        <f t="shared" si="1432"/>
        <v>308780</v>
      </c>
      <c r="BS338" s="44">
        <f t="shared" si="1432"/>
        <v>0</v>
      </c>
    </row>
    <row r="339" spans="1:71" ht="15" customHeight="1" x14ac:dyDescent="0.25">
      <c r="A339" s="23"/>
      <c r="C339" s="25" t="s">
        <v>284</v>
      </c>
      <c r="D339" s="42">
        <f t="shared" si="1411"/>
        <v>0</v>
      </c>
      <c r="E339" s="45">
        <v>0</v>
      </c>
      <c r="F339" s="45">
        <v>0</v>
      </c>
      <c r="G339" s="45">
        <v>0</v>
      </c>
      <c r="H339" s="42">
        <f t="shared" si="1412"/>
        <v>0</v>
      </c>
      <c r="I339" s="45">
        <v>0</v>
      </c>
      <c r="J339" s="45">
        <v>0</v>
      </c>
      <c r="K339" s="45">
        <v>0</v>
      </c>
      <c r="L339" s="42">
        <f t="shared" si="1413"/>
        <v>0</v>
      </c>
      <c r="M339" s="45">
        <v>0</v>
      </c>
      <c r="N339" s="45">
        <v>0</v>
      </c>
      <c r="O339" s="45">
        <v>0</v>
      </c>
      <c r="P339" s="44">
        <f t="shared" si="1414"/>
        <v>0</v>
      </c>
      <c r="Q339" s="44">
        <f t="shared" si="1415"/>
        <v>0</v>
      </c>
      <c r="R339" s="44">
        <f t="shared" si="1415"/>
        <v>0</v>
      </c>
      <c r="S339" s="44">
        <f t="shared" si="1415"/>
        <v>0</v>
      </c>
      <c r="T339" s="42">
        <f t="shared" si="1416"/>
        <v>0</v>
      </c>
      <c r="U339" s="45">
        <v>0</v>
      </c>
      <c r="V339" s="45">
        <v>0</v>
      </c>
      <c r="W339" s="45">
        <v>0</v>
      </c>
      <c r="X339" s="42">
        <f t="shared" si="1417"/>
        <v>0</v>
      </c>
      <c r="Y339" s="45">
        <v>0</v>
      </c>
      <c r="Z339" s="45">
        <v>0</v>
      </c>
      <c r="AA339" s="45">
        <v>0</v>
      </c>
      <c r="AB339" s="42">
        <f t="shared" si="1418"/>
        <v>0</v>
      </c>
      <c r="AC339" s="45">
        <v>0</v>
      </c>
      <c r="AD339" s="45">
        <v>0</v>
      </c>
      <c r="AE339" s="45">
        <v>0</v>
      </c>
      <c r="AF339" s="44">
        <f t="shared" si="1419"/>
        <v>0</v>
      </c>
      <c r="AG339" s="44">
        <f t="shared" si="1420"/>
        <v>0</v>
      </c>
      <c r="AH339" s="44">
        <f t="shared" si="1420"/>
        <v>0</v>
      </c>
      <c r="AI339" s="44">
        <f t="shared" si="1420"/>
        <v>0</v>
      </c>
      <c r="AJ339" s="42">
        <f t="shared" si="1421"/>
        <v>0</v>
      </c>
      <c r="AK339" s="45">
        <v>0</v>
      </c>
      <c r="AL339" s="45">
        <v>0</v>
      </c>
      <c r="AM339" s="45">
        <v>0</v>
      </c>
      <c r="AN339" s="42">
        <f t="shared" si="1422"/>
        <v>0</v>
      </c>
      <c r="AO339" s="45">
        <v>0</v>
      </c>
      <c r="AP339" s="45">
        <v>0</v>
      </c>
      <c r="AQ339" s="45">
        <v>0</v>
      </c>
      <c r="AR339" s="42">
        <f t="shared" si="1423"/>
        <v>0</v>
      </c>
      <c r="AS339" s="45">
        <v>0</v>
      </c>
      <c r="AT339" s="45">
        <v>0</v>
      </c>
      <c r="AU339" s="45">
        <v>0</v>
      </c>
      <c r="AV339" s="44">
        <f t="shared" si="1424"/>
        <v>0</v>
      </c>
      <c r="AW339" s="44">
        <f t="shared" si="1425"/>
        <v>0</v>
      </c>
      <c r="AX339" s="44">
        <f t="shared" si="1425"/>
        <v>0</v>
      </c>
      <c r="AY339" s="44">
        <f t="shared" si="1425"/>
        <v>0</v>
      </c>
      <c r="AZ339" s="42">
        <f t="shared" si="1426"/>
        <v>0</v>
      </c>
      <c r="BA339" s="45">
        <v>0</v>
      </c>
      <c r="BB339" s="45">
        <v>0</v>
      </c>
      <c r="BC339" s="45">
        <v>0</v>
      </c>
      <c r="BD339" s="42">
        <f t="shared" si="1427"/>
        <v>0</v>
      </c>
      <c r="BE339" s="45">
        <v>0</v>
      </c>
      <c r="BF339" s="45">
        <v>0</v>
      </c>
      <c r="BG339" s="45">
        <v>0</v>
      </c>
      <c r="BH339" s="42">
        <f t="shared" si="1428"/>
        <v>0</v>
      </c>
      <c r="BI339" s="45">
        <v>0</v>
      </c>
      <c r="BJ339" s="45">
        <v>0</v>
      </c>
      <c r="BK339" s="45">
        <v>0</v>
      </c>
      <c r="BL339" s="44">
        <f t="shared" si="1429"/>
        <v>0</v>
      </c>
      <c r="BM339" s="44">
        <f t="shared" si="1430"/>
        <v>0</v>
      </c>
      <c r="BN339" s="44">
        <f t="shared" si="1430"/>
        <v>0</v>
      </c>
      <c r="BO339" s="44">
        <f t="shared" si="1430"/>
        <v>0</v>
      </c>
      <c r="BP339" s="44">
        <f t="shared" si="1431"/>
        <v>0</v>
      </c>
      <c r="BQ339" s="44">
        <f t="shared" si="1432"/>
        <v>0</v>
      </c>
      <c r="BR339" s="44">
        <f t="shared" si="1432"/>
        <v>0</v>
      </c>
      <c r="BS339" s="44">
        <f t="shared" si="1432"/>
        <v>0</v>
      </c>
    </row>
    <row r="340" spans="1:71" ht="15" customHeight="1" x14ac:dyDescent="0.2">
      <c r="A340" s="23"/>
      <c r="C340" s="21" t="s">
        <v>285</v>
      </c>
      <c r="D340" s="40">
        <f t="shared" ref="D340:L340" si="1433">D341+D342+D343</f>
        <v>25607</v>
      </c>
      <c r="E340" s="22">
        <f t="shared" si="1433"/>
        <v>12322</v>
      </c>
      <c r="F340" s="22">
        <f t="shared" si="1433"/>
        <v>13285</v>
      </c>
      <c r="G340" s="22">
        <f t="shared" si="1433"/>
        <v>0</v>
      </c>
      <c r="H340" s="40">
        <f t="shared" si="1433"/>
        <v>20714</v>
      </c>
      <c r="I340" s="22">
        <f t="shared" si="1433"/>
        <v>10766</v>
      </c>
      <c r="J340" s="22">
        <f t="shared" si="1433"/>
        <v>9948</v>
      </c>
      <c r="K340" s="22">
        <f t="shared" si="1433"/>
        <v>0</v>
      </c>
      <c r="L340" s="40">
        <f t="shared" si="1433"/>
        <v>26532</v>
      </c>
      <c r="M340" s="22">
        <f>SUM(M341:M343)</f>
        <v>13516</v>
      </c>
      <c r="N340" s="22">
        <f>SUM(N341:N343)</f>
        <v>13016</v>
      </c>
      <c r="O340" s="22">
        <f>O341+O342+O343</f>
        <v>0</v>
      </c>
      <c r="P340" s="22">
        <f>P341+P342+P343</f>
        <v>72853</v>
      </c>
      <c r="Q340" s="22">
        <f>SUM(Q341:Q343)</f>
        <v>36604</v>
      </c>
      <c r="R340" s="22">
        <f>SUM(R341:R343)</f>
        <v>36249</v>
      </c>
      <c r="S340" s="22">
        <f>SUM(S341:S343)</f>
        <v>0</v>
      </c>
      <c r="T340" s="40">
        <f>T341+T342+T343</f>
        <v>42563</v>
      </c>
      <c r="U340" s="22">
        <f>SUM(U341:U343)</f>
        <v>21997</v>
      </c>
      <c r="V340" s="22">
        <f>SUM(V341:V343)</f>
        <v>20566</v>
      </c>
      <c r="W340" s="22">
        <f>W341+W342+W343</f>
        <v>0</v>
      </c>
      <c r="X340" s="40">
        <f>X341+X342+X343</f>
        <v>51523</v>
      </c>
      <c r="Y340" s="22">
        <f>SUM(Y341:Y343)</f>
        <v>25141</v>
      </c>
      <c r="Z340" s="22">
        <f>SUM(Z341:Z343)</f>
        <v>26382</v>
      </c>
      <c r="AA340" s="22">
        <f>AA341+AA342+AA343</f>
        <v>0</v>
      </c>
      <c r="AB340" s="40">
        <f>AB341+AB342+AB343</f>
        <v>33531</v>
      </c>
      <c r="AC340" s="22">
        <f>SUM(AC341:AC343)</f>
        <v>16571</v>
      </c>
      <c r="AD340" s="22">
        <f>SUM(AD341:AD343)</f>
        <v>16960</v>
      </c>
      <c r="AE340" s="22">
        <f>AE341+AE342+AE343</f>
        <v>0</v>
      </c>
      <c r="AF340" s="22">
        <f>AF341+AF342+AF343</f>
        <v>127617</v>
      </c>
      <c r="AG340" s="22">
        <f>SUM(AG341:AG343)</f>
        <v>63709</v>
      </c>
      <c r="AH340" s="22">
        <f>SUM(AH341:AH343)</f>
        <v>63908</v>
      </c>
      <c r="AI340" s="22">
        <f>SUM(AI341:AI343)</f>
        <v>0</v>
      </c>
      <c r="AJ340" s="40">
        <f>AJ341+AJ342+AJ343</f>
        <v>29191</v>
      </c>
      <c r="AK340" s="22">
        <f>SUM(AK341:AK343)</f>
        <v>15044</v>
      </c>
      <c r="AL340" s="22">
        <f>SUM(AL341:AL343)</f>
        <v>14147</v>
      </c>
      <c r="AM340" s="22">
        <f>AM341+AM342+AM343</f>
        <v>0</v>
      </c>
      <c r="AN340" s="40">
        <f>AN341+AN342+AN343</f>
        <v>29777</v>
      </c>
      <c r="AO340" s="22">
        <f>SUM(AO341:AO343)</f>
        <v>14928</v>
      </c>
      <c r="AP340" s="22">
        <f>SUM(AP341:AP343)</f>
        <v>14849</v>
      </c>
      <c r="AQ340" s="22">
        <f>AQ341+AQ342+AQ343</f>
        <v>0</v>
      </c>
      <c r="AR340" s="40">
        <f>AR341+AR342+AR343</f>
        <v>35327</v>
      </c>
      <c r="AS340" s="22">
        <f>SUM(AS341:AS343)</f>
        <v>18590</v>
      </c>
      <c r="AT340" s="22">
        <f>SUM(AT341:AT343)</f>
        <v>16737</v>
      </c>
      <c r="AU340" s="22">
        <f>AU341+AU342+AU343</f>
        <v>0</v>
      </c>
      <c r="AV340" s="22">
        <f>AV341+AV342+AV343</f>
        <v>94295</v>
      </c>
      <c r="AW340" s="22">
        <f>SUM(AW341:AW343)</f>
        <v>48562</v>
      </c>
      <c r="AX340" s="22">
        <f>SUM(AX341:AX343)</f>
        <v>45733</v>
      </c>
      <c r="AY340" s="22">
        <f>SUM(AY341:AY343)</f>
        <v>0</v>
      </c>
      <c r="AZ340" s="40">
        <f>AZ341+AZ342+AZ343</f>
        <v>31128</v>
      </c>
      <c r="BA340" s="22">
        <f>SUM(BA341:BA343)</f>
        <v>16314</v>
      </c>
      <c r="BB340" s="22">
        <f>SUM(BB341:BB343)</f>
        <v>14814</v>
      </c>
      <c r="BC340" s="22">
        <f>BC341+BC342+BC343</f>
        <v>0</v>
      </c>
      <c r="BD340" s="40">
        <f>BD341+BD342+BD343</f>
        <v>31952</v>
      </c>
      <c r="BE340" s="22">
        <f>SUM(BE341:BE343)</f>
        <v>15745</v>
      </c>
      <c r="BF340" s="22">
        <f>SUM(BF341:BF343)</f>
        <v>16207</v>
      </c>
      <c r="BG340" s="22">
        <f>BG341+BG342+BG343</f>
        <v>0</v>
      </c>
      <c r="BH340" s="40">
        <f>BH341+BH342+BH343</f>
        <v>28932</v>
      </c>
      <c r="BI340" s="22">
        <f>SUM(BI341:BI343)</f>
        <v>15128</v>
      </c>
      <c r="BJ340" s="22">
        <f>SUM(BJ341:BJ343)</f>
        <v>13804</v>
      </c>
      <c r="BK340" s="22">
        <f>BK341+BK342+BK343</f>
        <v>0</v>
      </c>
      <c r="BL340" s="22">
        <f>BL341+BL342+BL343</f>
        <v>92012</v>
      </c>
      <c r="BM340" s="22">
        <f>SUM(BM341:BM343)</f>
        <v>47187</v>
      </c>
      <c r="BN340" s="22">
        <f>SUM(BN341:BN343)</f>
        <v>44825</v>
      </c>
      <c r="BO340" s="22">
        <f>SUM(BO341:BO343)</f>
        <v>0</v>
      </c>
      <c r="BP340" s="22">
        <f>BP341+BP342+BP343</f>
        <v>386777</v>
      </c>
      <c r="BQ340" s="22">
        <f>SUM(BQ341:BQ343)</f>
        <v>196062</v>
      </c>
      <c r="BR340" s="22">
        <f>SUM(BR341:BR343)</f>
        <v>190715</v>
      </c>
      <c r="BS340" s="22">
        <f>SUM(BS341:BS343)</f>
        <v>0</v>
      </c>
    </row>
    <row r="341" spans="1:71" ht="15" customHeight="1" x14ac:dyDescent="0.25">
      <c r="A341" s="23"/>
      <c r="C341" s="25" t="s">
        <v>286</v>
      </c>
      <c r="D341" s="42">
        <f t="shared" ref="D341:D346" si="1434">SUM(E341:G341)</f>
        <v>3206</v>
      </c>
      <c r="E341" s="45">
        <v>1300</v>
      </c>
      <c r="F341" s="45">
        <v>1906</v>
      </c>
      <c r="G341" s="45">
        <v>0</v>
      </c>
      <c r="H341" s="42">
        <f t="shared" ref="H341:H346" si="1435">SUM(I341:K341)</f>
        <v>2454</v>
      </c>
      <c r="I341" s="45">
        <v>1242</v>
      </c>
      <c r="J341" s="45">
        <v>1212</v>
      </c>
      <c r="K341" s="45">
        <v>0</v>
      </c>
      <c r="L341" s="42">
        <f t="shared" ref="L341:L346" si="1436">SUM(M341:O341)</f>
        <v>2655</v>
      </c>
      <c r="M341" s="45">
        <v>1445</v>
      </c>
      <c r="N341" s="45">
        <v>1210</v>
      </c>
      <c r="O341" s="45">
        <v>0</v>
      </c>
      <c r="P341" s="44">
        <f t="shared" ref="P341:P346" si="1437">SUM(Q341:S341)</f>
        <v>8315</v>
      </c>
      <c r="Q341" s="44">
        <f t="shared" ref="Q341:S346" si="1438">E341+I341+M341</f>
        <v>3987</v>
      </c>
      <c r="R341" s="44">
        <f t="shared" si="1438"/>
        <v>4328</v>
      </c>
      <c r="S341" s="44">
        <f t="shared" si="1438"/>
        <v>0</v>
      </c>
      <c r="T341" s="42">
        <f t="shared" ref="T341:T346" si="1439">SUM(U341:W341)</f>
        <v>6950</v>
      </c>
      <c r="U341" s="45">
        <v>3789</v>
      </c>
      <c r="V341" s="45">
        <v>3161</v>
      </c>
      <c r="W341" s="45">
        <v>0</v>
      </c>
      <c r="X341" s="42">
        <f t="shared" ref="X341:X346" si="1440">SUM(Y341:AA341)</f>
        <v>7220</v>
      </c>
      <c r="Y341" s="45">
        <v>3739</v>
      </c>
      <c r="Z341" s="45">
        <v>3481</v>
      </c>
      <c r="AA341" s="45">
        <v>0</v>
      </c>
      <c r="AB341" s="42">
        <f t="shared" ref="AB341:AB346" si="1441">SUM(AC341:AE341)</f>
        <v>3944</v>
      </c>
      <c r="AC341" s="45">
        <v>2111</v>
      </c>
      <c r="AD341" s="45">
        <v>1833</v>
      </c>
      <c r="AE341" s="45">
        <v>0</v>
      </c>
      <c r="AF341" s="44">
        <f t="shared" ref="AF341:AF346" si="1442">SUM(AG341:AI341)</f>
        <v>18114</v>
      </c>
      <c r="AG341" s="44">
        <f t="shared" ref="AG341:AI346" si="1443">U341+Y341+AC341</f>
        <v>9639</v>
      </c>
      <c r="AH341" s="44">
        <f t="shared" si="1443"/>
        <v>8475</v>
      </c>
      <c r="AI341" s="44">
        <f t="shared" si="1443"/>
        <v>0</v>
      </c>
      <c r="AJ341" s="42">
        <f t="shared" ref="AJ341:AJ346" si="1444">SUM(AK341:AM341)</f>
        <v>4063</v>
      </c>
      <c r="AK341" s="45">
        <v>2226</v>
      </c>
      <c r="AL341" s="45">
        <v>1837</v>
      </c>
      <c r="AM341" s="45">
        <v>0</v>
      </c>
      <c r="AN341" s="42">
        <f t="shared" ref="AN341:AN346" si="1445">SUM(AO341:AQ341)</f>
        <v>4401</v>
      </c>
      <c r="AO341" s="45">
        <v>2146</v>
      </c>
      <c r="AP341" s="45">
        <v>2255</v>
      </c>
      <c r="AQ341" s="45">
        <v>0</v>
      </c>
      <c r="AR341" s="42">
        <f t="shared" ref="AR341:AR346" si="1446">SUM(AS341:AU341)</f>
        <v>4141</v>
      </c>
      <c r="AS341" s="45">
        <v>1926</v>
      </c>
      <c r="AT341" s="45">
        <v>2215</v>
      </c>
      <c r="AU341" s="45">
        <v>0</v>
      </c>
      <c r="AV341" s="44">
        <f t="shared" ref="AV341:AV346" si="1447">SUM(AW341:AY341)</f>
        <v>12605</v>
      </c>
      <c r="AW341" s="44">
        <f t="shared" ref="AW341:AY346" si="1448">AK341+AO341+AS341</f>
        <v>6298</v>
      </c>
      <c r="AX341" s="44">
        <f t="shared" si="1448"/>
        <v>6307</v>
      </c>
      <c r="AY341" s="44">
        <f t="shared" si="1448"/>
        <v>0</v>
      </c>
      <c r="AZ341" s="42">
        <f t="shared" ref="AZ341:AZ346" si="1449">SUM(BA341:BC341)</f>
        <v>6094</v>
      </c>
      <c r="BA341" s="45">
        <v>3265</v>
      </c>
      <c r="BB341" s="45">
        <v>2829</v>
      </c>
      <c r="BC341" s="45">
        <v>0</v>
      </c>
      <c r="BD341" s="42">
        <f t="shared" ref="BD341:BD346" si="1450">SUM(BE341:BG341)</f>
        <v>6749</v>
      </c>
      <c r="BE341" s="45">
        <v>3455</v>
      </c>
      <c r="BF341" s="45">
        <v>3294</v>
      </c>
      <c r="BG341" s="45">
        <v>0</v>
      </c>
      <c r="BH341" s="42">
        <f t="shared" ref="BH341:BH346" si="1451">SUM(BI341:BK341)</f>
        <v>7151</v>
      </c>
      <c r="BI341" s="45">
        <v>3969</v>
      </c>
      <c r="BJ341" s="45">
        <v>3182</v>
      </c>
      <c r="BK341" s="45">
        <v>0</v>
      </c>
      <c r="BL341" s="44">
        <f t="shared" ref="BL341:BL346" si="1452">SUM(BM341:BO341)</f>
        <v>19994</v>
      </c>
      <c r="BM341" s="44">
        <f t="shared" ref="BM341:BO346" si="1453">BA341+BE341+BI341</f>
        <v>10689</v>
      </c>
      <c r="BN341" s="44">
        <f t="shared" si="1453"/>
        <v>9305</v>
      </c>
      <c r="BO341" s="44">
        <f t="shared" si="1453"/>
        <v>0</v>
      </c>
      <c r="BP341" s="44">
        <f t="shared" ref="BP341:BP346" si="1454">SUM(BQ341:BS341)</f>
        <v>59028</v>
      </c>
      <c r="BQ341" s="44">
        <f t="shared" ref="BQ341:BS346" si="1455">Q341+AG341+AW341+BM341</f>
        <v>30613</v>
      </c>
      <c r="BR341" s="44">
        <f t="shared" si="1455"/>
        <v>28415</v>
      </c>
      <c r="BS341" s="44">
        <f t="shared" si="1455"/>
        <v>0</v>
      </c>
    </row>
    <row r="342" spans="1:71" ht="15" customHeight="1" x14ac:dyDescent="0.25">
      <c r="A342" s="23"/>
      <c r="C342" s="25" t="s">
        <v>287</v>
      </c>
      <c r="D342" s="42">
        <f t="shared" si="1434"/>
        <v>22401</v>
      </c>
      <c r="E342" s="45">
        <v>11022</v>
      </c>
      <c r="F342" s="45">
        <v>11379</v>
      </c>
      <c r="G342" s="45">
        <v>0</v>
      </c>
      <c r="H342" s="42">
        <f t="shared" si="1435"/>
        <v>18260</v>
      </c>
      <c r="I342" s="45">
        <v>9524</v>
      </c>
      <c r="J342" s="45">
        <v>8736</v>
      </c>
      <c r="K342" s="45">
        <v>0</v>
      </c>
      <c r="L342" s="42">
        <f t="shared" si="1436"/>
        <v>23877</v>
      </c>
      <c r="M342" s="45">
        <v>12071</v>
      </c>
      <c r="N342" s="45">
        <v>11806</v>
      </c>
      <c r="O342" s="45">
        <v>0</v>
      </c>
      <c r="P342" s="44">
        <f t="shared" si="1437"/>
        <v>64538</v>
      </c>
      <c r="Q342" s="44">
        <f t="shared" si="1438"/>
        <v>32617</v>
      </c>
      <c r="R342" s="44">
        <f t="shared" si="1438"/>
        <v>31921</v>
      </c>
      <c r="S342" s="44">
        <f t="shared" si="1438"/>
        <v>0</v>
      </c>
      <c r="T342" s="42">
        <f t="shared" si="1439"/>
        <v>35613</v>
      </c>
      <c r="U342" s="45">
        <v>18208</v>
      </c>
      <c r="V342" s="45">
        <v>17405</v>
      </c>
      <c r="W342" s="45">
        <v>0</v>
      </c>
      <c r="X342" s="42">
        <f t="shared" si="1440"/>
        <v>44303</v>
      </c>
      <c r="Y342" s="45">
        <v>21402</v>
      </c>
      <c r="Z342" s="45">
        <v>22901</v>
      </c>
      <c r="AA342" s="45">
        <v>0</v>
      </c>
      <c r="AB342" s="42">
        <f t="shared" si="1441"/>
        <v>29587</v>
      </c>
      <c r="AC342" s="45">
        <v>14460</v>
      </c>
      <c r="AD342" s="45">
        <v>15127</v>
      </c>
      <c r="AE342" s="45">
        <v>0</v>
      </c>
      <c r="AF342" s="44">
        <f t="shared" si="1442"/>
        <v>109503</v>
      </c>
      <c r="AG342" s="44">
        <f t="shared" si="1443"/>
        <v>54070</v>
      </c>
      <c r="AH342" s="44">
        <f t="shared" si="1443"/>
        <v>55433</v>
      </c>
      <c r="AI342" s="44">
        <f t="shared" si="1443"/>
        <v>0</v>
      </c>
      <c r="AJ342" s="42">
        <f t="shared" si="1444"/>
        <v>25128</v>
      </c>
      <c r="AK342" s="45">
        <v>12818</v>
      </c>
      <c r="AL342" s="45">
        <v>12310</v>
      </c>
      <c r="AM342" s="45">
        <v>0</v>
      </c>
      <c r="AN342" s="42">
        <f t="shared" si="1445"/>
        <v>25376</v>
      </c>
      <c r="AO342" s="45">
        <v>12782</v>
      </c>
      <c r="AP342" s="45">
        <v>12594</v>
      </c>
      <c r="AQ342" s="45">
        <v>0</v>
      </c>
      <c r="AR342" s="42">
        <f t="shared" si="1446"/>
        <v>31186</v>
      </c>
      <c r="AS342" s="45">
        <v>16664</v>
      </c>
      <c r="AT342" s="45">
        <v>14522</v>
      </c>
      <c r="AU342" s="45">
        <v>0</v>
      </c>
      <c r="AV342" s="44">
        <f t="shared" si="1447"/>
        <v>81690</v>
      </c>
      <c r="AW342" s="44">
        <f t="shared" si="1448"/>
        <v>42264</v>
      </c>
      <c r="AX342" s="44">
        <f t="shared" si="1448"/>
        <v>39426</v>
      </c>
      <c r="AY342" s="44">
        <f t="shared" si="1448"/>
        <v>0</v>
      </c>
      <c r="AZ342" s="42">
        <f t="shared" si="1449"/>
        <v>25034</v>
      </c>
      <c r="BA342" s="45">
        <v>13049</v>
      </c>
      <c r="BB342" s="45">
        <v>11985</v>
      </c>
      <c r="BC342" s="45">
        <v>0</v>
      </c>
      <c r="BD342" s="42">
        <f t="shared" si="1450"/>
        <v>25203</v>
      </c>
      <c r="BE342" s="45">
        <v>12290</v>
      </c>
      <c r="BF342" s="45">
        <v>12913</v>
      </c>
      <c r="BG342" s="45">
        <v>0</v>
      </c>
      <c r="BH342" s="42">
        <f t="shared" si="1451"/>
        <v>21781</v>
      </c>
      <c r="BI342" s="45">
        <v>11159</v>
      </c>
      <c r="BJ342" s="45">
        <v>10622</v>
      </c>
      <c r="BK342" s="45">
        <v>0</v>
      </c>
      <c r="BL342" s="44">
        <f t="shared" si="1452"/>
        <v>72018</v>
      </c>
      <c r="BM342" s="44">
        <f t="shared" si="1453"/>
        <v>36498</v>
      </c>
      <c r="BN342" s="44">
        <f t="shared" si="1453"/>
        <v>35520</v>
      </c>
      <c r="BO342" s="44">
        <f t="shared" si="1453"/>
        <v>0</v>
      </c>
      <c r="BP342" s="44">
        <f t="shared" si="1454"/>
        <v>327749</v>
      </c>
      <c r="BQ342" s="44">
        <f t="shared" si="1455"/>
        <v>165449</v>
      </c>
      <c r="BR342" s="44">
        <f t="shared" si="1455"/>
        <v>162300</v>
      </c>
      <c r="BS342" s="44">
        <f t="shared" si="1455"/>
        <v>0</v>
      </c>
    </row>
    <row r="343" spans="1:71" ht="15" customHeight="1" x14ac:dyDescent="0.25">
      <c r="A343" s="23"/>
      <c r="C343" s="25" t="s">
        <v>288</v>
      </c>
      <c r="D343" s="42">
        <f t="shared" si="1434"/>
        <v>0</v>
      </c>
      <c r="E343" s="45">
        <v>0</v>
      </c>
      <c r="F343" s="45">
        <v>0</v>
      </c>
      <c r="G343" s="45">
        <v>0</v>
      </c>
      <c r="H343" s="42">
        <f t="shared" si="1435"/>
        <v>0</v>
      </c>
      <c r="I343" s="45">
        <v>0</v>
      </c>
      <c r="J343" s="45">
        <v>0</v>
      </c>
      <c r="K343" s="45">
        <v>0</v>
      </c>
      <c r="L343" s="42">
        <f t="shared" si="1436"/>
        <v>0</v>
      </c>
      <c r="M343" s="45">
        <v>0</v>
      </c>
      <c r="N343" s="45">
        <v>0</v>
      </c>
      <c r="O343" s="45">
        <v>0</v>
      </c>
      <c r="P343" s="44">
        <f t="shared" si="1437"/>
        <v>0</v>
      </c>
      <c r="Q343" s="44">
        <f t="shared" si="1438"/>
        <v>0</v>
      </c>
      <c r="R343" s="44">
        <f t="shared" si="1438"/>
        <v>0</v>
      </c>
      <c r="S343" s="44">
        <f t="shared" si="1438"/>
        <v>0</v>
      </c>
      <c r="T343" s="42">
        <f t="shared" si="1439"/>
        <v>0</v>
      </c>
      <c r="U343" s="45">
        <v>0</v>
      </c>
      <c r="V343" s="45">
        <v>0</v>
      </c>
      <c r="W343" s="45">
        <v>0</v>
      </c>
      <c r="X343" s="42">
        <f t="shared" si="1440"/>
        <v>0</v>
      </c>
      <c r="Y343" s="45">
        <v>0</v>
      </c>
      <c r="Z343" s="45">
        <v>0</v>
      </c>
      <c r="AA343" s="45">
        <v>0</v>
      </c>
      <c r="AB343" s="42">
        <f t="shared" si="1441"/>
        <v>0</v>
      </c>
      <c r="AC343" s="45">
        <v>0</v>
      </c>
      <c r="AD343" s="45">
        <v>0</v>
      </c>
      <c r="AE343" s="45">
        <v>0</v>
      </c>
      <c r="AF343" s="44">
        <f t="shared" si="1442"/>
        <v>0</v>
      </c>
      <c r="AG343" s="44">
        <f t="shared" si="1443"/>
        <v>0</v>
      </c>
      <c r="AH343" s="44">
        <f t="shared" si="1443"/>
        <v>0</v>
      </c>
      <c r="AI343" s="44">
        <f t="shared" si="1443"/>
        <v>0</v>
      </c>
      <c r="AJ343" s="42">
        <f t="shared" si="1444"/>
        <v>0</v>
      </c>
      <c r="AK343" s="45">
        <v>0</v>
      </c>
      <c r="AL343" s="45">
        <v>0</v>
      </c>
      <c r="AM343" s="45">
        <v>0</v>
      </c>
      <c r="AN343" s="42">
        <f t="shared" si="1445"/>
        <v>0</v>
      </c>
      <c r="AO343" s="45">
        <v>0</v>
      </c>
      <c r="AP343" s="45">
        <v>0</v>
      </c>
      <c r="AQ343" s="45">
        <v>0</v>
      </c>
      <c r="AR343" s="42">
        <f t="shared" si="1446"/>
        <v>0</v>
      </c>
      <c r="AS343" s="45">
        <v>0</v>
      </c>
      <c r="AT343" s="45">
        <v>0</v>
      </c>
      <c r="AU343" s="45">
        <v>0</v>
      </c>
      <c r="AV343" s="44">
        <f t="shared" si="1447"/>
        <v>0</v>
      </c>
      <c r="AW343" s="44">
        <f t="shared" si="1448"/>
        <v>0</v>
      </c>
      <c r="AX343" s="44">
        <f t="shared" si="1448"/>
        <v>0</v>
      </c>
      <c r="AY343" s="44">
        <f t="shared" si="1448"/>
        <v>0</v>
      </c>
      <c r="AZ343" s="42">
        <f t="shared" si="1449"/>
        <v>0</v>
      </c>
      <c r="BA343" s="45">
        <v>0</v>
      </c>
      <c r="BB343" s="45">
        <v>0</v>
      </c>
      <c r="BC343" s="45">
        <v>0</v>
      </c>
      <c r="BD343" s="42">
        <f t="shared" si="1450"/>
        <v>0</v>
      </c>
      <c r="BE343" s="45">
        <v>0</v>
      </c>
      <c r="BF343" s="45">
        <v>0</v>
      </c>
      <c r="BG343" s="45">
        <v>0</v>
      </c>
      <c r="BH343" s="42">
        <f t="shared" si="1451"/>
        <v>0</v>
      </c>
      <c r="BI343" s="45">
        <v>0</v>
      </c>
      <c r="BJ343" s="45">
        <v>0</v>
      </c>
      <c r="BK343" s="45">
        <v>0</v>
      </c>
      <c r="BL343" s="44">
        <f t="shared" si="1452"/>
        <v>0</v>
      </c>
      <c r="BM343" s="44">
        <f t="shared" si="1453"/>
        <v>0</v>
      </c>
      <c r="BN343" s="44">
        <f t="shared" si="1453"/>
        <v>0</v>
      </c>
      <c r="BO343" s="44">
        <f t="shared" si="1453"/>
        <v>0</v>
      </c>
      <c r="BP343" s="44">
        <f t="shared" si="1454"/>
        <v>0</v>
      </c>
      <c r="BQ343" s="44">
        <f t="shared" si="1455"/>
        <v>0</v>
      </c>
      <c r="BR343" s="44">
        <f t="shared" si="1455"/>
        <v>0</v>
      </c>
      <c r="BS343" s="44">
        <f t="shared" si="1455"/>
        <v>0</v>
      </c>
    </row>
    <row r="344" spans="1:71" ht="15" customHeight="1" x14ac:dyDescent="0.25">
      <c r="A344" s="23"/>
      <c r="C344" s="21" t="s">
        <v>289</v>
      </c>
      <c r="D344" s="42">
        <f t="shared" si="1434"/>
        <v>0</v>
      </c>
      <c r="E344" s="45">
        <v>0</v>
      </c>
      <c r="F344" s="45">
        <v>0</v>
      </c>
      <c r="G344" s="45">
        <v>0</v>
      </c>
      <c r="H344" s="42">
        <f t="shared" si="1435"/>
        <v>0</v>
      </c>
      <c r="I344" s="45">
        <v>0</v>
      </c>
      <c r="J344" s="45">
        <v>0</v>
      </c>
      <c r="K344" s="45">
        <v>0</v>
      </c>
      <c r="L344" s="42">
        <f t="shared" si="1436"/>
        <v>0</v>
      </c>
      <c r="M344" s="45">
        <v>0</v>
      </c>
      <c r="N344" s="45">
        <v>0</v>
      </c>
      <c r="O344" s="45">
        <v>0</v>
      </c>
      <c r="P344" s="44">
        <f t="shared" si="1437"/>
        <v>0</v>
      </c>
      <c r="Q344" s="44">
        <f t="shared" si="1438"/>
        <v>0</v>
      </c>
      <c r="R344" s="44">
        <f t="shared" si="1438"/>
        <v>0</v>
      </c>
      <c r="S344" s="44">
        <f t="shared" si="1438"/>
        <v>0</v>
      </c>
      <c r="T344" s="42">
        <f t="shared" si="1439"/>
        <v>0</v>
      </c>
      <c r="U344" s="45">
        <v>0</v>
      </c>
      <c r="V344" s="45">
        <v>0</v>
      </c>
      <c r="W344" s="45">
        <v>0</v>
      </c>
      <c r="X344" s="42">
        <f t="shared" si="1440"/>
        <v>0</v>
      </c>
      <c r="Y344" s="45">
        <v>0</v>
      </c>
      <c r="Z344" s="45">
        <v>0</v>
      </c>
      <c r="AA344" s="45">
        <v>0</v>
      </c>
      <c r="AB344" s="42">
        <f t="shared" si="1441"/>
        <v>0</v>
      </c>
      <c r="AC344" s="45">
        <v>0</v>
      </c>
      <c r="AD344" s="45">
        <v>0</v>
      </c>
      <c r="AE344" s="45">
        <v>0</v>
      </c>
      <c r="AF344" s="44">
        <f t="shared" si="1442"/>
        <v>0</v>
      </c>
      <c r="AG344" s="44">
        <f t="shared" si="1443"/>
        <v>0</v>
      </c>
      <c r="AH344" s="44">
        <f t="shared" si="1443"/>
        <v>0</v>
      </c>
      <c r="AI344" s="44">
        <f t="shared" si="1443"/>
        <v>0</v>
      </c>
      <c r="AJ344" s="42">
        <f t="shared" si="1444"/>
        <v>0</v>
      </c>
      <c r="AK344" s="45">
        <v>0</v>
      </c>
      <c r="AL344" s="45">
        <v>0</v>
      </c>
      <c r="AM344" s="45">
        <v>0</v>
      </c>
      <c r="AN344" s="42">
        <f t="shared" si="1445"/>
        <v>0</v>
      </c>
      <c r="AO344" s="45">
        <v>0</v>
      </c>
      <c r="AP344" s="45">
        <v>0</v>
      </c>
      <c r="AQ344" s="45">
        <v>0</v>
      </c>
      <c r="AR344" s="42">
        <f t="shared" si="1446"/>
        <v>0</v>
      </c>
      <c r="AS344" s="45">
        <v>0</v>
      </c>
      <c r="AT344" s="45">
        <v>0</v>
      </c>
      <c r="AU344" s="45">
        <v>0</v>
      </c>
      <c r="AV344" s="44">
        <f t="shared" si="1447"/>
        <v>0</v>
      </c>
      <c r="AW344" s="44">
        <f t="shared" si="1448"/>
        <v>0</v>
      </c>
      <c r="AX344" s="44">
        <f t="shared" si="1448"/>
        <v>0</v>
      </c>
      <c r="AY344" s="44">
        <f t="shared" si="1448"/>
        <v>0</v>
      </c>
      <c r="AZ344" s="42">
        <f t="shared" si="1449"/>
        <v>0</v>
      </c>
      <c r="BA344" s="45">
        <v>0</v>
      </c>
      <c r="BB344" s="45">
        <v>0</v>
      </c>
      <c r="BC344" s="45">
        <v>0</v>
      </c>
      <c r="BD344" s="42">
        <f t="shared" si="1450"/>
        <v>0</v>
      </c>
      <c r="BE344" s="45">
        <v>0</v>
      </c>
      <c r="BF344" s="45">
        <v>0</v>
      </c>
      <c r="BG344" s="45">
        <v>0</v>
      </c>
      <c r="BH344" s="42">
        <f t="shared" si="1451"/>
        <v>0</v>
      </c>
      <c r="BI344" s="45">
        <v>0</v>
      </c>
      <c r="BJ344" s="45">
        <v>0</v>
      </c>
      <c r="BK344" s="45">
        <v>0</v>
      </c>
      <c r="BL344" s="44">
        <f t="shared" si="1452"/>
        <v>0</v>
      </c>
      <c r="BM344" s="44">
        <f t="shared" si="1453"/>
        <v>0</v>
      </c>
      <c r="BN344" s="44">
        <f t="shared" si="1453"/>
        <v>0</v>
      </c>
      <c r="BO344" s="44">
        <f t="shared" si="1453"/>
        <v>0</v>
      </c>
      <c r="BP344" s="44">
        <f t="shared" si="1454"/>
        <v>0</v>
      </c>
      <c r="BQ344" s="44">
        <f t="shared" si="1455"/>
        <v>0</v>
      </c>
      <c r="BR344" s="44">
        <f t="shared" si="1455"/>
        <v>0</v>
      </c>
      <c r="BS344" s="44">
        <f t="shared" si="1455"/>
        <v>0</v>
      </c>
    </row>
    <row r="345" spans="1:71" ht="15" customHeight="1" x14ac:dyDescent="0.25">
      <c r="A345" s="23"/>
      <c r="C345" s="21" t="s">
        <v>58</v>
      </c>
      <c r="D345" s="42">
        <f t="shared" si="1434"/>
        <v>12203</v>
      </c>
      <c r="E345" s="43">
        <v>5390</v>
      </c>
      <c r="F345" s="43">
        <v>6813</v>
      </c>
      <c r="G345" s="43">
        <v>0</v>
      </c>
      <c r="H345" s="42">
        <f t="shared" si="1435"/>
        <v>9593</v>
      </c>
      <c r="I345" s="43">
        <v>4257</v>
      </c>
      <c r="J345" s="43">
        <v>5336</v>
      </c>
      <c r="K345" s="43">
        <v>0</v>
      </c>
      <c r="L345" s="42">
        <f t="shared" si="1436"/>
        <v>15790</v>
      </c>
      <c r="M345" s="43">
        <v>8011</v>
      </c>
      <c r="N345" s="43">
        <v>7779</v>
      </c>
      <c r="O345" s="43">
        <v>0</v>
      </c>
      <c r="P345" s="44">
        <f t="shared" si="1437"/>
        <v>37586</v>
      </c>
      <c r="Q345" s="44">
        <f t="shared" si="1438"/>
        <v>17658</v>
      </c>
      <c r="R345" s="44">
        <f t="shared" si="1438"/>
        <v>19928</v>
      </c>
      <c r="S345" s="44">
        <f t="shared" si="1438"/>
        <v>0</v>
      </c>
      <c r="T345" s="42">
        <f t="shared" si="1439"/>
        <v>22773</v>
      </c>
      <c r="U345" s="43">
        <v>11640</v>
      </c>
      <c r="V345" s="43">
        <v>11133</v>
      </c>
      <c r="W345" s="43">
        <v>0</v>
      </c>
      <c r="X345" s="42">
        <f t="shared" si="1440"/>
        <v>26398</v>
      </c>
      <c r="Y345" s="43">
        <v>13591</v>
      </c>
      <c r="Z345" s="43">
        <v>12807</v>
      </c>
      <c r="AA345" s="43">
        <v>0</v>
      </c>
      <c r="AB345" s="42">
        <f t="shared" si="1441"/>
        <v>24859</v>
      </c>
      <c r="AC345" s="43">
        <v>12359</v>
      </c>
      <c r="AD345" s="43">
        <v>12500</v>
      </c>
      <c r="AE345" s="43">
        <v>0</v>
      </c>
      <c r="AF345" s="44">
        <f t="shared" si="1442"/>
        <v>74030</v>
      </c>
      <c r="AG345" s="44">
        <f t="shared" si="1443"/>
        <v>37590</v>
      </c>
      <c r="AH345" s="44">
        <f t="shared" si="1443"/>
        <v>36440</v>
      </c>
      <c r="AI345" s="44">
        <f t="shared" si="1443"/>
        <v>0</v>
      </c>
      <c r="AJ345" s="42">
        <f t="shared" si="1444"/>
        <v>19072</v>
      </c>
      <c r="AK345" s="43">
        <v>9186</v>
      </c>
      <c r="AL345" s="43">
        <v>9886</v>
      </c>
      <c r="AM345" s="43">
        <v>0</v>
      </c>
      <c r="AN345" s="42">
        <f t="shared" si="1445"/>
        <v>19306</v>
      </c>
      <c r="AO345" s="43">
        <v>9577</v>
      </c>
      <c r="AP345" s="43">
        <v>9729</v>
      </c>
      <c r="AQ345" s="43">
        <v>0</v>
      </c>
      <c r="AR345" s="42">
        <f t="shared" si="1446"/>
        <v>15883</v>
      </c>
      <c r="AS345" s="43">
        <v>8360</v>
      </c>
      <c r="AT345" s="43">
        <v>7523</v>
      </c>
      <c r="AU345" s="43">
        <v>0</v>
      </c>
      <c r="AV345" s="44">
        <f t="shared" si="1447"/>
        <v>54261</v>
      </c>
      <c r="AW345" s="44">
        <f t="shared" si="1448"/>
        <v>27123</v>
      </c>
      <c r="AX345" s="44">
        <f t="shared" si="1448"/>
        <v>27138</v>
      </c>
      <c r="AY345" s="44">
        <f t="shared" si="1448"/>
        <v>0</v>
      </c>
      <c r="AZ345" s="42">
        <f t="shared" si="1449"/>
        <v>14597</v>
      </c>
      <c r="BA345" s="43">
        <v>7412</v>
      </c>
      <c r="BB345" s="43">
        <v>7185</v>
      </c>
      <c r="BC345" s="43">
        <v>0</v>
      </c>
      <c r="BD345" s="42">
        <f t="shared" si="1450"/>
        <v>13191</v>
      </c>
      <c r="BE345" s="43">
        <v>6503</v>
      </c>
      <c r="BF345" s="43">
        <v>6688</v>
      </c>
      <c r="BG345" s="43">
        <v>0</v>
      </c>
      <c r="BH345" s="42">
        <f t="shared" si="1451"/>
        <v>15922</v>
      </c>
      <c r="BI345" s="43">
        <v>8371</v>
      </c>
      <c r="BJ345" s="43">
        <v>7551</v>
      </c>
      <c r="BK345" s="43">
        <v>0</v>
      </c>
      <c r="BL345" s="44">
        <f t="shared" si="1452"/>
        <v>43710</v>
      </c>
      <c r="BM345" s="44">
        <f t="shared" si="1453"/>
        <v>22286</v>
      </c>
      <c r="BN345" s="44">
        <f t="shared" si="1453"/>
        <v>21424</v>
      </c>
      <c r="BO345" s="44">
        <f t="shared" si="1453"/>
        <v>0</v>
      </c>
      <c r="BP345" s="44">
        <f t="shared" si="1454"/>
        <v>209587</v>
      </c>
      <c r="BQ345" s="44">
        <f t="shared" si="1455"/>
        <v>104657</v>
      </c>
      <c r="BR345" s="44">
        <f t="shared" si="1455"/>
        <v>104930</v>
      </c>
      <c r="BS345" s="44">
        <f t="shared" si="1455"/>
        <v>0</v>
      </c>
    </row>
    <row r="346" spans="1:71" ht="15" customHeight="1" x14ac:dyDescent="0.25">
      <c r="A346" s="23"/>
      <c r="C346" s="21" t="s">
        <v>26</v>
      </c>
      <c r="D346" s="42">
        <f t="shared" si="1434"/>
        <v>1559</v>
      </c>
      <c r="E346" s="43">
        <v>795</v>
      </c>
      <c r="F346" s="43">
        <v>764</v>
      </c>
      <c r="G346" s="43">
        <v>0</v>
      </c>
      <c r="H346" s="42">
        <f t="shared" si="1435"/>
        <v>990</v>
      </c>
      <c r="I346" s="43">
        <v>521</v>
      </c>
      <c r="J346" s="43">
        <v>469</v>
      </c>
      <c r="K346" s="43">
        <v>0</v>
      </c>
      <c r="L346" s="42">
        <f t="shared" si="1436"/>
        <v>790</v>
      </c>
      <c r="M346" s="43">
        <v>419</v>
      </c>
      <c r="N346" s="43">
        <v>371</v>
      </c>
      <c r="O346" s="43">
        <v>0</v>
      </c>
      <c r="P346" s="44">
        <f t="shared" si="1437"/>
        <v>3339</v>
      </c>
      <c r="Q346" s="44">
        <f t="shared" si="1438"/>
        <v>1735</v>
      </c>
      <c r="R346" s="44">
        <f t="shared" si="1438"/>
        <v>1604</v>
      </c>
      <c r="S346" s="44">
        <f t="shared" si="1438"/>
        <v>0</v>
      </c>
      <c r="T346" s="42">
        <f t="shared" si="1439"/>
        <v>201</v>
      </c>
      <c r="U346" s="43">
        <v>96</v>
      </c>
      <c r="V346" s="43">
        <v>105</v>
      </c>
      <c r="W346" s="43">
        <v>0</v>
      </c>
      <c r="X346" s="42">
        <f t="shared" si="1440"/>
        <v>571</v>
      </c>
      <c r="Y346" s="43">
        <v>250</v>
      </c>
      <c r="Z346" s="43">
        <v>321</v>
      </c>
      <c r="AA346" s="43">
        <v>0</v>
      </c>
      <c r="AB346" s="42">
        <f t="shared" si="1441"/>
        <v>681</v>
      </c>
      <c r="AC346" s="43">
        <v>344</v>
      </c>
      <c r="AD346" s="43">
        <v>337</v>
      </c>
      <c r="AE346" s="43">
        <v>0</v>
      </c>
      <c r="AF346" s="44">
        <f t="shared" si="1442"/>
        <v>1453</v>
      </c>
      <c r="AG346" s="44">
        <f t="shared" si="1443"/>
        <v>690</v>
      </c>
      <c r="AH346" s="44">
        <f t="shared" si="1443"/>
        <v>763</v>
      </c>
      <c r="AI346" s="44">
        <f t="shared" si="1443"/>
        <v>0</v>
      </c>
      <c r="AJ346" s="42">
        <f t="shared" si="1444"/>
        <v>1355</v>
      </c>
      <c r="AK346" s="43">
        <v>752</v>
      </c>
      <c r="AL346" s="43">
        <v>603</v>
      </c>
      <c r="AM346" s="43">
        <v>0</v>
      </c>
      <c r="AN346" s="42">
        <f t="shared" si="1445"/>
        <v>1400</v>
      </c>
      <c r="AO346" s="43">
        <v>773</v>
      </c>
      <c r="AP346" s="43">
        <v>627</v>
      </c>
      <c r="AQ346" s="43">
        <v>0</v>
      </c>
      <c r="AR346" s="42">
        <f t="shared" si="1446"/>
        <v>1586</v>
      </c>
      <c r="AS346" s="43">
        <v>851</v>
      </c>
      <c r="AT346" s="43">
        <v>735</v>
      </c>
      <c r="AU346" s="43">
        <v>0</v>
      </c>
      <c r="AV346" s="44">
        <f t="shared" si="1447"/>
        <v>4341</v>
      </c>
      <c r="AW346" s="44">
        <f t="shared" si="1448"/>
        <v>2376</v>
      </c>
      <c r="AX346" s="44">
        <f t="shared" si="1448"/>
        <v>1965</v>
      </c>
      <c r="AY346" s="44">
        <f t="shared" si="1448"/>
        <v>0</v>
      </c>
      <c r="AZ346" s="42">
        <f t="shared" si="1449"/>
        <v>1314</v>
      </c>
      <c r="BA346" s="43">
        <v>729</v>
      </c>
      <c r="BB346" s="43">
        <v>585</v>
      </c>
      <c r="BC346" s="43">
        <v>0</v>
      </c>
      <c r="BD346" s="42">
        <f t="shared" si="1450"/>
        <v>1246</v>
      </c>
      <c r="BE346" s="43">
        <v>743</v>
      </c>
      <c r="BF346" s="43">
        <v>503</v>
      </c>
      <c r="BG346" s="43">
        <v>0</v>
      </c>
      <c r="BH346" s="42">
        <f t="shared" si="1451"/>
        <v>1029</v>
      </c>
      <c r="BI346" s="43">
        <v>435</v>
      </c>
      <c r="BJ346" s="43">
        <v>594</v>
      </c>
      <c r="BK346" s="43">
        <v>0</v>
      </c>
      <c r="BL346" s="44">
        <f t="shared" si="1452"/>
        <v>3589</v>
      </c>
      <c r="BM346" s="44">
        <f t="shared" si="1453"/>
        <v>1907</v>
      </c>
      <c r="BN346" s="44">
        <f t="shared" si="1453"/>
        <v>1682</v>
      </c>
      <c r="BO346" s="44">
        <f t="shared" si="1453"/>
        <v>0</v>
      </c>
      <c r="BP346" s="44">
        <f t="shared" si="1454"/>
        <v>12722</v>
      </c>
      <c r="BQ346" s="44">
        <f t="shared" si="1455"/>
        <v>6708</v>
      </c>
      <c r="BR346" s="44">
        <f t="shared" si="1455"/>
        <v>6014</v>
      </c>
      <c r="BS346" s="44">
        <f t="shared" si="1455"/>
        <v>0</v>
      </c>
    </row>
    <row r="347" spans="1:71" ht="15" customHeight="1" x14ac:dyDescent="0.2">
      <c r="A347" s="23"/>
      <c r="C347" s="25"/>
      <c r="D347" s="40"/>
      <c r="E347" s="22"/>
      <c r="F347" s="22"/>
      <c r="G347" s="22"/>
      <c r="H347" s="40"/>
      <c r="I347" s="22"/>
      <c r="J347" s="22"/>
      <c r="K347" s="22"/>
      <c r="L347" s="40"/>
      <c r="M347" s="22"/>
      <c r="N347" s="22"/>
      <c r="O347" s="22"/>
      <c r="P347" s="22"/>
      <c r="Q347" s="22"/>
      <c r="R347" s="22"/>
      <c r="S347" s="22"/>
      <c r="T347" s="40"/>
      <c r="U347" s="22"/>
      <c r="V347" s="22"/>
      <c r="W347" s="22"/>
      <c r="X347" s="40"/>
      <c r="Y347" s="22"/>
      <c r="Z347" s="22"/>
      <c r="AA347" s="22"/>
      <c r="AB347" s="40"/>
      <c r="AC347" s="22"/>
      <c r="AD347" s="22"/>
      <c r="AE347" s="22"/>
      <c r="AF347" s="22"/>
      <c r="AG347" s="22"/>
      <c r="AH347" s="22"/>
      <c r="AI347" s="22"/>
      <c r="AJ347" s="40"/>
      <c r="AK347" s="22"/>
      <c r="AL347" s="22"/>
      <c r="AM347" s="22"/>
      <c r="AN347" s="40"/>
      <c r="AO347" s="22"/>
      <c r="AP347" s="22"/>
      <c r="AQ347" s="22"/>
      <c r="AR347" s="40"/>
      <c r="AS347" s="22"/>
      <c r="AT347" s="22"/>
      <c r="AU347" s="22"/>
      <c r="AV347" s="22"/>
      <c r="AW347" s="22"/>
      <c r="AX347" s="22"/>
      <c r="AY347" s="22"/>
      <c r="AZ347" s="40"/>
      <c r="BA347" s="22"/>
      <c r="BB347" s="22"/>
      <c r="BC347" s="22"/>
      <c r="BD347" s="40"/>
      <c r="BE347" s="22"/>
      <c r="BF347" s="22"/>
      <c r="BG347" s="22"/>
      <c r="BH347" s="40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</row>
    <row r="348" spans="1:71" ht="15" customHeight="1" x14ac:dyDescent="0.2">
      <c r="A348" s="20"/>
      <c r="B348" s="1" t="s">
        <v>290</v>
      </c>
      <c r="C348" s="21"/>
      <c r="D348" s="40">
        <f t="shared" ref="D348:T348" si="1456">D349+D354+D357+D359+D360</f>
        <v>321935</v>
      </c>
      <c r="E348" s="22">
        <f t="shared" si="1456"/>
        <v>155833</v>
      </c>
      <c r="F348" s="22">
        <f t="shared" si="1456"/>
        <v>166102</v>
      </c>
      <c r="G348" s="22">
        <f t="shared" si="1456"/>
        <v>0</v>
      </c>
      <c r="H348" s="40">
        <f t="shared" si="1456"/>
        <v>254573</v>
      </c>
      <c r="I348" s="22">
        <f t="shared" si="1456"/>
        <v>123159</v>
      </c>
      <c r="J348" s="22">
        <f t="shared" si="1456"/>
        <v>131414</v>
      </c>
      <c r="K348" s="22">
        <f t="shared" si="1456"/>
        <v>0</v>
      </c>
      <c r="L348" s="40">
        <f t="shared" si="1456"/>
        <v>305115</v>
      </c>
      <c r="M348" s="22">
        <f t="shared" si="1456"/>
        <v>145755</v>
      </c>
      <c r="N348" s="22">
        <f t="shared" si="1456"/>
        <v>159360</v>
      </c>
      <c r="O348" s="22">
        <f t="shared" si="1456"/>
        <v>0</v>
      </c>
      <c r="P348" s="22">
        <f t="shared" si="1456"/>
        <v>881623</v>
      </c>
      <c r="Q348" s="22">
        <f t="shared" si="1456"/>
        <v>424747</v>
      </c>
      <c r="R348" s="22">
        <f t="shared" si="1456"/>
        <v>456876</v>
      </c>
      <c r="S348" s="22">
        <f t="shared" si="1456"/>
        <v>0</v>
      </c>
      <c r="T348" s="40">
        <f t="shared" si="1456"/>
        <v>406009</v>
      </c>
      <c r="U348" s="22">
        <f>+U349+U354+U357+U359+U360</f>
        <v>199776</v>
      </c>
      <c r="V348" s="22">
        <f>+V349+V354+V357+V359+V360</f>
        <v>206233</v>
      </c>
      <c r="W348" s="22">
        <f>W349+W354+W357+W359+W360</f>
        <v>0</v>
      </c>
      <c r="X348" s="40">
        <f>X349+X354+X357+X359+X360</f>
        <v>425656</v>
      </c>
      <c r="Y348" s="22">
        <f>+Y349+Y354+Y357+Y359+Y360</f>
        <v>212987</v>
      </c>
      <c r="Z348" s="22">
        <f>+Z349+Z354+Z357+Z359+Z360</f>
        <v>212669</v>
      </c>
      <c r="AA348" s="22">
        <f>AA349+AA354+AA357+AA359+AA360</f>
        <v>0</v>
      </c>
      <c r="AB348" s="40">
        <f>AB349+AB354+AB357+AB359+AB360</f>
        <v>309288</v>
      </c>
      <c r="AC348" s="22">
        <f>+AC349+AC354+AC357+AC359+AC360</f>
        <v>155119</v>
      </c>
      <c r="AD348" s="22">
        <f>+AD349+AD354+AD357+AD359+AD360</f>
        <v>154169</v>
      </c>
      <c r="AE348" s="22">
        <f t="shared" ref="AE348:BS348" si="1457">AE349+AE354+AE357+AE359+AE360</f>
        <v>0</v>
      </c>
      <c r="AF348" s="22">
        <f t="shared" si="1457"/>
        <v>1140953</v>
      </c>
      <c r="AG348" s="22">
        <f t="shared" si="1457"/>
        <v>567882</v>
      </c>
      <c r="AH348" s="22">
        <f t="shared" si="1457"/>
        <v>573071</v>
      </c>
      <c r="AI348" s="22">
        <f t="shared" si="1457"/>
        <v>0</v>
      </c>
      <c r="AJ348" s="40">
        <f t="shared" si="1457"/>
        <v>293571</v>
      </c>
      <c r="AK348" s="22">
        <f t="shared" si="1457"/>
        <v>147710</v>
      </c>
      <c r="AL348" s="22">
        <f t="shared" si="1457"/>
        <v>145861</v>
      </c>
      <c r="AM348" s="22">
        <f t="shared" si="1457"/>
        <v>0</v>
      </c>
      <c r="AN348" s="40">
        <f t="shared" si="1457"/>
        <v>293367</v>
      </c>
      <c r="AO348" s="22">
        <f t="shared" si="1457"/>
        <v>148156</v>
      </c>
      <c r="AP348" s="22">
        <f t="shared" si="1457"/>
        <v>145211</v>
      </c>
      <c r="AQ348" s="22">
        <f t="shared" si="1457"/>
        <v>0</v>
      </c>
      <c r="AR348" s="40">
        <f t="shared" si="1457"/>
        <v>284260</v>
      </c>
      <c r="AS348" s="22">
        <f t="shared" si="1457"/>
        <v>141664</v>
      </c>
      <c r="AT348" s="22">
        <f t="shared" si="1457"/>
        <v>142596</v>
      </c>
      <c r="AU348" s="22">
        <f t="shared" si="1457"/>
        <v>0</v>
      </c>
      <c r="AV348" s="22">
        <f t="shared" si="1457"/>
        <v>871198</v>
      </c>
      <c r="AW348" s="22">
        <f t="shared" si="1457"/>
        <v>437530</v>
      </c>
      <c r="AX348" s="22">
        <f t="shared" si="1457"/>
        <v>433668</v>
      </c>
      <c r="AY348" s="22">
        <f t="shared" si="1457"/>
        <v>0</v>
      </c>
      <c r="AZ348" s="40">
        <f t="shared" si="1457"/>
        <v>310666</v>
      </c>
      <c r="BA348" s="22">
        <f t="shared" si="1457"/>
        <v>159254</v>
      </c>
      <c r="BB348" s="22">
        <f t="shared" si="1457"/>
        <v>151412</v>
      </c>
      <c r="BC348" s="22">
        <f t="shared" si="1457"/>
        <v>0</v>
      </c>
      <c r="BD348" s="40">
        <f t="shared" si="1457"/>
        <v>305501</v>
      </c>
      <c r="BE348" s="22">
        <f t="shared" si="1457"/>
        <v>149190</v>
      </c>
      <c r="BF348" s="22">
        <f t="shared" si="1457"/>
        <v>156311</v>
      </c>
      <c r="BG348" s="22">
        <f t="shared" si="1457"/>
        <v>0</v>
      </c>
      <c r="BH348" s="40">
        <f t="shared" si="1457"/>
        <v>345035</v>
      </c>
      <c r="BI348" s="22">
        <f t="shared" si="1457"/>
        <v>185920</v>
      </c>
      <c r="BJ348" s="22">
        <f t="shared" si="1457"/>
        <v>159115</v>
      </c>
      <c r="BK348" s="22">
        <f t="shared" si="1457"/>
        <v>0</v>
      </c>
      <c r="BL348" s="22">
        <f t="shared" si="1457"/>
        <v>961202</v>
      </c>
      <c r="BM348" s="22">
        <f t="shared" si="1457"/>
        <v>494364</v>
      </c>
      <c r="BN348" s="22">
        <f t="shared" si="1457"/>
        <v>466838</v>
      </c>
      <c r="BO348" s="22">
        <f t="shared" si="1457"/>
        <v>0</v>
      </c>
      <c r="BP348" s="22">
        <f t="shared" si="1457"/>
        <v>3854976</v>
      </c>
      <c r="BQ348" s="22">
        <f t="shared" si="1457"/>
        <v>1924523</v>
      </c>
      <c r="BR348" s="22">
        <f t="shared" si="1457"/>
        <v>1930453</v>
      </c>
      <c r="BS348" s="22">
        <f t="shared" si="1457"/>
        <v>0</v>
      </c>
    </row>
    <row r="349" spans="1:71" ht="15" customHeight="1" x14ac:dyDescent="0.2">
      <c r="A349" s="20"/>
      <c r="C349" s="21" t="s">
        <v>291</v>
      </c>
      <c r="D349" s="40">
        <f t="shared" ref="D349:BO349" si="1458">SUM(D350:D353)</f>
        <v>313059</v>
      </c>
      <c r="E349" s="22">
        <f t="shared" si="1458"/>
        <v>151625</v>
      </c>
      <c r="F349" s="22">
        <f t="shared" si="1458"/>
        <v>161434</v>
      </c>
      <c r="G349" s="22">
        <f t="shared" si="1458"/>
        <v>0</v>
      </c>
      <c r="H349" s="40">
        <f t="shared" si="1458"/>
        <v>247992</v>
      </c>
      <c r="I349" s="22">
        <f t="shared" si="1458"/>
        <v>119784</v>
      </c>
      <c r="J349" s="22">
        <f t="shared" si="1458"/>
        <v>128208</v>
      </c>
      <c r="K349" s="22">
        <f t="shared" si="1458"/>
        <v>0</v>
      </c>
      <c r="L349" s="40">
        <f t="shared" si="1458"/>
        <v>297022</v>
      </c>
      <c r="M349" s="22">
        <f t="shared" si="1458"/>
        <v>141809</v>
      </c>
      <c r="N349" s="22">
        <f t="shared" si="1458"/>
        <v>155213</v>
      </c>
      <c r="O349" s="22">
        <f t="shared" si="1458"/>
        <v>0</v>
      </c>
      <c r="P349" s="22">
        <f t="shared" si="1458"/>
        <v>858073</v>
      </c>
      <c r="Q349" s="22">
        <f t="shared" si="1458"/>
        <v>413218</v>
      </c>
      <c r="R349" s="22">
        <f t="shared" si="1458"/>
        <v>444855</v>
      </c>
      <c r="S349" s="22">
        <f t="shared" si="1458"/>
        <v>0</v>
      </c>
      <c r="T349" s="40">
        <f t="shared" si="1458"/>
        <v>393336</v>
      </c>
      <c r="U349" s="22">
        <f t="shared" si="1458"/>
        <v>193727</v>
      </c>
      <c r="V349" s="22">
        <f t="shared" si="1458"/>
        <v>199609</v>
      </c>
      <c r="W349" s="22">
        <f t="shared" si="1458"/>
        <v>0</v>
      </c>
      <c r="X349" s="40">
        <f t="shared" si="1458"/>
        <v>408076</v>
      </c>
      <c r="Y349" s="22">
        <f t="shared" si="1458"/>
        <v>204370</v>
      </c>
      <c r="Z349" s="22">
        <f t="shared" si="1458"/>
        <v>203706</v>
      </c>
      <c r="AA349" s="22">
        <f t="shared" si="1458"/>
        <v>0</v>
      </c>
      <c r="AB349" s="40">
        <f t="shared" si="1458"/>
        <v>298839</v>
      </c>
      <c r="AC349" s="22">
        <f t="shared" si="1458"/>
        <v>149792</v>
      </c>
      <c r="AD349" s="22">
        <f t="shared" si="1458"/>
        <v>149047</v>
      </c>
      <c r="AE349" s="22">
        <f t="shared" si="1458"/>
        <v>0</v>
      </c>
      <c r="AF349" s="22">
        <f t="shared" si="1458"/>
        <v>1100251</v>
      </c>
      <c r="AG349" s="22">
        <f t="shared" si="1458"/>
        <v>547889</v>
      </c>
      <c r="AH349" s="22">
        <f t="shared" si="1458"/>
        <v>552362</v>
      </c>
      <c r="AI349" s="22">
        <f t="shared" si="1458"/>
        <v>0</v>
      </c>
      <c r="AJ349" s="40">
        <f t="shared" si="1458"/>
        <v>284412</v>
      </c>
      <c r="AK349" s="22">
        <f t="shared" si="1458"/>
        <v>142911</v>
      </c>
      <c r="AL349" s="22">
        <f t="shared" si="1458"/>
        <v>141501</v>
      </c>
      <c r="AM349" s="22">
        <f t="shared" si="1458"/>
        <v>0</v>
      </c>
      <c r="AN349" s="40">
        <f t="shared" si="1458"/>
        <v>284004</v>
      </c>
      <c r="AO349" s="22">
        <f t="shared" si="1458"/>
        <v>143621</v>
      </c>
      <c r="AP349" s="22">
        <f t="shared" si="1458"/>
        <v>140383</v>
      </c>
      <c r="AQ349" s="22">
        <f t="shared" si="1458"/>
        <v>0</v>
      </c>
      <c r="AR349" s="40">
        <f t="shared" si="1458"/>
        <v>275744</v>
      </c>
      <c r="AS349" s="22">
        <f t="shared" si="1458"/>
        <v>137383</v>
      </c>
      <c r="AT349" s="22">
        <f t="shared" si="1458"/>
        <v>138361</v>
      </c>
      <c r="AU349" s="22">
        <f t="shared" si="1458"/>
        <v>0</v>
      </c>
      <c r="AV349" s="22">
        <f t="shared" si="1458"/>
        <v>844160</v>
      </c>
      <c r="AW349" s="22">
        <f t="shared" si="1458"/>
        <v>423915</v>
      </c>
      <c r="AX349" s="22">
        <f t="shared" si="1458"/>
        <v>420245</v>
      </c>
      <c r="AY349" s="22">
        <f t="shared" si="1458"/>
        <v>0</v>
      </c>
      <c r="AZ349" s="40">
        <f t="shared" si="1458"/>
        <v>297070</v>
      </c>
      <c r="BA349" s="22">
        <f t="shared" si="1458"/>
        <v>152628</v>
      </c>
      <c r="BB349" s="22">
        <f t="shared" si="1458"/>
        <v>144442</v>
      </c>
      <c r="BC349" s="22">
        <f t="shared" si="1458"/>
        <v>0</v>
      </c>
      <c r="BD349" s="40">
        <f t="shared" si="1458"/>
        <v>293399</v>
      </c>
      <c r="BE349" s="22">
        <f t="shared" si="1458"/>
        <v>143439</v>
      </c>
      <c r="BF349" s="22">
        <f t="shared" si="1458"/>
        <v>149960</v>
      </c>
      <c r="BG349" s="22">
        <f t="shared" si="1458"/>
        <v>0</v>
      </c>
      <c r="BH349" s="40">
        <f t="shared" si="1458"/>
        <v>331177</v>
      </c>
      <c r="BI349" s="22">
        <f t="shared" si="1458"/>
        <v>179285</v>
      </c>
      <c r="BJ349" s="22">
        <f t="shared" si="1458"/>
        <v>151892</v>
      </c>
      <c r="BK349" s="22">
        <f t="shared" si="1458"/>
        <v>0</v>
      </c>
      <c r="BL349" s="22">
        <f t="shared" si="1458"/>
        <v>921646</v>
      </c>
      <c r="BM349" s="22">
        <f t="shared" si="1458"/>
        <v>475352</v>
      </c>
      <c r="BN349" s="22">
        <f t="shared" si="1458"/>
        <v>446294</v>
      </c>
      <c r="BO349" s="22">
        <f t="shared" si="1458"/>
        <v>0</v>
      </c>
      <c r="BP349" s="22">
        <f t="shared" ref="BP349:BS349" si="1459">SUM(BP350:BP353)</f>
        <v>3724130</v>
      </c>
      <c r="BQ349" s="22">
        <f t="shared" si="1459"/>
        <v>1860374</v>
      </c>
      <c r="BR349" s="22">
        <f t="shared" si="1459"/>
        <v>1863756</v>
      </c>
      <c r="BS349" s="22">
        <f t="shared" si="1459"/>
        <v>0</v>
      </c>
    </row>
    <row r="350" spans="1:71" ht="15" customHeight="1" x14ac:dyDescent="0.25">
      <c r="A350" s="23"/>
      <c r="C350" s="25" t="s">
        <v>292</v>
      </c>
      <c r="D350" s="42">
        <f t="shared" ref="D350:D353" si="1460">SUM(E350:G350)</f>
        <v>43598</v>
      </c>
      <c r="E350" s="43">
        <v>20733</v>
      </c>
      <c r="F350" s="43">
        <v>22865</v>
      </c>
      <c r="G350" s="43">
        <v>0</v>
      </c>
      <c r="H350" s="42">
        <f t="shared" ref="H350:H353" si="1461">SUM(I350:K350)</f>
        <v>30895</v>
      </c>
      <c r="I350" s="43">
        <v>14757</v>
      </c>
      <c r="J350" s="43">
        <v>16138</v>
      </c>
      <c r="K350" s="43">
        <v>0</v>
      </c>
      <c r="L350" s="42">
        <f t="shared" ref="L350:L353" si="1462">SUM(M350:O350)</f>
        <v>34638</v>
      </c>
      <c r="M350" s="43">
        <v>17291</v>
      </c>
      <c r="N350" s="43">
        <v>17347</v>
      </c>
      <c r="O350" s="43">
        <v>0</v>
      </c>
      <c r="P350" s="44">
        <f t="shared" ref="P350:P353" si="1463">SUM(Q350:S350)</f>
        <v>109131</v>
      </c>
      <c r="Q350" s="44">
        <f t="shared" ref="Q350:S353" si="1464">E350+I350+M350</f>
        <v>52781</v>
      </c>
      <c r="R350" s="44">
        <f t="shared" si="1464"/>
        <v>56350</v>
      </c>
      <c r="S350" s="44">
        <f t="shared" si="1464"/>
        <v>0</v>
      </c>
      <c r="T350" s="42">
        <f t="shared" ref="T350:T353" si="1465">SUM(U350:W350)</f>
        <v>45240</v>
      </c>
      <c r="U350" s="43">
        <v>22819</v>
      </c>
      <c r="V350" s="43">
        <v>22421</v>
      </c>
      <c r="W350" s="43">
        <v>0</v>
      </c>
      <c r="X350" s="42">
        <f t="shared" ref="X350:X353" si="1466">SUM(Y350:AA350)</f>
        <v>50131</v>
      </c>
      <c r="Y350" s="43">
        <v>25626</v>
      </c>
      <c r="Z350" s="43">
        <v>24505</v>
      </c>
      <c r="AA350" s="43">
        <v>0</v>
      </c>
      <c r="AB350" s="42">
        <f t="shared" ref="AB350:AB353" si="1467">SUM(AC350:AE350)</f>
        <v>39692</v>
      </c>
      <c r="AC350" s="43">
        <v>18725</v>
      </c>
      <c r="AD350" s="43">
        <v>20967</v>
      </c>
      <c r="AE350" s="43">
        <v>0</v>
      </c>
      <c r="AF350" s="44">
        <f t="shared" ref="AF350:AF353" si="1468">SUM(AG350:AI350)</f>
        <v>135063</v>
      </c>
      <c r="AG350" s="44">
        <f t="shared" ref="AG350:AI353" si="1469">U350+Y350+AC350</f>
        <v>67170</v>
      </c>
      <c r="AH350" s="44">
        <f t="shared" si="1469"/>
        <v>67893</v>
      </c>
      <c r="AI350" s="44">
        <f t="shared" si="1469"/>
        <v>0</v>
      </c>
      <c r="AJ350" s="42">
        <f t="shared" ref="AJ350:AJ353" si="1470">SUM(AK350:AM350)</f>
        <v>28255</v>
      </c>
      <c r="AK350" s="43">
        <v>13599</v>
      </c>
      <c r="AL350" s="43">
        <v>14656</v>
      </c>
      <c r="AM350" s="43">
        <v>0</v>
      </c>
      <c r="AN350" s="42">
        <f t="shared" ref="AN350:AN353" si="1471">SUM(AO350:AQ350)</f>
        <v>33841</v>
      </c>
      <c r="AO350" s="43">
        <v>17257</v>
      </c>
      <c r="AP350" s="43">
        <v>16584</v>
      </c>
      <c r="AQ350" s="43">
        <v>0</v>
      </c>
      <c r="AR350" s="42">
        <f t="shared" ref="AR350:AR353" si="1472">SUM(AS350:AU350)</f>
        <v>31343</v>
      </c>
      <c r="AS350" s="43">
        <v>15342</v>
      </c>
      <c r="AT350" s="43">
        <v>16001</v>
      </c>
      <c r="AU350" s="43">
        <v>0</v>
      </c>
      <c r="AV350" s="44">
        <f t="shared" ref="AV350:AV353" si="1473">SUM(AW350:AY350)</f>
        <v>93439</v>
      </c>
      <c r="AW350" s="44">
        <f t="shared" ref="AW350:AY353" si="1474">AK350+AO350+AS350</f>
        <v>46198</v>
      </c>
      <c r="AX350" s="44">
        <f t="shared" si="1474"/>
        <v>47241</v>
      </c>
      <c r="AY350" s="44">
        <f t="shared" si="1474"/>
        <v>0</v>
      </c>
      <c r="AZ350" s="42">
        <f t="shared" ref="AZ350:AZ353" si="1475">SUM(BA350:BC350)</f>
        <v>33653</v>
      </c>
      <c r="BA350" s="43">
        <v>17131</v>
      </c>
      <c r="BB350" s="43">
        <v>16522</v>
      </c>
      <c r="BC350" s="43">
        <v>0</v>
      </c>
      <c r="BD350" s="42">
        <f t="shared" ref="BD350:BD353" si="1476">SUM(BE350:BG350)</f>
        <v>34062</v>
      </c>
      <c r="BE350" s="43">
        <v>15631</v>
      </c>
      <c r="BF350" s="43">
        <v>18431</v>
      </c>
      <c r="BG350" s="43">
        <v>0</v>
      </c>
      <c r="BH350" s="42">
        <f t="shared" ref="BH350:BH353" si="1477">SUM(BI350:BK350)</f>
        <v>39553</v>
      </c>
      <c r="BI350" s="43">
        <v>21865</v>
      </c>
      <c r="BJ350" s="43">
        <v>17688</v>
      </c>
      <c r="BK350" s="43">
        <v>0</v>
      </c>
      <c r="BL350" s="44">
        <f t="shared" ref="BL350:BL353" si="1478">SUM(BM350:BO350)</f>
        <v>107268</v>
      </c>
      <c r="BM350" s="44">
        <f t="shared" ref="BM350:BO353" si="1479">BA350+BE350+BI350</f>
        <v>54627</v>
      </c>
      <c r="BN350" s="44">
        <f t="shared" si="1479"/>
        <v>52641</v>
      </c>
      <c r="BO350" s="44">
        <f t="shared" si="1479"/>
        <v>0</v>
      </c>
      <c r="BP350" s="44">
        <f t="shared" ref="BP350:BP353" si="1480">SUM(BQ350:BS350)</f>
        <v>444901</v>
      </c>
      <c r="BQ350" s="44">
        <f t="shared" ref="BQ350:BS353" si="1481">Q350+AG350+AW350+BM350</f>
        <v>220776</v>
      </c>
      <c r="BR350" s="44">
        <f t="shared" si="1481"/>
        <v>224125</v>
      </c>
      <c r="BS350" s="44">
        <f t="shared" si="1481"/>
        <v>0</v>
      </c>
    </row>
    <row r="351" spans="1:71" ht="15" customHeight="1" x14ac:dyDescent="0.25">
      <c r="A351" s="23"/>
      <c r="C351" s="25" t="s">
        <v>293</v>
      </c>
      <c r="D351" s="42">
        <f t="shared" si="1460"/>
        <v>0</v>
      </c>
      <c r="E351" s="43">
        <v>0</v>
      </c>
      <c r="F351" s="43">
        <v>0</v>
      </c>
      <c r="G351" s="43">
        <v>0</v>
      </c>
      <c r="H351" s="42">
        <f t="shared" si="1461"/>
        <v>0</v>
      </c>
      <c r="I351" s="43">
        <v>0</v>
      </c>
      <c r="J351" s="43">
        <v>0</v>
      </c>
      <c r="K351" s="43">
        <v>0</v>
      </c>
      <c r="L351" s="42">
        <f t="shared" si="1462"/>
        <v>0</v>
      </c>
      <c r="M351" s="43">
        <v>0</v>
      </c>
      <c r="N351" s="43">
        <v>0</v>
      </c>
      <c r="O351" s="43">
        <v>0</v>
      </c>
      <c r="P351" s="44">
        <f t="shared" si="1463"/>
        <v>0</v>
      </c>
      <c r="Q351" s="44">
        <f t="shared" si="1464"/>
        <v>0</v>
      </c>
      <c r="R351" s="44">
        <f t="shared" si="1464"/>
        <v>0</v>
      </c>
      <c r="S351" s="44">
        <f t="shared" si="1464"/>
        <v>0</v>
      </c>
      <c r="T351" s="42">
        <f t="shared" si="1465"/>
        <v>0</v>
      </c>
      <c r="U351" s="43">
        <v>0</v>
      </c>
      <c r="V351" s="43">
        <v>0</v>
      </c>
      <c r="W351" s="43">
        <v>0</v>
      </c>
      <c r="X351" s="42">
        <f t="shared" si="1466"/>
        <v>0</v>
      </c>
      <c r="Y351" s="43">
        <v>0</v>
      </c>
      <c r="Z351" s="43">
        <v>0</v>
      </c>
      <c r="AA351" s="43">
        <v>0</v>
      </c>
      <c r="AB351" s="42">
        <f t="shared" si="1467"/>
        <v>0</v>
      </c>
      <c r="AC351" s="43">
        <v>0</v>
      </c>
      <c r="AD351" s="43">
        <v>0</v>
      </c>
      <c r="AE351" s="43">
        <v>0</v>
      </c>
      <c r="AF351" s="44">
        <f t="shared" si="1468"/>
        <v>0</v>
      </c>
      <c r="AG351" s="44">
        <f t="shared" si="1469"/>
        <v>0</v>
      </c>
      <c r="AH351" s="44">
        <f t="shared" si="1469"/>
        <v>0</v>
      </c>
      <c r="AI351" s="44">
        <f t="shared" si="1469"/>
        <v>0</v>
      </c>
      <c r="AJ351" s="42">
        <f t="shared" si="1470"/>
        <v>0</v>
      </c>
      <c r="AK351" s="43">
        <v>0</v>
      </c>
      <c r="AL351" s="43">
        <v>0</v>
      </c>
      <c r="AM351" s="43">
        <v>0</v>
      </c>
      <c r="AN351" s="42">
        <f t="shared" si="1471"/>
        <v>0</v>
      </c>
      <c r="AO351" s="43">
        <v>0</v>
      </c>
      <c r="AP351" s="43">
        <v>0</v>
      </c>
      <c r="AQ351" s="43">
        <v>0</v>
      </c>
      <c r="AR351" s="42">
        <f t="shared" si="1472"/>
        <v>0</v>
      </c>
      <c r="AS351" s="43">
        <v>0</v>
      </c>
      <c r="AT351" s="43">
        <v>0</v>
      </c>
      <c r="AU351" s="43">
        <v>0</v>
      </c>
      <c r="AV351" s="44">
        <f t="shared" si="1473"/>
        <v>0</v>
      </c>
      <c r="AW351" s="44">
        <f t="shared" si="1474"/>
        <v>0</v>
      </c>
      <c r="AX351" s="44">
        <f t="shared" si="1474"/>
        <v>0</v>
      </c>
      <c r="AY351" s="44">
        <f t="shared" si="1474"/>
        <v>0</v>
      </c>
      <c r="AZ351" s="42">
        <f t="shared" si="1475"/>
        <v>0</v>
      </c>
      <c r="BA351" s="43">
        <v>0</v>
      </c>
      <c r="BB351" s="43">
        <v>0</v>
      </c>
      <c r="BC351" s="43">
        <v>0</v>
      </c>
      <c r="BD351" s="42">
        <f t="shared" si="1476"/>
        <v>0</v>
      </c>
      <c r="BE351" s="43">
        <v>0</v>
      </c>
      <c r="BF351" s="43">
        <v>0</v>
      </c>
      <c r="BG351" s="43">
        <v>0</v>
      </c>
      <c r="BH351" s="42">
        <f t="shared" si="1477"/>
        <v>0</v>
      </c>
      <c r="BI351" s="43">
        <v>0</v>
      </c>
      <c r="BJ351" s="43">
        <v>0</v>
      </c>
      <c r="BK351" s="43">
        <v>0</v>
      </c>
      <c r="BL351" s="44">
        <f t="shared" si="1478"/>
        <v>0</v>
      </c>
      <c r="BM351" s="44">
        <f t="shared" si="1479"/>
        <v>0</v>
      </c>
      <c r="BN351" s="44">
        <f t="shared" si="1479"/>
        <v>0</v>
      </c>
      <c r="BO351" s="44">
        <f t="shared" si="1479"/>
        <v>0</v>
      </c>
      <c r="BP351" s="44">
        <f t="shared" si="1480"/>
        <v>0</v>
      </c>
      <c r="BQ351" s="44">
        <f t="shared" si="1481"/>
        <v>0</v>
      </c>
      <c r="BR351" s="44">
        <f t="shared" si="1481"/>
        <v>0</v>
      </c>
      <c r="BS351" s="44">
        <f t="shared" si="1481"/>
        <v>0</v>
      </c>
    </row>
    <row r="352" spans="1:71" ht="15" customHeight="1" x14ac:dyDescent="0.25">
      <c r="A352" s="23"/>
      <c r="C352" s="25" t="s">
        <v>294</v>
      </c>
      <c r="D352" s="42">
        <f t="shared" si="1460"/>
        <v>0</v>
      </c>
      <c r="E352" s="43">
        <v>0</v>
      </c>
      <c r="F352" s="43">
        <v>0</v>
      </c>
      <c r="G352" s="43">
        <v>0</v>
      </c>
      <c r="H352" s="42">
        <f t="shared" si="1461"/>
        <v>0</v>
      </c>
      <c r="I352" s="43">
        <v>0</v>
      </c>
      <c r="J352" s="43">
        <v>0</v>
      </c>
      <c r="K352" s="43">
        <v>0</v>
      </c>
      <c r="L352" s="42">
        <f t="shared" si="1462"/>
        <v>0</v>
      </c>
      <c r="M352" s="43">
        <v>0</v>
      </c>
      <c r="N352" s="43">
        <v>0</v>
      </c>
      <c r="O352" s="43">
        <v>0</v>
      </c>
      <c r="P352" s="44">
        <f t="shared" si="1463"/>
        <v>0</v>
      </c>
      <c r="Q352" s="44">
        <f t="shared" si="1464"/>
        <v>0</v>
      </c>
      <c r="R352" s="44">
        <f t="shared" si="1464"/>
        <v>0</v>
      </c>
      <c r="S352" s="44">
        <f t="shared" si="1464"/>
        <v>0</v>
      </c>
      <c r="T352" s="42">
        <f t="shared" si="1465"/>
        <v>0</v>
      </c>
      <c r="U352" s="43">
        <v>0</v>
      </c>
      <c r="V352" s="43">
        <v>0</v>
      </c>
      <c r="W352" s="43">
        <v>0</v>
      </c>
      <c r="X352" s="42">
        <f t="shared" si="1466"/>
        <v>0</v>
      </c>
      <c r="Y352" s="43">
        <v>0</v>
      </c>
      <c r="Z352" s="43">
        <v>0</v>
      </c>
      <c r="AA352" s="43">
        <v>0</v>
      </c>
      <c r="AB352" s="42">
        <f t="shared" si="1467"/>
        <v>0</v>
      </c>
      <c r="AC352" s="43">
        <v>0</v>
      </c>
      <c r="AD352" s="43">
        <v>0</v>
      </c>
      <c r="AE352" s="43">
        <v>0</v>
      </c>
      <c r="AF352" s="44">
        <f t="shared" si="1468"/>
        <v>0</v>
      </c>
      <c r="AG352" s="44">
        <f t="shared" si="1469"/>
        <v>0</v>
      </c>
      <c r="AH352" s="44">
        <f t="shared" si="1469"/>
        <v>0</v>
      </c>
      <c r="AI352" s="44">
        <f t="shared" si="1469"/>
        <v>0</v>
      </c>
      <c r="AJ352" s="42">
        <f t="shared" si="1470"/>
        <v>0</v>
      </c>
      <c r="AK352" s="43">
        <v>0</v>
      </c>
      <c r="AL352" s="43">
        <v>0</v>
      </c>
      <c r="AM352" s="43">
        <v>0</v>
      </c>
      <c r="AN352" s="42">
        <f t="shared" si="1471"/>
        <v>0</v>
      </c>
      <c r="AO352" s="43">
        <v>0</v>
      </c>
      <c r="AP352" s="43">
        <v>0</v>
      </c>
      <c r="AQ352" s="43">
        <v>0</v>
      </c>
      <c r="AR352" s="42">
        <f t="shared" si="1472"/>
        <v>0</v>
      </c>
      <c r="AS352" s="43">
        <v>0</v>
      </c>
      <c r="AT352" s="43">
        <v>0</v>
      </c>
      <c r="AU352" s="43">
        <v>0</v>
      </c>
      <c r="AV352" s="44">
        <f t="shared" si="1473"/>
        <v>0</v>
      </c>
      <c r="AW352" s="44">
        <f t="shared" si="1474"/>
        <v>0</v>
      </c>
      <c r="AX352" s="44">
        <f t="shared" si="1474"/>
        <v>0</v>
      </c>
      <c r="AY352" s="44">
        <f t="shared" si="1474"/>
        <v>0</v>
      </c>
      <c r="AZ352" s="42">
        <f t="shared" si="1475"/>
        <v>0</v>
      </c>
      <c r="BA352" s="43">
        <v>0</v>
      </c>
      <c r="BB352" s="43">
        <v>0</v>
      </c>
      <c r="BC352" s="43">
        <v>0</v>
      </c>
      <c r="BD352" s="42">
        <f t="shared" si="1476"/>
        <v>0</v>
      </c>
      <c r="BE352" s="43">
        <v>0</v>
      </c>
      <c r="BF352" s="43">
        <v>0</v>
      </c>
      <c r="BG352" s="43">
        <v>0</v>
      </c>
      <c r="BH352" s="42">
        <f t="shared" si="1477"/>
        <v>0</v>
      </c>
      <c r="BI352" s="43">
        <v>0</v>
      </c>
      <c r="BJ352" s="43">
        <v>0</v>
      </c>
      <c r="BK352" s="43">
        <v>0</v>
      </c>
      <c r="BL352" s="44">
        <f t="shared" si="1478"/>
        <v>0</v>
      </c>
      <c r="BM352" s="44">
        <f t="shared" si="1479"/>
        <v>0</v>
      </c>
      <c r="BN352" s="44">
        <f t="shared" si="1479"/>
        <v>0</v>
      </c>
      <c r="BO352" s="44">
        <f t="shared" si="1479"/>
        <v>0</v>
      </c>
      <c r="BP352" s="44">
        <f t="shared" si="1480"/>
        <v>0</v>
      </c>
      <c r="BQ352" s="44">
        <f t="shared" si="1481"/>
        <v>0</v>
      </c>
      <c r="BR352" s="44">
        <f t="shared" si="1481"/>
        <v>0</v>
      </c>
      <c r="BS352" s="44">
        <f t="shared" si="1481"/>
        <v>0</v>
      </c>
    </row>
    <row r="353" spans="1:71" ht="15" customHeight="1" x14ac:dyDescent="0.25">
      <c r="A353" s="23"/>
      <c r="C353" s="25" t="s">
        <v>295</v>
      </c>
      <c r="D353" s="42">
        <f t="shared" si="1460"/>
        <v>269461</v>
      </c>
      <c r="E353" s="43">
        <v>130892</v>
      </c>
      <c r="F353" s="43">
        <v>138569</v>
      </c>
      <c r="G353" s="43">
        <v>0</v>
      </c>
      <c r="H353" s="42">
        <f t="shared" si="1461"/>
        <v>217097</v>
      </c>
      <c r="I353" s="43">
        <v>105027</v>
      </c>
      <c r="J353" s="43">
        <v>112070</v>
      </c>
      <c r="K353" s="43">
        <v>0</v>
      </c>
      <c r="L353" s="42">
        <f t="shared" si="1462"/>
        <v>262384</v>
      </c>
      <c r="M353" s="43">
        <v>124518</v>
      </c>
      <c r="N353" s="43">
        <v>137866</v>
      </c>
      <c r="O353" s="43">
        <v>0</v>
      </c>
      <c r="P353" s="44">
        <f t="shared" si="1463"/>
        <v>748942</v>
      </c>
      <c r="Q353" s="44">
        <f t="shared" si="1464"/>
        <v>360437</v>
      </c>
      <c r="R353" s="44">
        <f t="shared" si="1464"/>
        <v>388505</v>
      </c>
      <c r="S353" s="44">
        <f t="shared" si="1464"/>
        <v>0</v>
      </c>
      <c r="T353" s="42">
        <f t="shared" si="1465"/>
        <v>348096</v>
      </c>
      <c r="U353" s="43">
        <v>170908</v>
      </c>
      <c r="V353" s="43">
        <v>177188</v>
      </c>
      <c r="W353" s="43">
        <v>0</v>
      </c>
      <c r="X353" s="42">
        <f t="shared" si="1466"/>
        <v>357945</v>
      </c>
      <c r="Y353" s="43">
        <v>178744</v>
      </c>
      <c r="Z353" s="43">
        <v>179201</v>
      </c>
      <c r="AA353" s="43">
        <v>0</v>
      </c>
      <c r="AB353" s="42">
        <f t="shared" si="1467"/>
        <v>259147</v>
      </c>
      <c r="AC353" s="43">
        <v>131067</v>
      </c>
      <c r="AD353" s="43">
        <v>128080</v>
      </c>
      <c r="AE353" s="43">
        <v>0</v>
      </c>
      <c r="AF353" s="44">
        <f t="shared" si="1468"/>
        <v>965188</v>
      </c>
      <c r="AG353" s="44">
        <f t="shared" si="1469"/>
        <v>480719</v>
      </c>
      <c r="AH353" s="44">
        <f t="shared" si="1469"/>
        <v>484469</v>
      </c>
      <c r="AI353" s="44">
        <f t="shared" si="1469"/>
        <v>0</v>
      </c>
      <c r="AJ353" s="42">
        <f t="shared" si="1470"/>
        <v>256157</v>
      </c>
      <c r="AK353" s="43">
        <v>129312</v>
      </c>
      <c r="AL353" s="43">
        <v>126845</v>
      </c>
      <c r="AM353" s="43">
        <v>0</v>
      </c>
      <c r="AN353" s="42">
        <f t="shared" si="1471"/>
        <v>250163</v>
      </c>
      <c r="AO353" s="43">
        <v>126364</v>
      </c>
      <c r="AP353" s="43">
        <v>123799</v>
      </c>
      <c r="AQ353" s="43">
        <v>0</v>
      </c>
      <c r="AR353" s="42">
        <f t="shared" si="1472"/>
        <v>244401</v>
      </c>
      <c r="AS353" s="43">
        <v>122041</v>
      </c>
      <c r="AT353" s="43">
        <v>122360</v>
      </c>
      <c r="AU353" s="43">
        <v>0</v>
      </c>
      <c r="AV353" s="44">
        <f t="shared" si="1473"/>
        <v>750721</v>
      </c>
      <c r="AW353" s="44">
        <f t="shared" si="1474"/>
        <v>377717</v>
      </c>
      <c r="AX353" s="44">
        <f t="shared" si="1474"/>
        <v>373004</v>
      </c>
      <c r="AY353" s="44">
        <f t="shared" si="1474"/>
        <v>0</v>
      </c>
      <c r="AZ353" s="42">
        <f t="shared" si="1475"/>
        <v>263417</v>
      </c>
      <c r="BA353" s="43">
        <v>135497</v>
      </c>
      <c r="BB353" s="43">
        <v>127920</v>
      </c>
      <c r="BC353" s="43">
        <v>0</v>
      </c>
      <c r="BD353" s="42">
        <f t="shared" si="1476"/>
        <v>259337</v>
      </c>
      <c r="BE353" s="43">
        <v>127808</v>
      </c>
      <c r="BF353" s="43">
        <v>131529</v>
      </c>
      <c r="BG353" s="43">
        <v>0</v>
      </c>
      <c r="BH353" s="42">
        <f t="shared" si="1477"/>
        <v>291624</v>
      </c>
      <c r="BI353" s="43">
        <v>157420</v>
      </c>
      <c r="BJ353" s="43">
        <v>134204</v>
      </c>
      <c r="BK353" s="43">
        <v>0</v>
      </c>
      <c r="BL353" s="44">
        <f t="shared" si="1478"/>
        <v>814378</v>
      </c>
      <c r="BM353" s="44">
        <f t="shared" si="1479"/>
        <v>420725</v>
      </c>
      <c r="BN353" s="44">
        <f t="shared" si="1479"/>
        <v>393653</v>
      </c>
      <c r="BO353" s="44">
        <f t="shared" si="1479"/>
        <v>0</v>
      </c>
      <c r="BP353" s="44">
        <f t="shared" si="1480"/>
        <v>3279229</v>
      </c>
      <c r="BQ353" s="44">
        <f t="shared" si="1481"/>
        <v>1639598</v>
      </c>
      <c r="BR353" s="44">
        <f t="shared" si="1481"/>
        <v>1639631</v>
      </c>
      <c r="BS353" s="44">
        <f t="shared" si="1481"/>
        <v>0</v>
      </c>
    </row>
    <row r="354" spans="1:71" ht="15" customHeight="1" x14ac:dyDescent="0.2">
      <c r="A354" s="23"/>
      <c r="C354" s="21" t="s">
        <v>296</v>
      </c>
      <c r="D354" s="40">
        <f t="shared" ref="D354:T354" si="1482">SUM(D355:D356)</f>
        <v>0</v>
      </c>
      <c r="E354" s="22">
        <f t="shared" si="1482"/>
        <v>0</v>
      </c>
      <c r="F354" s="22">
        <f t="shared" si="1482"/>
        <v>0</v>
      </c>
      <c r="G354" s="22">
        <f t="shared" si="1482"/>
        <v>0</v>
      </c>
      <c r="H354" s="40">
        <f t="shared" si="1482"/>
        <v>0</v>
      </c>
      <c r="I354" s="22">
        <f t="shared" si="1482"/>
        <v>0</v>
      </c>
      <c r="J354" s="22">
        <f t="shared" si="1482"/>
        <v>0</v>
      </c>
      <c r="K354" s="22">
        <f t="shared" si="1482"/>
        <v>0</v>
      </c>
      <c r="L354" s="40">
        <f t="shared" si="1482"/>
        <v>0</v>
      </c>
      <c r="M354" s="22">
        <f t="shared" si="1482"/>
        <v>0</v>
      </c>
      <c r="N354" s="22">
        <f t="shared" si="1482"/>
        <v>0</v>
      </c>
      <c r="O354" s="22">
        <f t="shared" si="1482"/>
        <v>0</v>
      </c>
      <c r="P354" s="22">
        <f t="shared" si="1482"/>
        <v>0</v>
      </c>
      <c r="Q354" s="22">
        <f t="shared" si="1482"/>
        <v>0</v>
      </c>
      <c r="R354" s="22">
        <f t="shared" si="1482"/>
        <v>0</v>
      </c>
      <c r="S354" s="22">
        <f t="shared" si="1482"/>
        <v>0</v>
      </c>
      <c r="T354" s="40">
        <f t="shared" si="1482"/>
        <v>0</v>
      </c>
      <c r="U354" s="22">
        <f>+U355+U356</f>
        <v>0</v>
      </c>
      <c r="V354" s="22">
        <f>+V355+V356</f>
        <v>0</v>
      </c>
      <c r="W354" s="22">
        <f>SUM(W355:W356)</f>
        <v>0</v>
      </c>
      <c r="X354" s="40">
        <f>SUM(X355:X356)</f>
        <v>0</v>
      </c>
      <c r="Y354" s="22">
        <f>+Y355+Y356</f>
        <v>0</v>
      </c>
      <c r="Z354" s="22">
        <f>+Z355+Z356</f>
        <v>0</v>
      </c>
      <c r="AA354" s="22">
        <f>SUM(AA355:AA356)</f>
        <v>0</v>
      </c>
      <c r="AB354" s="40">
        <f>SUM(AB355:AB356)</f>
        <v>0</v>
      </c>
      <c r="AC354" s="22">
        <f>+AC355+AC356</f>
        <v>0</v>
      </c>
      <c r="AD354" s="22">
        <f>+AD355+AD356</f>
        <v>0</v>
      </c>
      <c r="AE354" s="22">
        <f t="shared" ref="AE354:BS354" si="1483">SUM(AE355:AE356)</f>
        <v>0</v>
      </c>
      <c r="AF354" s="22">
        <f t="shared" si="1483"/>
        <v>0</v>
      </c>
      <c r="AG354" s="22">
        <f t="shared" si="1483"/>
        <v>0</v>
      </c>
      <c r="AH354" s="22">
        <f t="shared" si="1483"/>
        <v>0</v>
      </c>
      <c r="AI354" s="22">
        <f t="shared" si="1483"/>
        <v>0</v>
      </c>
      <c r="AJ354" s="40">
        <f t="shared" si="1483"/>
        <v>0</v>
      </c>
      <c r="AK354" s="22">
        <f t="shared" si="1483"/>
        <v>0</v>
      </c>
      <c r="AL354" s="22">
        <f t="shared" si="1483"/>
        <v>0</v>
      </c>
      <c r="AM354" s="22">
        <f t="shared" si="1483"/>
        <v>0</v>
      </c>
      <c r="AN354" s="40">
        <f t="shared" si="1483"/>
        <v>0</v>
      </c>
      <c r="AO354" s="22">
        <f t="shared" si="1483"/>
        <v>0</v>
      </c>
      <c r="AP354" s="22">
        <f t="shared" si="1483"/>
        <v>0</v>
      </c>
      <c r="AQ354" s="22">
        <f t="shared" si="1483"/>
        <v>0</v>
      </c>
      <c r="AR354" s="40">
        <f t="shared" si="1483"/>
        <v>0</v>
      </c>
      <c r="AS354" s="22">
        <f t="shared" si="1483"/>
        <v>0</v>
      </c>
      <c r="AT354" s="22">
        <f t="shared" si="1483"/>
        <v>0</v>
      </c>
      <c r="AU354" s="22">
        <f t="shared" si="1483"/>
        <v>0</v>
      </c>
      <c r="AV354" s="22">
        <f t="shared" si="1483"/>
        <v>0</v>
      </c>
      <c r="AW354" s="22">
        <f t="shared" si="1483"/>
        <v>0</v>
      </c>
      <c r="AX354" s="22">
        <f t="shared" si="1483"/>
        <v>0</v>
      </c>
      <c r="AY354" s="22">
        <f t="shared" si="1483"/>
        <v>0</v>
      </c>
      <c r="AZ354" s="40">
        <f t="shared" si="1483"/>
        <v>0</v>
      </c>
      <c r="BA354" s="22">
        <f t="shared" si="1483"/>
        <v>0</v>
      </c>
      <c r="BB354" s="22">
        <f t="shared" si="1483"/>
        <v>0</v>
      </c>
      <c r="BC354" s="22">
        <f t="shared" si="1483"/>
        <v>0</v>
      </c>
      <c r="BD354" s="40">
        <f t="shared" si="1483"/>
        <v>0</v>
      </c>
      <c r="BE354" s="22">
        <f t="shared" si="1483"/>
        <v>0</v>
      </c>
      <c r="BF354" s="22">
        <f t="shared" si="1483"/>
        <v>0</v>
      </c>
      <c r="BG354" s="22">
        <f t="shared" si="1483"/>
        <v>0</v>
      </c>
      <c r="BH354" s="40">
        <f t="shared" si="1483"/>
        <v>0</v>
      </c>
      <c r="BI354" s="22">
        <f t="shared" si="1483"/>
        <v>0</v>
      </c>
      <c r="BJ354" s="22">
        <f t="shared" si="1483"/>
        <v>0</v>
      </c>
      <c r="BK354" s="22">
        <f t="shared" si="1483"/>
        <v>0</v>
      </c>
      <c r="BL354" s="22">
        <f t="shared" si="1483"/>
        <v>0</v>
      </c>
      <c r="BM354" s="22">
        <f t="shared" si="1483"/>
        <v>0</v>
      </c>
      <c r="BN354" s="22">
        <f t="shared" si="1483"/>
        <v>0</v>
      </c>
      <c r="BO354" s="22">
        <f t="shared" si="1483"/>
        <v>0</v>
      </c>
      <c r="BP354" s="22">
        <f t="shared" si="1483"/>
        <v>0</v>
      </c>
      <c r="BQ354" s="22">
        <f t="shared" si="1483"/>
        <v>0</v>
      </c>
      <c r="BR354" s="22">
        <f t="shared" si="1483"/>
        <v>0</v>
      </c>
      <c r="BS354" s="22">
        <f t="shared" si="1483"/>
        <v>0</v>
      </c>
    </row>
    <row r="355" spans="1:71" ht="15" customHeight="1" x14ac:dyDescent="0.25">
      <c r="A355" s="23"/>
      <c r="C355" s="25" t="s">
        <v>297</v>
      </c>
      <c r="D355" s="42">
        <f t="shared" ref="D355:D360" si="1484">SUM(E355:G355)</f>
        <v>0</v>
      </c>
      <c r="E355" s="43">
        <v>0</v>
      </c>
      <c r="F355" s="43">
        <v>0</v>
      </c>
      <c r="G355" s="43">
        <v>0</v>
      </c>
      <c r="H355" s="42">
        <f t="shared" ref="H355:H360" si="1485">SUM(I355:K355)</f>
        <v>0</v>
      </c>
      <c r="I355" s="43">
        <v>0</v>
      </c>
      <c r="J355" s="43">
        <v>0</v>
      </c>
      <c r="K355" s="43">
        <v>0</v>
      </c>
      <c r="L355" s="42">
        <f t="shared" ref="L355:L360" si="1486">SUM(M355:O355)</f>
        <v>0</v>
      </c>
      <c r="M355" s="43">
        <v>0</v>
      </c>
      <c r="N355" s="43">
        <v>0</v>
      </c>
      <c r="O355" s="43">
        <v>0</v>
      </c>
      <c r="P355" s="44">
        <f t="shared" ref="P355:P360" si="1487">SUM(Q355:S355)</f>
        <v>0</v>
      </c>
      <c r="Q355" s="44">
        <f t="shared" ref="Q355:S360" si="1488">E355+I355+M355</f>
        <v>0</v>
      </c>
      <c r="R355" s="44">
        <f t="shared" si="1488"/>
        <v>0</v>
      </c>
      <c r="S355" s="44">
        <f t="shared" si="1488"/>
        <v>0</v>
      </c>
      <c r="T355" s="42">
        <f t="shared" ref="T355:T360" si="1489">SUM(U355:W355)</f>
        <v>0</v>
      </c>
      <c r="U355" s="43">
        <v>0</v>
      </c>
      <c r="V355" s="43">
        <v>0</v>
      </c>
      <c r="W355" s="43">
        <v>0</v>
      </c>
      <c r="X355" s="42">
        <f t="shared" ref="X355:X360" si="1490">SUM(Y355:AA355)</f>
        <v>0</v>
      </c>
      <c r="Y355" s="43">
        <v>0</v>
      </c>
      <c r="Z355" s="43">
        <v>0</v>
      </c>
      <c r="AA355" s="43">
        <v>0</v>
      </c>
      <c r="AB355" s="42">
        <f t="shared" ref="AB355:AB360" si="1491">SUM(AC355:AE355)</f>
        <v>0</v>
      </c>
      <c r="AC355" s="43">
        <v>0</v>
      </c>
      <c r="AD355" s="43">
        <v>0</v>
      </c>
      <c r="AE355" s="43">
        <v>0</v>
      </c>
      <c r="AF355" s="44">
        <f t="shared" ref="AF355:AF360" si="1492">SUM(AG355:AI355)</f>
        <v>0</v>
      </c>
      <c r="AG355" s="44">
        <f t="shared" ref="AG355:AI360" si="1493">U355+Y355+AC355</f>
        <v>0</v>
      </c>
      <c r="AH355" s="44">
        <f t="shared" si="1493"/>
        <v>0</v>
      </c>
      <c r="AI355" s="44">
        <f t="shared" si="1493"/>
        <v>0</v>
      </c>
      <c r="AJ355" s="42">
        <f t="shared" ref="AJ355:AJ360" si="1494">SUM(AK355:AM355)</f>
        <v>0</v>
      </c>
      <c r="AK355" s="43">
        <v>0</v>
      </c>
      <c r="AL355" s="43">
        <v>0</v>
      </c>
      <c r="AM355" s="43">
        <v>0</v>
      </c>
      <c r="AN355" s="42">
        <f t="shared" ref="AN355:AN360" si="1495">SUM(AO355:AQ355)</f>
        <v>0</v>
      </c>
      <c r="AO355" s="43">
        <v>0</v>
      </c>
      <c r="AP355" s="43">
        <v>0</v>
      </c>
      <c r="AQ355" s="43">
        <v>0</v>
      </c>
      <c r="AR355" s="42">
        <f t="shared" ref="AR355:AR360" si="1496">SUM(AS355:AU355)</f>
        <v>0</v>
      </c>
      <c r="AS355" s="43">
        <v>0</v>
      </c>
      <c r="AT355" s="43">
        <v>0</v>
      </c>
      <c r="AU355" s="43">
        <v>0</v>
      </c>
      <c r="AV355" s="44">
        <f t="shared" ref="AV355:AV360" si="1497">SUM(AW355:AY355)</f>
        <v>0</v>
      </c>
      <c r="AW355" s="44">
        <f t="shared" ref="AW355:AY360" si="1498">AK355+AO355+AS355</f>
        <v>0</v>
      </c>
      <c r="AX355" s="44">
        <f t="shared" si="1498"/>
        <v>0</v>
      </c>
      <c r="AY355" s="44">
        <f t="shared" si="1498"/>
        <v>0</v>
      </c>
      <c r="AZ355" s="42">
        <f t="shared" ref="AZ355:AZ360" si="1499">SUM(BA355:BC355)</f>
        <v>0</v>
      </c>
      <c r="BA355" s="43">
        <v>0</v>
      </c>
      <c r="BB355" s="43">
        <v>0</v>
      </c>
      <c r="BC355" s="43">
        <v>0</v>
      </c>
      <c r="BD355" s="42">
        <f t="shared" ref="BD355:BD360" si="1500">SUM(BE355:BG355)</f>
        <v>0</v>
      </c>
      <c r="BE355" s="43">
        <v>0</v>
      </c>
      <c r="BF355" s="43">
        <v>0</v>
      </c>
      <c r="BG355" s="43">
        <v>0</v>
      </c>
      <c r="BH355" s="42">
        <f t="shared" ref="BH355:BH360" si="1501">SUM(BI355:BK355)</f>
        <v>0</v>
      </c>
      <c r="BI355" s="43">
        <v>0</v>
      </c>
      <c r="BJ355" s="43">
        <v>0</v>
      </c>
      <c r="BK355" s="43">
        <v>0</v>
      </c>
      <c r="BL355" s="44">
        <f t="shared" ref="BL355:BL360" si="1502">SUM(BM355:BO355)</f>
        <v>0</v>
      </c>
      <c r="BM355" s="44">
        <f t="shared" ref="BM355:BO360" si="1503">BA355+BE355+BI355</f>
        <v>0</v>
      </c>
      <c r="BN355" s="44">
        <f t="shared" si="1503"/>
        <v>0</v>
      </c>
      <c r="BO355" s="44">
        <f t="shared" si="1503"/>
        <v>0</v>
      </c>
      <c r="BP355" s="44">
        <f t="shared" ref="BP355:BP360" si="1504">SUM(BQ355:BS355)</f>
        <v>0</v>
      </c>
      <c r="BQ355" s="44">
        <f t="shared" ref="BQ355:BS360" si="1505">Q355+AG355+AW355+BM355</f>
        <v>0</v>
      </c>
      <c r="BR355" s="44">
        <f t="shared" si="1505"/>
        <v>0</v>
      </c>
      <c r="BS355" s="44">
        <f t="shared" si="1505"/>
        <v>0</v>
      </c>
    </row>
    <row r="356" spans="1:71" ht="15" customHeight="1" x14ac:dyDescent="0.25">
      <c r="A356" s="23"/>
      <c r="C356" s="25" t="s">
        <v>298</v>
      </c>
      <c r="D356" s="42">
        <f t="shared" si="1484"/>
        <v>0</v>
      </c>
      <c r="E356" s="43">
        <v>0</v>
      </c>
      <c r="F356" s="43">
        <v>0</v>
      </c>
      <c r="G356" s="43">
        <v>0</v>
      </c>
      <c r="H356" s="42">
        <f t="shared" si="1485"/>
        <v>0</v>
      </c>
      <c r="I356" s="43">
        <v>0</v>
      </c>
      <c r="J356" s="43">
        <v>0</v>
      </c>
      <c r="K356" s="43">
        <v>0</v>
      </c>
      <c r="L356" s="42">
        <f t="shared" si="1486"/>
        <v>0</v>
      </c>
      <c r="M356" s="43">
        <v>0</v>
      </c>
      <c r="N356" s="43">
        <v>0</v>
      </c>
      <c r="O356" s="43">
        <v>0</v>
      </c>
      <c r="P356" s="44">
        <f t="shared" si="1487"/>
        <v>0</v>
      </c>
      <c r="Q356" s="44">
        <f t="shared" si="1488"/>
        <v>0</v>
      </c>
      <c r="R356" s="44">
        <f t="shared" si="1488"/>
        <v>0</v>
      </c>
      <c r="S356" s="44">
        <f t="shared" si="1488"/>
        <v>0</v>
      </c>
      <c r="T356" s="42">
        <f t="shared" si="1489"/>
        <v>0</v>
      </c>
      <c r="U356" s="43">
        <v>0</v>
      </c>
      <c r="V356" s="43">
        <v>0</v>
      </c>
      <c r="W356" s="43">
        <v>0</v>
      </c>
      <c r="X356" s="42">
        <f t="shared" si="1490"/>
        <v>0</v>
      </c>
      <c r="Y356" s="43">
        <v>0</v>
      </c>
      <c r="Z356" s="43">
        <v>0</v>
      </c>
      <c r="AA356" s="43">
        <v>0</v>
      </c>
      <c r="AB356" s="42">
        <f t="shared" si="1491"/>
        <v>0</v>
      </c>
      <c r="AC356" s="43">
        <v>0</v>
      </c>
      <c r="AD356" s="43">
        <v>0</v>
      </c>
      <c r="AE356" s="43">
        <v>0</v>
      </c>
      <c r="AF356" s="44">
        <f t="shared" si="1492"/>
        <v>0</v>
      </c>
      <c r="AG356" s="44">
        <f t="shared" si="1493"/>
        <v>0</v>
      </c>
      <c r="AH356" s="44">
        <f t="shared" si="1493"/>
        <v>0</v>
      </c>
      <c r="AI356" s="44">
        <f t="shared" si="1493"/>
        <v>0</v>
      </c>
      <c r="AJ356" s="42">
        <f t="shared" si="1494"/>
        <v>0</v>
      </c>
      <c r="AK356" s="43">
        <v>0</v>
      </c>
      <c r="AL356" s="43">
        <v>0</v>
      </c>
      <c r="AM356" s="43">
        <v>0</v>
      </c>
      <c r="AN356" s="42">
        <f t="shared" si="1495"/>
        <v>0</v>
      </c>
      <c r="AO356" s="43">
        <v>0</v>
      </c>
      <c r="AP356" s="43">
        <v>0</v>
      </c>
      <c r="AQ356" s="43">
        <v>0</v>
      </c>
      <c r="AR356" s="42">
        <f t="shared" si="1496"/>
        <v>0</v>
      </c>
      <c r="AS356" s="43">
        <v>0</v>
      </c>
      <c r="AT356" s="43">
        <v>0</v>
      </c>
      <c r="AU356" s="43">
        <v>0</v>
      </c>
      <c r="AV356" s="44">
        <f t="shared" si="1497"/>
        <v>0</v>
      </c>
      <c r="AW356" s="44">
        <f t="shared" si="1498"/>
        <v>0</v>
      </c>
      <c r="AX356" s="44">
        <f t="shared" si="1498"/>
        <v>0</v>
      </c>
      <c r="AY356" s="44">
        <f t="shared" si="1498"/>
        <v>0</v>
      </c>
      <c r="AZ356" s="42">
        <f t="shared" si="1499"/>
        <v>0</v>
      </c>
      <c r="BA356" s="43">
        <v>0</v>
      </c>
      <c r="BB356" s="43">
        <v>0</v>
      </c>
      <c r="BC356" s="43">
        <v>0</v>
      </c>
      <c r="BD356" s="42">
        <f t="shared" si="1500"/>
        <v>0</v>
      </c>
      <c r="BE356" s="43">
        <v>0</v>
      </c>
      <c r="BF356" s="43">
        <v>0</v>
      </c>
      <c r="BG356" s="43">
        <v>0</v>
      </c>
      <c r="BH356" s="42">
        <f t="shared" si="1501"/>
        <v>0</v>
      </c>
      <c r="BI356" s="43">
        <v>0</v>
      </c>
      <c r="BJ356" s="43">
        <v>0</v>
      </c>
      <c r="BK356" s="43">
        <v>0</v>
      </c>
      <c r="BL356" s="44">
        <f t="shared" si="1502"/>
        <v>0</v>
      </c>
      <c r="BM356" s="44">
        <f t="shared" si="1503"/>
        <v>0</v>
      </c>
      <c r="BN356" s="44">
        <f t="shared" si="1503"/>
        <v>0</v>
      </c>
      <c r="BO356" s="44">
        <f t="shared" si="1503"/>
        <v>0</v>
      </c>
      <c r="BP356" s="44">
        <f t="shared" si="1504"/>
        <v>0</v>
      </c>
      <c r="BQ356" s="44">
        <f t="shared" si="1505"/>
        <v>0</v>
      </c>
      <c r="BR356" s="44">
        <f t="shared" si="1505"/>
        <v>0</v>
      </c>
      <c r="BS356" s="44">
        <f t="shared" si="1505"/>
        <v>0</v>
      </c>
    </row>
    <row r="357" spans="1:71" ht="15" customHeight="1" x14ac:dyDescent="0.25">
      <c r="A357" s="23"/>
      <c r="C357" s="21" t="s">
        <v>299</v>
      </c>
      <c r="D357" s="42">
        <f t="shared" si="1484"/>
        <v>8876</v>
      </c>
      <c r="E357" s="43">
        <v>4208</v>
      </c>
      <c r="F357" s="43">
        <v>4668</v>
      </c>
      <c r="G357" s="43">
        <v>0</v>
      </c>
      <c r="H357" s="42">
        <f t="shared" si="1485"/>
        <v>6581</v>
      </c>
      <c r="I357" s="43">
        <v>3375</v>
      </c>
      <c r="J357" s="43">
        <v>3206</v>
      </c>
      <c r="K357" s="43">
        <v>0</v>
      </c>
      <c r="L357" s="42">
        <f t="shared" si="1486"/>
        <v>8093</v>
      </c>
      <c r="M357" s="43">
        <v>3946</v>
      </c>
      <c r="N357" s="43">
        <v>4147</v>
      </c>
      <c r="O357" s="43">
        <v>0</v>
      </c>
      <c r="P357" s="44">
        <f t="shared" si="1487"/>
        <v>23550</v>
      </c>
      <c r="Q357" s="44">
        <f t="shared" si="1488"/>
        <v>11529</v>
      </c>
      <c r="R357" s="44">
        <f t="shared" si="1488"/>
        <v>12021</v>
      </c>
      <c r="S357" s="44">
        <f t="shared" si="1488"/>
        <v>0</v>
      </c>
      <c r="T357" s="42">
        <f t="shared" si="1489"/>
        <v>12673</v>
      </c>
      <c r="U357" s="43">
        <v>6049</v>
      </c>
      <c r="V357" s="43">
        <v>6624</v>
      </c>
      <c r="W357" s="43">
        <v>0</v>
      </c>
      <c r="X357" s="42">
        <f t="shared" si="1490"/>
        <v>17580</v>
      </c>
      <c r="Y357" s="43">
        <v>8617</v>
      </c>
      <c r="Z357" s="43">
        <v>8963</v>
      </c>
      <c r="AA357" s="43">
        <v>0</v>
      </c>
      <c r="AB357" s="42">
        <f t="shared" si="1491"/>
        <v>10449</v>
      </c>
      <c r="AC357" s="43">
        <v>5327</v>
      </c>
      <c r="AD357" s="43">
        <v>5122</v>
      </c>
      <c r="AE357" s="43">
        <v>0</v>
      </c>
      <c r="AF357" s="44">
        <f t="shared" si="1492"/>
        <v>40702</v>
      </c>
      <c r="AG357" s="44">
        <f t="shared" si="1493"/>
        <v>19993</v>
      </c>
      <c r="AH357" s="44">
        <f t="shared" si="1493"/>
        <v>20709</v>
      </c>
      <c r="AI357" s="44">
        <f t="shared" si="1493"/>
        <v>0</v>
      </c>
      <c r="AJ357" s="42">
        <f t="shared" si="1494"/>
        <v>9159</v>
      </c>
      <c r="AK357" s="43">
        <v>4799</v>
      </c>
      <c r="AL357" s="43">
        <v>4360</v>
      </c>
      <c r="AM357" s="43">
        <v>0</v>
      </c>
      <c r="AN357" s="42">
        <f t="shared" si="1495"/>
        <v>9363</v>
      </c>
      <c r="AO357" s="43">
        <v>4535</v>
      </c>
      <c r="AP357" s="43">
        <v>4828</v>
      </c>
      <c r="AQ357" s="43">
        <v>0</v>
      </c>
      <c r="AR357" s="42">
        <f t="shared" si="1496"/>
        <v>8516</v>
      </c>
      <c r="AS357" s="43">
        <v>4281</v>
      </c>
      <c r="AT357" s="43">
        <v>4235</v>
      </c>
      <c r="AU357" s="43">
        <v>0</v>
      </c>
      <c r="AV357" s="44">
        <f t="shared" si="1497"/>
        <v>27038</v>
      </c>
      <c r="AW357" s="44">
        <f t="shared" si="1498"/>
        <v>13615</v>
      </c>
      <c r="AX357" s="44">
        <f t="shared" si="1498"/>
        <v>13423</v>
      </c>
      <c r="AY357" s="44">
        <f t="shared" si="1498"/>
        <v>0</v>
      </c>
      <c r="AZ357" s="42">
        <f t="shared" si="1499"/>
        <v>10350</v>
      </c>
      <c r="BA357" s="43">
        <v>4955</v>
      </c>
      <c r="BB357" s="43">
        <v>5395</v>
      </c>
      <c r="BC357" s="43">
        <v>0</v>
      </c>
      <c r="BD357" s="42">
        <f t="shared" si="1500"/>
        <v>8539</v>
      </c>
      <c r="BE357" s="43">
        <v>4256</v>
      </c>
      <c r="BF357" s="43">
        <v>4283</v>
      </c>
      <c r="BG357" s="43">
        <v>0</v>
      </c>
      <c r="BH357" s="42">
        <f t="shared" si="1501"/>
        <v>8835</v>
      </c>
      <c r="BI357" s="43">
        <v>4663</v>
      </c>
      <c r="BJ357" s="43">
        <v>4172</v>
      </c>
      <c r="BK357" s="43">
        <v>0</v>
      </c>
      <c r="BL357" s="44">
        <f t="shared" si="1502"/>
        <v>27724</v>
      </c>
      <c r="BM357" s="44">
        <f t="shared" si="1503"/>
        <v>13874</v>
      </c>
      <c r="BN357" s="44">
        <f t="shared" si="1503"/>
        <v>13850</v>
      </c>
      <c r="BO357" s="44">
        <f t="shared" si="1503"/>
        <v>0</v>
      </c>
      <c r="BP357" s="44">
        <f t="shared" si="1504"/>
        <v>119014</v>
      </c>
      <c r="BQ357" s="44">
        <f t="shared" si="1505"/>
        <v>59011</v>
      </c>
      <c r="BR357" s="44">
        <f t="shared" si="1505"/>
        <v>60003</v>
      </c>
      <c r="BS357" s="44">
        <f t="shared" si="1505"/>
        <v>0</v>
      </c>
    </row>
    <row r="358" spans="1:71" ht="15" customHeight="1" x14ac:dyDescent="0.25">
      <c r="A358" s="23"/>
      <c r="C358" s="25" t="s">
        <v>357</v>
      </c>
      <c r="D358" s="42">
        <f t="shared" si="1484"/>
        <v>0</v>
      </c>
      <c r="E358" s="43">
        <v>0</v>
      </c>
      <c r="F358" s="43">
        <v>0</v>
      </c>
      <c r="G358" s="43">
        <v>0</v>
      </c>
      <c r="H358" s="42">
        <f t="shared" si="1485"/>
        <v>0</v>
      </c>
      <c r="I358" s="43">
        <v>0</v>
      </c>
      <c r="J358" s="43">
        <v>0</v>
      </c>
      <c r="K358" s="43">
        <v>0</v>
      </c>
      <c r="L358" s="42">
        <f t="shared" si="1486"/>
        <v>0</v>
      </c>
      <c r="M358" s="43">
        <v>0</v>
      </c>
      <c r="N358" s="43">
        <v>0</v>
      </c>
      <c r="O358" s="43">
        <v>0</v>
      </c>
      <c r="P358" s="44">
        <f t="shared" si="1487"/>
        <v>0</v>
      </c>
      <c r="Q358" s="44">
        <f t="shared" si="1488"/>
        <v>0</v>
      </c>
      <c r="R358" s="44">
        <f t="shared" si="1488"/>
        <v>0</v>
      </c>
      <c r="S358" s="44">
        <f t="shared" si="1488"/>
        <v>0</v>
      </c>
      <c r="T358" s="42">
        <f t="shared" si="1489"/>
        <v>0</v>
      </c>
      <c r="U358" s="43">
        <v>0</v>
      </c>
      <c r="V358" s="43">
        <v>0</v>
      </c>
      <c r="W358" s="43">
        <v>0</v>
      </c>
      <c r="X358" s="42">
        <f t="shared" si="1490"/>
        <v>0</v>
      </c>
      <c r="Y358" s="43">
        <v>0</v>
      </c>
      <c r="Z358" s="43">
        <v>0</v>
      </c>
      <c r="AA358" s="43">
        <v>0</v>
      </c>
      <c r="AB358" s="42">
        <f t="shared" si="1491"/>
        <v>0</v>
      </c>
      <c r="AC358" s="43">
        <v>0</v>
      </c>
      <c r="AD358" s="43">
        <v>0</v>
      </c>
      <c r="AE358" s="43">
        <v>0</v>
      </c>
      <c r="AF358" s="44">
        <f t="shared" si="1492"/>
        <v>0</v>
      </c>
      <c r="AG358" s="44">
        <f t="shared" si="1493"/>
        <v>0</v>
      </c>
      <c r="AH358" s="44">
        <f t="shared" si="1493"/>
        <v>0</v>
      </c>
      <c r="AI358" s="44">
        <f t="shared" si="1493"/>
        <v>0</v>
      </c>
      <c r="AJ358" s="42">
        <f t="shared" si="1494"/>
        <v>0</v>
      </c>
      <c r="AK358" s="43">
        <v>0</v>
      </c>
      <c r="AL358" s="43">
        <v>0</v>
      </c>
      <c r="AM358" s="43">
        <v>0</v>
      </c>
      <c r="AN358" s="42">
        <f t="shared" si="1495"/>
        <v>0</v>
      </c>
      <c r="AO358" s="43">
        <v>0</v>
      </c>
      <c r="AP358" s="43">
        <v>0</v>
      </c>
      <c r="AQ358" s="43">
        <v>0</v>
      </c>
      <c r="AR358" s="42">
        <f t="shared" si="1496"/>
        <v>0</v>
      </c>
      <c r="AS358" s="43">
        <v>0</v>
      </c>
      <c r="AT358" s="43">
        <v>0</v>
      </c>
      <c r="AU358" s="43">
        <v>0</v>
      </c>
      <c r="AV358" s="44">
        <f t="shared" si="1497"/>
        <v>0</v>
      </c>
      <c r="AW358" s="44">
        <f t="shared" si="1498"/>
        <v>0</v>
      </c>
      <c r="AX358" s="44">
        <f t="shared" si="1498"/>
        <v>0</v>
      </c>
      <c r="AY358" s="44">
        <f t="shared" si="1498"/>
        <v>0</v>
      </c>
      <c r="AZ358" s="42">
        <f t="shared" si="1499"/>
        <v>0</v>
      </c>
      <c r="BA358" s="43">
        <v>0</v>
      </c>
      <c r="BB358" s="43">
        <v>0</v>
      </c>
      <c r="BC358" s="43">
        <v>0</v>
      </c>
      <c r="BD358" s="42">
        <f t="shared" si="1500"/>
        <v>0</v>
      </c>
      <c r="BE358" s="43">
        <v>0</v>
      </c>
      <c r="BF358" s="43">
        <v>0</v>
      </c>
      <c r="BG358" s="43">
        <v>0</v>
      </c>
      <c r="BH358" s="42">
        <f t="shared" si="1501"/>
        <v>0</v>
      </c>
      <c r="BI358" s="43">
        <v>0</v>
      </c>
      <c r="BJ358" s="43">
        <v>0</v>
      </c>
      <c r="BK358" s="43">
        <v>0</v>
      </c>
      <c r="BL358" s="44">
        <f t="shared" si="1502"/>
        <v>0</v>
      </c>
      <c r="BM358" s="44">
        <f t="shared" si="1503"/>
        <v>0</v>
      </c>
      <c r="BN358" s="44">
        <f t="shared" si="1503"/>
        <v>0</v>
      </c>
      <c r="BO358" s="44">
        <f t="shared" si="1503"/>
        <v>0</v>
      </c>
      <c r="BP358" s="44">
        <f t="shared" si="1504"/>
        <v>0</v>
      </c>
      <c r="BQ358" s="44">
        <f t="shared" si="1505"/>
        <v>0</v>
      </c>
      <c r="BR358" s="44">
        <f t="shared" si="1505"/>
        <v>0</v>
      </c>
      <c r="BS358" s="44">
        <f t="shared" si="1505"/>
        <v>0</v>
      </c>
    </row>
    <row r="359" spans="1:71" ht="15" customHeight="1" x14ac:dyDescent="0.25">
      <c r="A359" s="23"/>
      <c r="C359" s="21" t="s">
        <v>58</v>
      </c>
      <c r="D359" s="42">
        <f t="shared" si="1484"/>
        <v>0</v>
      </c>
      <c r="E359" s="43">
        <v>0</v>
      </c>
      <c r="F359" s="43">
        <v>0</v>
      </c>
      <c r="G359" s="43">
        <v>0</v>
      </c>
      <c r="H359" s="42">
        <f t="shared" si="1485"/>
        <v>0</v>
      </c>
      <c r="I359" s="43">
        <v>0</v>
      </c>
      <c r="J359" s="43">
        <v>0</v>
      </c>
      <c r="K359" s="43">
        <v>0</v>
      </c>
      <c r="L359" s="42">
        <f t="shared" si="1486"/>
        <v>0</v>
      </c>
      <c r="M359" s="43">
        <v>0</v>
      </c>
      <c r="N359" s="43">
        <v>0</v>
      </c>
      <c r="O359" s="43">
        <v>0</v>
      </c>
      <c r="P359" s="44">
        <f t="shared" si="1487"/>
        <v>0</v>
      </c>
      <c r="Q359" s="44">
        <f t="shared" si="1488"/>
        <v>0</v>
      </c>
      <c r="R359" s="44">
        <f t="shared" si="1488"/>
        <v>0</v>
      </c>
      <c r="S359" s="44">
        <f t="shared" si="1488"/>
        <v>0</v>
      </c>
      <c r="T359" s="42">
        <f t="shared" si="1489"/>
        <v>0</v>
      </c>
      <c r="U359" s="43">
        <v>0</v>
      </c>
      <c r="V359" s="43">
        <v>0</v>
      </c>
      <c r="W359" s="43">
        <v>0</v>
      </c>
      <c r="X359" s="42">
        <f t="shared" si="1490"/>
        <v>0</v>
      </c>
      <c r="Y359" s="43">
        <v>0</v>
      </c>
      <c r="Z359" s="43">
        <v>0</v>
      </c>
      <c r="AA359" s="43">
        <v>0</v>
      </c>
      <c r="AB359" s="42">
        <f t="shared" si="1491"/>
        <v>0</v>
      </c>
      <c r="AC359" s="43">
        <v>0</v>
      </c>
      <c r="AD359" s="43">
        <v>0</v>
      </c>
      <c r="AE359" s="43">
        <v>0</v>
      </c>
      <c r="AF359" s="44">
        <f t="shared" si="1492"/>
        <v>0</v>
      </c>
      <c r="AG359" s="44">
        <f t="shared" si="1493"/>
        <v>0</v>
      </c>
      <c r="AH359" s="44">
        <f t="shared" si="1493"/>
        <v>0</v>
      </c>
      <c r="AI359" s="44">
        <f t="shared" si="1493"/>
        <v>0</v>
      </c>
      <c r="AJ359" s="42">
        <f t="shared" si="1494"/>
        <v>0</v>
      </c>
      <c r="AK359" s="43">
        <v>0</v>
      </c>
      <c r="AL359" s="43">
        <v>0</v>
      </c>
      <c r="AM359" s="43">
        <v>0</v>
      </c>
      <c r="AN359" s="42">
        <f t="shared" si="1495"/>
        <v>0</v>
      </c>
      <c r="AO359" s="43">
        <v>0</v>
      </c>
      <c r="AP359" s="43">
        <v>0</v>
      </c>
      <c r="AQ359" s="43">
        <v>0</v>
      </c>
      <c r="AR359" s="42">
        <f t="shared" si="1496"/>
        <v>0</v>
      </c>
      <c r="AS359" s="43">
        <v>0</v>
      </c>
      <c r="AT359" s="43">
        <v>0</v>
      </c>
      <c r="AU359" s="43">
        <v>0</v>
      </c>
      <c r="AV359" s="44">
        <f t="shared" si="1497"/>
        <v>0</v>
      </c>
      <c r="AW359" s="44">
        <f t="shared" si="1498"/>
        <v>0</v>
      </c>
      <c r="AX359" s="44">
        <f t="shared" si="1498"/>
        <v>0</v>
      </c>
      <c r="AY359" s="44">
        <f t="shared" si="1498"/>
        <v>0</v>
      </c>
      <c r="AZ359" s="42">
        <f t="shared" si="1499"/>
        <v>3246</v>
      </c>
      <c r="BA359" s="43">
        <v>1671</v>
      </c>
      <c r="BB359" s="43">
        <v>1575</v>
      </c>
      <c r="BC359" s="43">
        <v>0</v>
      </c>
      <c r="BD359" s="42">
        <f t="shared" si="1500"/>
        <v>3563</v>
      </c>
      <c r="BE359" s="43">
        <v>1495</v>
      </c>
      <c r="BF359" s="43">
        <v>2068</v>
      </c>
      <c r="BG359" s="43">
        <v>0</v>
      </c>
      <c r="BH359" s="42">
        <f t="shared" si="1501"/>
        <v>5023</v>
      </c>
      <c r="BI359" s="43">
        <v>1972</v>
      </c>
      <c r="BJ359" s="43">
        <v>3051</v>
      </c>
      <c r="BK359" s="43">
        <v>0</v>
      </c>
      <c r="BL359" s="44">
        <f t="shared" si="1502"/>
        <v>11832</v>
      </c>
      <c r="BM359" s="44">
        <f t="shared" si="1503"/>
        <v>5138</v>
      </c>
      <c r="BN359" s="44">
        <f t="shared" si="1503"/>
        <v>6694</v>
      </c>
      <c r="BO359" s="44">
        <f t="shared" si="1503"/>
        <v>0</v>
      </c>
      <c r="BP359" s="44">
        <f t="shared" si="1504"/>
        <v>11832</v>
      </c>
      <c r="BQ359" s="44">
        <f t="shared" si="1505"/>
        <v>5138</v>
      </c>
      <c r="BR359" s="44">
        <f t="shared" si="1505"/>
        <v>6694</v>
      </c>
      <c r="BS359" s="44">
        <f t="shared" si="1505"/>
        <v>0</v>
      </c>
    </row>
    <row r="360" spans="1:71" ht="15" customHeight="1" x14ac:dyDescent="0.25">
      <c r="A360" s="23"/>
      <c r="C360" s="21" t="s">
        <v>26</v>
      </c>
      <c r="D360" s="42">
        <f t="shared" si="1484"/>
        <v>0</v>
      </c>
      <c r="E360" s="43">
        <v>0</v>
      </c>
      <c r="F360" s="43">
        <v>0</v>
      </c>
      <c r="G360" s="43">
        <v>0</v>
      </c>
      <c r="H360" s="42">
        <f t="shared" si="1485"/>
        <v>0</v>
      </c>
      <c r="I360" s="43">
        <v>0</v>
      </c>
      <c r="J360" s="43">
        <v>0</v>
      </c>
      <c r="K360" s="43">
        <v>0</v>
      </c>
      <c r="L360" s="42">
        <f t="shared" si="1486"/>
        <v>0</v>
      </c>
      <c r="M360" s="43">
        <v>0</v>
      </c>
      <c r="N360" s="43">
        <v>0</v>
      </c>
      <c r="O360" s="43">
        <v>0</v>
      </c>
      <c r="P360" s="44">
        <f t="shared" si="1487"/>
        <v>0</v>
      </c>
      <c r="Q360" s="44">
        <f t="shared" si="1488"/>
        <v>0</v>
      </c>
      <c r="R360" s="44">
        <f t="shared" si="1488"/>
        <v>0</v>
      </c>
      <c r="S360" s="44">
        <f t="shared" si="1488"/>
        <v>0</v>
      </c>
      <c r="T360" s="42">
        <f t="shared" si="1489"/>
        <v>0</v>
      </c>
      <c r="U360" s="43">
        <v>0</v>
      </c>
      <c r="V360" s="43">
        <v>0</v>
      </c>
      <c r="W360" s="43">
        <v>0</v>
      </c>
      <c r="X360" s="42">
        <f t="shared" si="1490"/>
        <v>0</v>
      </c>
      <c r="Y360" s="43">
        <v>0</v>
      </c>
      <c r="Z360" s="43">
        <v>0</v>
      </c>
      <c r="AA360" s="43">
        <v>0</v>
      </c>
      <c r="AB360" s="42">
        <f t="shared" si="1491"/>
        <v>0</v>
      </c>
      <c r="AC360" s="43">
        <v>0</v>
      </c>
      <c r="AD360" s="43">
        <v>0</v>
      </c>
      <c r="AE360" s="43">
        <v>0</v>
      </c>
      <c r="AF360" s="44">
        <f t="shared" si="1492"/>
        <v>0</v>
      </c>
      <c r="AG360" s="44">
        <f t="shared" si="1493"/>
        <v>0</v>
      </c>
      <c r="AH360" s="44">
        <f t="shared" si="1493"/>
        <v>0</v>
      </c>
      <c r="AI360" s="44">
        <f t="shared" si="1493"/>
        <v>0</v>
      </c>
      <c r="AJ360" s="42">
        <f t="shared" si="1494"/>
        <v>0</v>
      </c>
      <c r="AK360" s="43">
        <v>0</v>
      </c>
      <c r="AL360" s="43">
        <v>0</v>
      </c>
      <c r="AM360" s="43">
        <v>0</v>
      </c>
      <c r="AN360" s="42">
        <f t="shared" si="1495"/>
        <v>0</v>
      </c>
      <c r="AO360" s="43">
        <v>0</v>
      </c>
      <c r="AP360" s="43">
        <v>0</v>
      </c>
      <c r="AQ360" s="43">
        <v>0</v>
      </c>
      <c r="AR360" s="42">
        <f t="shared" si="1496"/>
        <v>0</v>
      </c>
      <c r="AS360" s="43">
        <v>0</v>
      </c>
      <c r="AT360" s="43">
        <v>0</v>
      </c>
      <c r="AU360" s="43">
        <v>0</v>
      </c>
      <c r="AV360" s="44">
        <f t="shared" si="1497"/>
        <v>0</v>
      </c>
      <c r="AW360" s="44">
        <f t="shared" si="1498"/>
        <v>0</v>
      </c>
      <c r="AX360" s="44">
        <f t="shared" si="1498"/>
        <v>0</v>
      </c>
      <c r="AY360" s="44">
        <f t="shared" si="1498"/>
        <v>0</v>
      </c>
      <c r="AZ360" s="42">
        <f t="shared" si="1499"/>
        <v>0</v>
      </c>
      <c r="BA360" s="43">
        <v>0</v>
      </c>
      <c r="BB360" s="43">
        <v>0</v>
      </c>
      <c r="BC360" s="43">
        <v>0</v>
      </c>
      <c r="BD360" s="42">
        <f t="shared" si="1500"/>
        <v>0</v>
      </c>
      <c r="BE360" s="43">
        <v>0</v>
      </c>
      <c r="BF360" s="43">
        <v>0</v>
      </c>
      <c r="BG360" s="43">
        <v>0</v>
      </c>
      <c r="BH360" s="42">
        <f t="shared" si="1501"/>
        <v>0</v>
      </c>
      <c r="BI360" s="43">
        <v>0</v>
      </c>
      <c r="BJ360" s="43">
        <v>0</v>
      </c>
      <c r="BK360" s="43">
        <v>0</v>
      </c>
      <c r="BL360" s="44">
        <f t="shared" si="1502"/>
        <v>0</v>
      </c>
      <c r="BM360" s="44">
        <f t="shared" si="1503"/>
        <v>0</v>
      </c>
      <c r="BN360" s="44">
        <f t="shared" si="1503"/>
        <v>0</v>
      </c>
      <c r="BO360" s="44">
        <f t="shared" si="1503"/>
        <v>0</v>
      </c>
      <c r="BP360" s="44">
        <f t="shared" si="1504"/>
        <v>0</v>
      </c>
      <c r="BQ360" s="44">
        <f t="shared" si="1505"/>
        <v>0</v>
      </c>
      <c r="BR360" s="44">
        <f t="shared" si="1505"/>
        <v>0</v>
      </c>
      <c r="BS360" s="44">
        <f t="shared" si="1505"/>
        <v>0</v>
      </c>
    </row>
    <row r="361" spans="1:71" ht="15" customHeight="1" x14ac:dyDescent="0.2">
      <c r="A361" s="23"/>
      <c r="C361" s="25"/>
      <c r="D361" s="40"/>
      <c r="E361" s="22"/>
      <c r="F361" s="22"/>
      <c r="G361" s="22"/>
      <c r="H361" s="40"/>
      <c r="I361" s="22"/>
      <c r="J361" s="22"/>
      <c r="K361" s="22"/>
      <c r="L361" s="40"/>
      <c r="M361" s="22"/>
      <c r="N361" s="22"/>
      <c r="O361" s="22"/>
      <c r="P361" s="22"/>
      <c r="Q361" s="22"/>
      <c r="R361" s="22"/>
      <c r="S361" s="22"/>
      <c r="T361" s="40"/>
      <c r="U361" s="22"/>
      <c r="V361" s="22"/>
      <c r="W361" s="22"/>
      <c r="X361" s="40"/>
      <c r="Y361" s="22"/>
      <c r="Z361" s="22"/>
      <c r="AA361" s="22"/>
      <c r="AB361" s="40"/>
      <c r="AC361" s="22"/>
      <c r="AD361" s="22"/>
      <c r="AE361" s="22"/>
      <c r="AF361" s="22"/>
      <c r="AG361" s="22"/>
      <c r="AH361" s="22"/>
      <c r="AI361" s="22"/>
      <c r="AJ361" s="40"/>
      <c r="AK361" s="22"/>
      <c r="AL361" s="22"/>
      <c r="AM361" s="22"/>
      <c r="AN361" s="40"/>
      <c r="AO361" s="22"/>
      <c r="AP361" s="22"/>
      <c r="AQ361" s="22"/>
      <c r="AR361" s="40"/>
      <c r="AS361" s="22"/>
      <c r="AT361" s="22"/>
      <c r="AU361" s="22"/>
      <c r="AV361" s="22"/>
      <c r="AW361" s="22"/>
      <c r="AX361" s="22"/>
      <c r="AY361" s="22"/>
      <c r="AZ361" s="40"/>
      <c r="BA361" s="22"/>
      <c r="BB361" s="22"/>
      <c r="BC361" s="22"/>
      <c r="BD361" s="40"/>
      <c r="BE361" s="22"/>
      <c r="BF361" s="22"/>
      <c r="BG361" s="22"/>
      <c r="BH361" s="40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</row>
    <row r="362" spans="1:71" ht="15" customHeight="1" x14ac:dyDescent="0.2">
      <c r="A362" s="20" t="s">
        <v>300</v>
      </c>
      <c r="C362" s="21"/>
      <c r="D362" s="40">
        <f t="shared" ref="D362:BO362" si="1506">D364+D379+D385+D391+D400</f>
        <v>642219</v>
      </c>
      <c r="E362" s="22">
        <f t="shared" si="1506"/>
        <v>315664</v>
      </c>
      <c r="F362" s="22">
        <f t="shared" si="1506"/>
        <v>326555</v>
      </c>
      <c r="G362" s="22">
        <f t="shared" si="1506"/>
        <v>0</v>
      </c>
      <c r="H362" s="40">
        <f t="shared" si="1506"/>
        <v>541680</v>
      </c>
      <c r="I362" s="22">
        <f t="shared" si="1506"/>
        <v>271644</v>
      </c>
      <c r="J362" s="22">
        <f t="shared" si="1506"/>
        <v>270036</v>
      </c>
      <c r="K362" s="22">
        <f t="shared" si="1506"/>
        <v>0</v>
      </c>
      <c r="L362" s="40">
        <f t="shared" si="1506"/>
        <v>612451</v>
      </c>
      <c r="M362" s="22">
        <f t="shared" si="1506"/>
        <v>309535</v>
      </c>
      <c r="N362" s="22">
        <f t="shared" si="1506"/>
        <v>302916</v>
      </c>
      <c r="O362" s="22">
        <f t="shared" si="1506"/>
        <v>0</v>
      </c>
      <c r="P362" s="22">
        <f t="shared" si="1506"/>
        <v>1796350</v>
      </c>
      <c r="Q362" s="22">
        <f t="shared" si="1506"/>
        <v>896843</v>
      </c>
      <c r="R362" s="22">
        <f t="shared" si="1506"/>
        <v>899507</v>
      </c>
      <c r="S362" s="22">
        <f t="shared" si="1506"/>
        <v>0</v>
      </c>
      <c r="T362" s="40">
        <f t="shared" si="1506"/>
        <v>726839</v>
      </c>
      <c r="U362" s="22">
        <f t="shared" si="1506"/>
        <v>367643</v>
      </c>
      <c r="V362" s="22">
        <f t="shared" si="1506"/>
        <v>359196</v>
      </c>
      <c r="W362" s="22">
        <f t="shared" si="1506"/>
        <v>0</v>
      </c>
      <c r="X362" s="40">
        <f t="shared" si="1506"/>
        <v>841255</v>
      </c>
      <c r="Y362" s="22">
        <f t="shared" si="1506"/>
        <v>424131</v>
      </c>
      <c r="Z362" s="22">
        <f t="shared" si="1506"/>
        <v>417124</v>
      </c>
      <c r="AA362" s="22">
        <f t="shared" si="1506"/>
        <v>0</v>
      </c>
      <c r="AB362" s="40">
        <f t="shared" si="1506"/>
        <v>602805</v>
      </c>
      <c r="AC362" s="22">
        <f t="shared" si="1506"/>
        <v>303261</v>
      </c>
      <c r="AD362" s="22">
        <f t="shared" si="1506"/>
        <v>299544</v>
      </c>
      <c r="AE362" s="22">
        <f t="shared" si="1506"/>
        <v>0</v>
      </c>
      <c r="AF362" s="22">
        <f t="shared" si="1506"/>
        <v>2170899</v>
      </c>
      <c r="AG362" s="22">
        <f t="shared" si="1506"/>
        <v>1095035</v>
      </c>
      <c r="AH362" s="22">
        <f t="shared" si="1506"/>
        <v>1075864</v>
      </c>
      <c r="AI362" s="22">
        <f t="shared" si="1506"/>
        <v>0</v>
      </c>
      <c r="AJ362" s="40">
        <f t="shared" si="1506"/>
        <v>623708.66666666663</v>
      </c>
      <c r="AK362" s="22">
        <f t="shared" si="1506"/>
        <v>314924</v>
      </c>
      <c r="AL362" s="22">
        <f t="shared" si="1506"/>
        <v>308784.66666666663</v>
      </c>
      <c r="AM362" s="22">
        <f t="shared" si="1506"/>
        <v>0</v>
      </c>
      <c r="AN362" s="40">
        <f t="shared" si="1506"/>
        <v>624741</v>
      </c>
      <c r="AO362" s="22">
        <f t="shared" si="1506"/>
        <v>310867</v>
      </c>
      <c r="AP362" s="22">
        <f t="shared" si="1506"/>
        <v>313874</v>
      </c>
      <c r="AQ362" s="22">
        <f t="shared" si="1506"/>
        <v>0</v>
      </c>
      <c r="AR362" s="40">
        <f t="shared" si="1506"/>
        <v>660997</v>
      </c>
      <c r="AS362" s="22">
        <f t="shared" si="1506"/>
        <v>325865</v>
      </c>
      <c r="AT362" s="22">
        <f t="shared" si="1506"/>
        <v>335132</v>
      </c>
      <c r="AU362" s="22">
        <f t="shared" si="1506"/>
        <v>0</v>
      </c>
      <c r="AV362" s="22">
        <f t="shared" si="1506"/>
        <v>1909446.6666666665</v>
      </c>
      <c r="AW362" s="22">
        <f t="shared" si="1506"/>
        <v>951656</v>
      </c>
      <c r="AX362" s="22">
        <f t="shared" si="1506"/>
        <v>957790.66666666663</v>
      </c>
      <c r="AY362" s="22">
        <f t="shared" si="1506"/>
        <v>0</v>
      </c>
      <c r="AZ362" s="40">
        <f t="shared" si="1506"/>
        <v>628841</v>
      </c>
      <c r="BA362" s="22">
        <f t="shared" si="1506"/>
        <v>312301</v>
      </c>
      <c r="BB362" s="22">
        <f t="shared" si="1506"/>
        <v>316540</v>
      </c>
      <c r="BC362" s="22">
        <f t="shared" si="1506"/>
        <v>0</v>
      </c>
      <c r="BD362" s="40">
        <f t="shared" si="1506"/>
        <v>687486</v>
      </c>
      <c r="BE362" s="22">
        <f t="shared" si="1506"/>
        <v>338781</v>
      </c>
      <c r="BF362" s="22">
        <f t="shared" si="1506"/>
        <v>348705</v>
      </c>
      <c r="BG362" s="22">
        <f t="shared" si="1506"/>
        <v>0</v>
      </c>
      <c r="BH362" s="40">
        <f t="shared" si="1506"/>
        <v>768669</v>
      </c>
      <c r="BI362" s="22">
        <f t="shared" si="1506"/>
        <v>394294</v>
      </c>
      <c r="BJ362" s="22">
        <f t="shared" si="1506"/>
        <v>374375</v>
      </c>
      <c r="BK362" s="22">
        <f t="shared" si="1506"/>
        <v>0</v>
      </c>
      <c r="BL362" s="22">
        <f t="shared" si="1506"/>
        <v>2084996</v>
      </c>
      <c r="BM362" s="22">
        <f t="shared" si="1506"/>
        <v>1045376</v>
      </c>
      <c r="BN362" s="22">
        <f t="shared" si="1506"/>
        <v>1039620</v>
      </c>
      <c r="BO362" s="22">
        <f t="shared" si="1506"/>
        <v>0</v>
      </c>
      <c r="BP362" s="22">
        <f t="shared" ref="BP362:CY362" si="1507">BP364+BP379+BP385+BP391+BP400</f>
        <v>7961691.666666666</v>
      </c>
      <c r="BQ362" s="22">
        <f t="shared" si="1507"/>
        <v>3988910</v>
      </c>
      <c r="BR362" s="22">
        <f t="shared" si="1507"/>
        <v>3972781.6666666665</v>
      </c>
      <c r="BS362" s="22">
        <f t="shared" si="1507"/>
        <v>0</v>
      </c>
    </row>
    <row r="363" spans="1:71" ht="15" customHeight="1" x14ac:dyDescent="0.2">
      <c r="A363" s="20"/>
      <c r="C363" s="21"/>
      <c r="D363" s="40"/>
      <c r="E363" s="22"/>
      <c r="F363" s="22"/>
      <c r="G363" s="22"/>
      <c r="H363" s="40"/>
      <c r="I363" s="22"/>
      <c r="J363" s="22"/>
      <c r="K363" s="22"/>
      <c r="L363" s="40"/>
      <c r="M363" s="22"/>
      <c r="N363" s="22"/>
      <c r="O363" s="22"/>
      <c r="P363" s="22"/>
      <c r="Q363" s="22"/>
      <c r="R363" s="22"/>
      <c r="S363" s="22"/>
      <c r="T363" s="40"/>
      <c r="U363" s="22"/>
      <c r="V363" s="22"/>
      <c r="W363" s="22"/>
      <c r="X363" s="40"/>
      <c r="Y363" s="22"/>
      <c r="Z363" s="22"/>
      <c r="AA363" s="22"/>
      <c r="AB363" s="40"/>
      <c r="AC363" s="22"/>
      <c r="AD363" s="22"/>
      <c r="AE363" s="22"/>
      <c r="AF363" s="22"/>
      <c r="AG363" s="22"/>
      <c r="AH363" s="22"/>
      <c r="AI363" s="22"/>
      <c r="AJ363" s="40"/>
      <c r="AK363" s="22"/>
      <c r="AL363" s="22"/>
      <c r="AM363" s="22"/>
      <c r="AN363" s="40"/>
      <c r="AO363" s="22"/>
      <c r="AP363" s="22"/>
      <c r="AQ363" s="22"/>
      <c r="AR363" s="40"/>
      <c r="AS363" s="22"/>
      <c r="AT363" s="22"/>
      <c r="AU363" s="22"/>
      <c r="AV363" s="22"/>
      <c r="AW363" s="22"/>
      <c r="AX363" s="22"/>
      <c r="AY363" s="22"/>
      <c r="AZ363" s="40"/>
      <c r="BA363" s="22"/>
      <c r="BB363" s="22"/>
      <c r="BC363" s="22"/>
      <c r="BD363" s="40"/>
      <c r="BE363" s="22"/>
      <c r="BF363" s="22"/>
      <c r="BG363" s="22"/>
      <c r="BH363" s="40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</row>
    <row r="364" spans="1:71" ht="15" customHeight="1" x14ac:dyDescent="0.2">
      <c r="A364" s="20"/>
      <c r="B364" s="1" t="s">
        <v>301</v>
      </c>
      <c r="C364" s="21"/>
      <c r="D364" s="40">
        <f t="shared" ref="D364:BO364" si="1508">D365+D372+D374+D376+D377</f>
        <v>155453</v>
      </c>
      <c r="E364" s="22">
        <f t="shared" si="1508"/>
        <v>78577</v>
      </c>
      <c r="F364" s="22">
        <f t="shared" si="1508"/>
        <v>76876</v>
      </c>
      <c r="G364" s="22">
        <f t="shared" si="1508"/>
        <v>0</v>
      </c>
      <c r="H364" s="40">
        <f t="shared" si="1508"/>
        <v>148013</v>
      </c>
      <c r="I364" s="22">
        <f t="shared" si="1508"/>
        <v>74571</v>
      </c>
      <c r="J364" s="22">
        <f t="shared" si="1508"/>
        <v>73442</v>
      </c>
      <c r="K364" s="22">
        <f t="shared" si="1508"/>
        <v>0</v>
      </c>
      <c r="L364" s="40">
        <f t="shared" si="1508"/>
        <v>152184</v>
      </c>
      <c r="M364" s="22">
        <f t="shared" si="1508"/>
        <v>76674</v>
      </c>
      <c r="N364" s="22">
        <f t="shared" si="1508"/>
        <v>75510</v>
      </c>
      <c r="O364" s="22">
        <f t="shared" si="1508"/>
        <v>0</v>
      </c>
      <c r="P364" s="22">
        <f t="shared" si="1508"/>
        <v>455650</v>
      </c>
      <c r="Q364" s="22">
        <f t="shared" si="1508"/>
        <v>229822</v>
      </c>
      <c r="R364" s="22">
        <f t="shared" si="1508"/>
        <v>225828</v>
      </c>
      <c r="S364" s="22">
        <f t="shared" si="1508"/>
        <v>0</v>
      </c>
      <c r="T364" s="40">
        <f t="shared" si="1508"/>
        <v>160029</v>
      </c>
      <c r="U364" s="22">
        <f t="shared" si="1508"/>
        <v>81503</v>
      </c>
      <c r="V364" s="22">
        <f t="shared" si="1508"/>
        <v>78526</v>
      </c>
      <c r="W364" s="22">
        <f t="shared" si="1508"/>
        <v>0</v>
      </c>
      <c r="X364" s="40">
        <f t="shared" si="1508"/>
        <v>171749</v>
      </c>
      <c r="Y364" s="22">
        <f t="shared" si="1508"/>
        <v>87209</v>
      </c>
      <c r="Z364" s="22">
        <f t="shared" si="1508"/>
        <v>84540</v>
      </c>
      <c r="AA364" s="22">
        <f t="shared" si="1508"/>
        <v>0</v>
      </c>
      <c r="AB364" s="40">
        <f t="shared" si="1508"/>
        <v>169588</v>
      </c>
      <c r="AC364" s="22">
        <f t="shared" si="1508"/>
        <v>85539</v>
      </c>
      <c r="AD364" s="22">
        <f t="shared" si="1508"/>
        <v>84049</v>
      </c>
      <c r="AE364" s="22">
        <f t="shared" si="1508"/>
        <v>0</v>
      </c>
      <c r="AF364" s="22">
        <f t="shared" si="1508"/>
        <v>501366</v>
      </c>
      <c r="AG364" s="22">
        <f t="shared" si="1508"/>
        <v>254251</v>
      </c>
      <c r="AH364" s="22">
        <f t="shared" si="1508"/>
        <v>247115</v>
      </c>
      <c r="AI364" s="22">
        <f t="shared" si="1508"/>
        <v>0</v>
      </c>
      <c r="AJ364" s="40">
        <f t="shared" si="1508"/>
        <v>171123.66666666666</v>
      </c>
      <c r="AK364" s="22">
        <f t="shared" si="1508"/>
        <v>86090</v>
      </c>
      <c r="AL364" s="22">
        <f t="shared" si="1508"/>
        <v>85033.666666666657</v>
      </c>
      <c r="AM364" s="22">
        <f t="shared" si="1508"/>
        <v>0</v>
      </c>
      <c r="AN364" s="40">
        <f t="shared" si="1508"/>
        <v>174662</v>
      </c>
      <c r="AO364" s="22">
        <f t="shared" si="1508"/>
        <v>87454</v>
      </c>
      <c r="AP364" s="22">
        <f t="shared" si="1508"/>
        <v>87208</v>
      </c>
      <c r="AQ364" s="22">
        <f t="shared" si="1508"/>
        <v>0</v>
      </c>
      <c r="AR364" s="40">
        <f t="shared" si="1508"/>
        <v>207529</v>
      </c>
      <c r="AS364" s="22">
        <f t="shared" si="1508"/>
        <v>99979</v>
      </c>
      <c r="AT364" s="22">
        <f t="shared" si="1508"/>
        <v>107550</v>
      </c>
      <c r="AU364" s="22">
        <f t="shared" si="1508"/>
        <v>0</v>
      </c>
      <c r="AV364" s="22">
        <f t="shared" si="1508"/>
        <v>553314.66666666663</v>
      </c>
      <c r="AW364" s="22">
        <f t="shared" si="1508"/>
        <v>273523</v>
      </c>
      <c r="AX364" s="22">
        <f t="shared" si="1508"/>
        <v>279791.66666666663</v>
      </c>
      <c r="AY364" s="22">
        <f t="shared" si="1508"/>
        <v>0</v>
      </c>
      <c r="AZ364" s="40">
        <f t="shared" si="1508"/>
        <v>205394</v>
      </c>
      <c r="BA364" s="22">
        <f t="shared" si="1508"/>
        <v>99085</v>
      </c>
      <c r="BB364" s="22">
        <f t="shared" si="1508"/>
        <v>106309</v>
      </c>
      <c r="BC364" s="22">
        <f t="shared" si="1508"/>
        <v>0</v>
      </c>
      <c r="BD364" s="40">
        <f t="shared" si="1508"/>
        <v>198490</v>
      </c>
      <c r="BE364" s="22">
        <f t="shared" si="1508"/>
        <v>95774</v>
      </c>
      <c r="BF364" s="22">
        <f t="shared" si="1508"/>
        <v>102716</v>
      </c>
      <c r="BG364" s="22">
        <f t="shared" si="1508"/>
        <v>0</v>
      </c>
      <c r="BH364" s="40">
        <f t="shared" si="1508"/>
        <v>199778</v>
      </c>
      <c r="BI364" s="22">
        <f t="shared" si="1508"/>
        <v>97194</v>
      </c>
      <c r="BJ364" s="22">
        <f t="shared" si="1508"/>
        <v>102584</v>
      </c>
      <c r="BK364" s="22">
        <f t="shared" si="1508"/>
        <v>0</v>
      </c>
      <c r="BL364" s="22">
        <f t="shared" si="1508"/>
        <v>603662</v>
      </c>
      <c r="BM364" s="22">
        <f t="shared" si="1508"/>
        <v>292053</v>
      </c>
      <c r="BN364" s="22">
        <f t="shared" si="1508"/>
        <v>311609</v>
      </c>
      <c r="BO364" s="22">
        <f t="shared" si="1508"/>
        <v>0</v>
      </c>
      <c r="BP364" s="22">
        <f t="shared" ref="BP364:BS364" si="1509">BP365+BP372+BP374+BP376+BP377</f>
        <v>2113992.6666666665</v>
      </c>
      <c r="BQ364" s="22">
        <f t="shared" si="1509"/>
        <v>1049649</v>
      </c>
      <c r="BR364" s="22">
        <f t="shared" si="1509"/>
        <v>1064343.6666666665</v>
      </c>
      <c r="BS364" s="22">
        <f t="shared" si="1509"/>
        <v>0</v>
      </c>
    </row>
    <row r="365" spans="1:71" ht="15" customHeight="1" x14ac:dyDescent="0.2">
      <c r="A365" s="23"/>
      <c r="C365" s="21" t="s">
        <v>302</v>
      </c>
      <c r="D365" s="40">
        <f t="shared" ref="D365:AI365" si="1510">SUM(D366:D371)</f>
        <v>0</v>
      </c>
      <c r="E365" s="22">
        <f t="shared" si="1510"/>
        <v>0</v>
      </c>
      <c r="F365" s="22">
        <f t="shared" si="1510"/>
        <v>0</v>
      </c>
      <c r="G365" s="22">
        <f t="shared" si="1510"/>
        <v>0</v>
      </c>
      <c r="H365" s="40">
        <f t="shared" si="1510"/>
        <v>0</v>
      </c>
      <c r="I365" s="22">
        <f t="shared" si="1510"/>
        <v>0</v>
      </c>
      <c r="J365" s="22">
        <f t="shared" si="1510"/>
        <v>0</v>
      </c>
      <c r="K365" s="22">
        <f t="shared" si="1510"/>
        <v>0</v>
      </c>
      <c r="L365" s="40">
        <f t="shared" si="1510"/>
        <v>0</v>
      </c>
      <c r="M365" s="22">
        <f t="shared" si="1510"/>
        <v>0</v>
      </c>
      <c r="N365" s="22">
        <f t="shared" si="1510"/>
        <v>0</v>
      </c>
      <c r="O365" s="22">
        <f t="shared" si="1510"/>
        <v>0</v>
      </c>
      <c r="P365" s="22">
        <f t="shared" si="1510"/>
        <v>0</v>
      </c>
      <c r="Q365" s="22">
        <f t="shared" si="1510"/>
        <v>0</v>
      </c>
      <c r="R365" s="22">
        <f t="shared" si="1510"/>
        <v>0</v>
      </c>
      <c r="S365" s="22">
        <f t="shared" si="1510"/>
        <v>0</v>
      </c>
      <c r="T365" s="40">
        <f t="shared" si="1510"/>
        <v>0</v>
      </c>
      <c r="U365" s="22">
        <f t="shared" si="1510"/>
        <v>0</v>
      </c>
      <c r="V365" s="22">
        <f t="shared" si="1510"/>
        <v>0</v>
      </c>
      <c r="W365" s="22">
        <f t="shared" si="1510"/>
        <v>0</v>
      </c>
      <c r="X365" s="40">
        <f t="shared" si="1510"/>
        <v>0</v>
      </c>
      <c r="Y365" s="22">
        <f t="shared" si="1510"/>
        <v>0</v>
      </c>
      <c r="Z365" s="22">
        <f t="shared" si="1510"/>
        <v>0</v>
      </c>
      <c r="AA365" s="22">
        <f t="shared" si="1510"/>
        <v>0</v>
      </c>
      <c r="AB365" s="40">
        <f t="shared" si="1510"/>
        <v>0</v>
      </c>
      <c r="AC365" s="22">
        <f t="shared" si="1510"/>
        <v>0</v>
      </c>
      <c r="AD365" s="22">
        <f t="shared" si="1510"/>
        <v>0</v>
      </c>
      <c r="AE365" s="22">
        <f t="shared" si="1510"/>
        <v>0</v>
      </c>
      <c r="AF365" s="22">
        <f t="shared" si="1510"/>
        <v>0</v>
      </c>
      <c r="AG365" s="22">
        <f t="shared" si="1510"/>
        <v>0</v>
      </c>
      <c r="AH365" s="22">
        <f t="shared" si="1510"/>
        <v>0</v>
      </c>
      <c r="AI365" s="22">
        <f t="shared" si="1510"/>
        <v>0</v>
      </c>
      <c r="AJ365" s="40">
        <f t="shared" ref="AJ365:BS365" si="1511">SUM(AJ366:AJ371)</f>
        <v>0</v>
      </c>
      <c r="AK365" s="22">
        <f t="shared" si="1511"/>
        <v>0</v>
      </c>
      <c r="AL365" s="22">
        <f t="shared" si="1511"/>
        <v>0</v>
      </c>
      <c r="AM365" s="22">
        <f t="shared" si="1511"/>
        <v>0</v>
      </c>
      <c r="AN365" s="40">
        <f t="shared" si="1511"/>
        <v>0</v>
      </c>
      <c r="AO365" s="22">
        <f t="shared" si="1511"/>
        <v>0</v>
      </c>
      <c r="AP365" s="22">
        <f t="shared" si="1511"/>
        <v>0</v>
      </c>
      <c r="AQ365" s="22">
        <f t="shared" si="1511"/>
        <v>0</v>
      </c>
      <c r="AR365" s="40">
        <f t="shared" si="1511"/>
        <v>0</v>
      </c>
      <c r="AS365" s="22">
        <f t="shared" si="1511"/>
        <v>0</v>
      </c>
      <c r="AT365" s="22">
        <f t="shared" si="1511"/>
        <v>0</v>
      </c>
      <c r="AU365" s="22">
        <f t="shared" si="1511"/>
        <v>0</v>
      </c>
      <c r="AV365" s="22">
        <f t="shared" si="1511"/>
        <v>0</v>
      </c>
      <c r="AW365" s="22">
        <f t="shared" si="1511"/>
        <v>0</v>
      </c>
      <c r="AX365" s="22">
        <f t="shared" si="1511"/>
        <v>0</v>
      </c>
      <c r="AY365" s="22">
        <f t="shared" si="1511"/>
        <v>0</v>
      </c>
      <c r="AZ365" s="40">
        <f t="shared" si="1511"/>
        <v>0</v>
      </c>
      <c r="BA365" s="22">
        <f t="shared" si="1511"/>
        <v>0</v>
      </c>
      <c r="BB365" s="22">
        <f t="shared" si="1511"/>
        <v>0</v>
      </c>
      <c r="BC365" s="22">
        <f t="shared" si="1511"/>
        <v>0</v>
      </c>
      <c r="BD365" s="40">
        <f t="shared" si="1511"/>
        <v>0</v>
      </c>
      <c r="BE365" s="22">
        <f t="shared" si="1511"/>
        <v>0</v>
      </c>
      <c r="BF365" s="22">
        <f t="shared" si="1511"/>
        <v>0</v>
      </c>
      <c r="BG365" s="22">
        <f t="shared" si="1511"/>
        <v>0</v>
      </c>
      <c r="BH365" s="40">
        <f t="shared" si="1511"/>
        <v>0</v>
      </c>
      <c r="BI365" s="22">
        <f t="shared" si="1511"/>
        <v>0</v>
      </c>
      <c r="BJ365" s="22">
        <f t="shared" si="1511"/>
        <v>0</v>
      </c>
      <c r="BK365" s="22">
        <f t="shared" si="1511"/>
        <v>0</v>
      </c>
      <c r="BL365" s="22">
        <f t="shared" si="1511"/>
        <v>0</v>
      </c>
      <c r="BM365" s="22">
        <f t="shared" si="1511"/>
        <v>0</v>
      </c>
      <c r="BN365" s="22">
        <f t="shared" si="1511"/>
        <v>0</v>
      </c>
      <c r="BO365" s="22">
        <f t="shared" si="1511"/>
        <v>0</v>
      </c>
      <c r="BP365" s="22">
        <f t="shared" si="1511"/>
        <v>0</v>
      </c>
      <c r="BQ365" s="22">
        <f t="shared" si="1511"/>
        <v>0</v>
      </c>
      <c r="BR365" s="22">
        <f t="shared" si="1511"/>
        <v>0</v>
      </c>
      <c r="BS365" s="22">
        <f t="shared" si="1511"/>
        <v>0</v>
      </c>
    </row>
    <row r="366" spans="1:71" ht="15" customHeight="1" x14ac:dyDescent="0.2">
      <c r="A366" s="23"/>
      <c r="C366" s="25" t="s">
        <v>303</v>
      </c>
      <c r="D366" s="40">
        <f t="shared" ref="D366:D371" si="1512">SUM(E366:G366)</f>
        <v>0</v>
      </c>
      <c r="E366" s="22">
        <v>0</v>
      </c>
      <c r="F366" s="22">
        <v>0</v>
      </c>
      <c r="G366" s="22">
        <v>0</v>
      </c>
      <c r="H366" s="40">
        <f t="shared" ref="H366:H372" si="1513">SUM(I366:K366)</f>
        <v>0</v>
      </c>
      <c r="I366" s="22">
        <v>0</v>
      </c>
      <c r="J366" s="22">
        <v>0</v>
      </c>
      <c r="K366" s="22">
        <v>0</v>
      </c>
      <c r="L366" s="40">
        <f t="shared" ref="L366:L372" si="1514">SUM(M366:O366)</f>
        <v>0</v>
      </c>
      <c r="M366" s="22">
        <v>0</v>
      </c>
      <c r="N366" s="22">
        <v>0</v>
      </c>
      <c r="O366" s="22">
        <v>0</v>
      </c>
      <c r="P366" s="22">
        <f t="shared" ref="P366:P372" si="1515">SUM(Q366:S366)</f>
        <v>0</v>
      </c>
      <c r="Q366" s="22">
        <f t="shared" ref="Q366:S371" si="1516">E366+I366+M366</f>
        <v>0</v>
      </c>
      <c r="R366" s="22">
        <f t="shared" si="1516"/>
        <v>0</v>
      </c>
      <c r="S366" s="22">
        <f t="shared" si="1516"/>
        <v>0</v>
      </c>
      <c r="T366" s="40">
        <f t="shared" ref="T366:T371" si="1517">SUM(U366:W366)</f>
        <v>0</v>
      </c>
      <c r="U366" s="22">
        <v>0</v>
      </c>
      <c r="V366" s="22">
        <v>0</v>
      </c>
      <c r="W366" s="22">
        <v>0</v>
      </c>
      <c r="X366" s="40">
        <f t="shared" ref="X366:X372" si="1518">SUM(Y366:AA366)</f>
        <v>0</v>
      </c>
      <c r="Y366" s="22">
        <v>0</v>
      </c>
      <c r="Z366" s="22">
        <v>0</v>
      </c>
      <c r="AA366" s="22">
        <v>0</v>
      </c>
      <c r="AB366" s="40">
        <f t="shared" ref="AB366:AB372" si="1519">SUM(AC366:AE366)</f>
        <v>0</v>
      </c>
      <c r="AC366" s="22">
        <v>0</v>
      </c>
      <c r="AD366" s="22">
        <v>0</v>
      </c>
      <c r="AE366" s="22">
        <v>0</v>
      </c>
      <c r="AF366" s="22">
        <f t="shared" ref="AF366:AF372" si="1520">SUM(AG366:AI366)</f>
        <v>0</v>
      </c>
      <c r="AG366" s="22">
        <f t="shared" ref="AG366:AI371" si="1521">U366+Y366+AC366</f>
        <v>0</v>
      </c>
      <c r="AH366" s="22">
        <f t="shared" si="1521"/>
        <v>0</v>
      </c>
      <c r="AI366" s="22">
        <f t="shared" si="1521"/>
        <v>0</v>
      </c>
      <c r="AJ366" s="40">
        <f t="shared" ref="AJ366:AJ371" si="1522">SUM(AK366:AM366)</f>
        <v>0</v>
      </c>
      <c r="AK366" s="22">
        <v>0</v>
      </c>
      <c r="AL366" s="22">
        <v>0</v>
      </c>
      <c r="AM366" s="22">
        <v>0</v>
      </c>
      <c r="AN366" s="40">
        <f t="shared" ref="AN366:AN372" si="1523">SUM(AO366:AQ366)</f>
        <v>0</v>
      </c>
      <c r="AO366" s="22">
        <v>0</v>
      </c>
      <c r="AP366" s="22">
        <v>0</v>
      </c>
      <c r="AQ366" s="22">
        <v>0</v>
      </c>
      <c r="AR366" s="40">
        <f t="shared" ref="AR366:AR372" si="1524">SUM(AS366:AU366)</f>
        <v>0</v>
      </c>
      <c r="AS366" s="22">
        <v>0</v>
      </c>
      <c r="AT366" s="22">
        <v>0</v>
      </c>
      <c r="AU366" s="22">
        <v>0</v>
      </c>
      <c r="AV366" s="22">
        <f t="shared" ref="AV366:AV372" si="1525">SUM(AW366:AY366)</f>
        <v>0</v>
      </c>
      <c r="AW366" s="22">
        <f t="shared" ref="AW366:AY371" si="1526">AK366+AO366+AS366</f>
        <v>0</v>
      </c>
      <c r="AX366" s="22">
        <f t="shared" si="1526"/>
        <v>0</v>
      </c>
      <c r="AY366" s="22">
        <f t="shared" si="1526"/>
        <v>0</v>
      </c>
      <c r="AZ366" s="40">
        <f t="shared" ref="AZ366:AZ371" si="1527">SUM(BA366:BC366)</f>
        <v>0</v>
      </c>
      <c r="BA366" s="22">
        <v>0</v>
      </c>
      <c r="BB366" s="22">
        <v>0</v>
      </c>
      <c r="BC366" s="22">
        <v>0</v>
      </c>
      <c r="BD366" s="40">
        <f t="shared" ref="BD366:BD372" si="1528">SUM(BE366:BG366)</f>
        <v>0</v>
      </c>
      <c r="BE366" s="22">
        <v>0</v>
      </c>
      <c r="BF366" s="22">
        <v>0</v>
      </c>
      <c r="BG366" s="22">
        <v>0</v>
      </c>
      <c r="BH366" s="40">
        <f t="shared" ref="BH366:BH372" si="1529">SUM(BI366:BK366)</f>
        <v>0</v>
      </c>
      <c r="BI366" s="22">
        <v>0</v>
      </c>
      <c r="BJ366" s="22">
        <v>0</v>
      </c>
      <c r="BK366" s="22">
        <v>0</v>
      </c>
      <c r="BL366" s="22">
        <f t="shared" ref="BL366:BL372" si="1530">SUM(BM366:BO366)</f>
        <v>0</v>
      </c>
      <c r="BM366" s="22">
        <f t="shared" ref="BM366:BO371" si="1531">BA366+BE366+BI366</f>
        <v>0</v>
      </c>
      <c r="BN366" s="22">
        <f t="shared" si="1531"/>
        <v>0</v>
      </c>
      <c r="BO366" s="22">
        <f t="shared" si="1531"/>
        <v>0</v>
      </c>
      <c r="BP366" s="22">
        <f t="shared" ref="BP366:BP370" si="1532">SUM(BQ366:BS366)</f>
        <v>0</v>
      </c>
      <c r="BQ366" s="22">
        <f t="shared" ref="BQ366:BS371" si="1533">Q366+AG366+AW366+BM366</f>
        <v>0</v>
      </c>
      <c r="BR366" s="22">
        <f t="shared" si="1533"/>
        <v>0</v>
      </c>
      <c r="BS366" s="22">
        <f t="shared" si="1533"/>
        <v>0</v>
      </c>
    </row>
    <row r="367" spans="1:71" ht="15" customHeight="1" x14ac:dyDescent="0.2">
      <c r="A367" s="23"/>
      <c r="C367" s="25" t="s">
        <v>304</v>
      </c>
      <c r="D367" s="40">
        <f t="shared" si="1512"/>
        <v>0</v>
      </c>
      <c r="E367" s="22">
        <v>0</v>
      </c>
      <c r="F367" s="22">
        <v>0</v>
      </c>
      <c r="G367" s="22">
        <v>0</v>
      </c>
      <c r="H367" s="40">
        <f t="shared" si="1513"/>
        <v>0</v>
      </c>
      <c r="I367" s="22">
        <v>0</v>
      </c>
      <c r="J367" s="22">
        <v>0</v>
      </c>
      <c r="K367" s="22">
        <v>0</v>
      </c>
      <c r="L367" s="40">
        <f t="shared" si="1514"/>
        <v>0</v>
      </c>
      <c r="M367" s="22">
        <v>0</v>
      </c>
      <c r="N367" s="22">
        <v>0</v>
      </c>
      <c r="O367" s="22">
        <v>0</v>
      </c>
      <c r="P367" s="22">
        <f t="shared" si="1515"/>
        <v>0</v>
      </c>
      <c r="Q367" s="22">
        <f t="shared" si="1516"/>
        <v>0</v>
      </c>
      <c r="R367" s="22">
        <f t="shared" si="1516"/>
        <v>0</v>
      </c>
      <c r="S367" s="22">
        <f t="shared" si="1516"/>
        <v>0</v>
      </c>
      <c r="T367" s="40">
        <f t="shared" si="1517"/>
        <v>0</v>
      </c>
      <c r="U367" s="22">
        <v>0</v>
      </c>
      <c r="V367" s="22">
        <v>0</v>
      </c>
      <c r="W367" s="22">
        <v>0</v>
      </c>
      <c r="X367" s="40">
        <f t="shared" si="1518"/>
        <v>0</v>
      </c>
      <c r="Y367" s="22">
        <v>0</v>
      </c>
      <c r="Z367" s="22">
        <v>0</v>
      </c>
      <c r="AA367" s="22">
        <v>0</v>
      </c>
      <c r="AB367" s="40">
        <f t="shared" si="1519"/>
        <v>0</v>
      </c>
      <c r="AC367" s="22">
        <v>0</v>
      </c>
      <c r="AD367" s="22">
        <v>0</v>
      </c>
      <c r="AE367" s="22">
        <v>0</v>
      </c>
      <c r="AF367" s="22">
        <f t="shared" si="1520"/>
        <v>0</v>
      </c>
      <c r="AG367" s="22">
        <f t="shared" si="1521"/>
        <v>0</v>
      </c>
      <c r="AH367" s="22">
        <f t="shared" si="1521"/>
        <v>0</v>
      </c>
      <c r="AI367" s="22">
        <f t="shared" si="1521"/>
        <v>0</v>
      </c>
      <c r="AJ367" s="40">
        <f t="shared" si="1522"/>
        <v>0</v>
      </c>
      <c r="AK367" s="22">
        <v>0</v>
      </c>
      <c r="AL367" s="22">
        <v>0</v>
      </c>
      <c r="AM367" s="22">
        <v>0</v>
      </c>
      <c r="AN367" s="40">
        <f t="shared" si="1523"/>
        <v>0</v>
      </c>
      <c r="AO367" s="22">
        <v>0</v>
      </c>
      <c r="AP367" s="22">
        <v>0</v>
      </c>
      <c r="AQ367" s="22">
        <v>0</v>
      </c>
      <c r="AR367" s="40">
        <f t="shared" si="1524"/>
        <v>0</v>
      </c>
      <c r="AS367" s="22">
        <v>0</v>
      </c>
      <c r="AT367" s="22">
        <v>0</v>
      </c>
      <c r="AU367" s="22">
        <v>0</v>
      </c>
      <c r="AV367" s="22">
        <f t="shared" si="1525"/>
        <v>0</v>
      </c>
      <c r="AW367" s="22">
        <f t="shared" si="1526"/>
        <v>0</v>
      </c>
      <c r="AX367" s="22">
        <f t="shared" si="1526"/>
        <v>0</v>
      </c>
      <c r="AY367" s="22">
        <f t="shared" si="1526"/>
        <v>0</v>
      </c>
      <c r="AZ367" s="40">
        <f t="shared" si="1527"/>
        <v>0</v>
      </c>
      <c r="BA367" s="22">
        <v>0</v>
      </c>
      <c r="BB367" s="22">
        <v>0</v>
      </c>
      <c r="BC367" s="22">
        <v>0</v>
      </c>
      <c r="BD367" s="40">
        <f t="shared" si="1528"/>
        <v>0</v>
      </c>
      <c r="BE367" s="22">
        <v>0</v>
      </c>
      <c r="BF367" s="22">
        <v>0</v>
      </c>
      <c r="BG367" s="22">
        <v>0</v>
      </c>
      <c r="BH367" s="40">
        <f t="shared" si="1529"/>
        <v>0</v>
      </c>
      <c r="BI367" s="22">
        <v>0</v>
      </c>
      <c r="BJ367" s="22">
        <v>0</v>
      </c>
      <c r="BK367" s="22">
        <v>0</v>
      </c>
      <c r="BL367" s="22">
        <f t="shared" si="1530"/>
        <v>0</v>
      </c>
      <c r="BM367" s="22">
        <f t="shared" si="1531"/>
        <v>0</v>
      </c>
      <c r="BN367" s="22">
        <f t="shared" si="1531"/>
        <v>0</v>
      </c>
      <c r="BO367" s="22">
        <f t="shared" si="1531"/>
        <v>0</v>
      </c>
      <c r="BP367" s="22">
        <f t="shared" si="1532"/>
        <v>0</v>
      </c>
      <c r="BQ367" s="22">
        <f t="shared" si="1533"/>
        <v>0</v>
      </c>
      <c r="BR367" s="22">
        <f t="shared" si="1533"/>
        <v>0</v>
      </c>
      <c r="BS367" s="22">
        <f t="shared" si="1533"/>
        <v>0</v>
      </c>
    </row>
    <row r="368" spans="1:71" ht="15" customHeight="1" x14ac:dyDescent="0.2">
      <c r="A368" s="23"/>
      <c r="C368" s="25" t="s">
        <v>305</v>
      </c>
      <c r="D368" s="40">
        <f t="shared" si="1512"/>
        <v>0</v>
      </c>
      <c r="E368" s="22">
        <v>0</v>
      </c>
      <c r="F368" s="22">
        <v>0</v>
      </c>
      <c r="G368" s="22">
        <v>0</v>
      </c>
      <c r="H368" s="40">
        <f t="shared" si="1513"/>
        <v>0</v>
      </c>
      <c r="I368" s="22">
        <v>0</v>
      </c>
      <c r="J368" s="22">
        <v>0</v>
      </c>
      <c r="K368" s="22">
        <v>0</v>
      </c>
      <c r="L368" s="40">
        <f t="shared" si="1514"/>
        <v>0</v>
      </c>
      <c r="M368" s="22">
        <v>0</v>
      </c>
      <c r="N368" s="22">
        <v>0</v>
      </c>
      <c r="O368" s="22">
        <v>0</v>
      </c>
      <c r="P368" s="22">
        <f t="shared" si="1515"/>
        <v>0</v>
      </c>
      <c r="Q368" s="22">
        <f t="shared" si="1516"/>
        <v>0</v>
      </c>
      <c r="R368" s="22">
        <f t="shared" si="1516"/>
        <v>0</v>
      </c>
      <c r="S368" s="22">
        <f t="shared" si="1516"/>
        <v>0</v>
      </c>
      <c r="T368" s="40">
        <f t="shared" si="1517"/>
        <v>0</v>
      </c>
      <c r="U368" s="22">
        <v>0</v>
      </c>
      <c r="V368" s="22">
        <v>0</v>
      </c>
      <c r="W368" s="22">
        <v>0</v>
      </c>
      <c r="X368" s="40">
        <f t="shared" si="1518"/>
        <v>0</v>
      </c>
      <c r="Y368" s="22">
        <v>0</v>
      </c>
      <c r="Z368" s="22">
        <v>0</v>
      </c>
      <c r="AA368" s="22">
        <v>0</v>
      </c>
      <c r="AB368" s="40">
        <f t="shared" si="1519"/>
        <v>0</v>
      </c>
      <c r="AC368" s="22">
        <v>0</v>
      </c>
      <c r="AD368" s="22">
        <v>0</v>
      </c>
      <c r="AE368" s="22">
        <v>0</v>
      </c>
      <c r="AF368" s="22">
        <f t="shared" si="1520"/>
        <v>0</v>
      </c>
      <c r="AG368" s="22">
        <f t="shared" si="1521"/>
        <v>0</v>
      </c>
      <c r="AH368" s="22">
        <f t="shared" si="1521"/>
        <v>0</v>
      </c>
      <c r="AI368" s="22">
        <f t="shared" si="1521"/>
        <v>0</v>
      </c>
      <c r="AJ368" s="40">
        <f t="shared" si="1522"/>
        <v>0</v>
      </c>
      <c r="AK368" s="22">
        <v>0</v>
      </c>
      <c r="AL368" s="22">
        <v>0</v>
      </c>
      <c r="AM368" s="22">
        <v>0</v>
      </c>
      <c r="AN368" s="40">
        <f t="shared" si="1523"/>
        <v>0</v>
      </c>
      <c r="AO368" s="22">
        <v>0</v>
      </c>
      <c r="AP368" s="22">
        <v>0</v>
      </c>
      <c r="AQ368" s="22">
        <v>0</v>
      </c>
      <c r="AR368" s="40">
        <f t="shared" si="1524"/>
        <v>0</v>
      </c>
      <c r="AS368" s="22">
        <v>0</v>
      </c>
      <c r="AT368" s="22">
        <v>0</v>
      </c>
      <c r="AU368" s="22">
        <v>0</v>
      </c>
      <c r="AV368" s="22">
        <f t="shared" si="1525"/>
        <v>0</v>
      </c>
      <c r="AW368" s="22">
        <f t="shared" si="1526"/>
        <v>0</v>
      </c>
      <c r="AX368" s="22">
        <f t="shared" si="1526"/>
        <v>0</v>
      </c>
      <c r="AY368" s="22">
        <f t="shared" si="1526"/>
        <v>0</v>
      </c>
      <c r="AZ368" s="40">
        <f t="shared" si="1527"/>
        <v>0</v>
      </c>
      <c r="BA368" s="22">
        <v>0</v>
      </c>
      <c r="BB368" s="22">
        <v>0</v>
      </c>
      <c r="BC368" s="22">
        <v>0</v>
      </c>
      <c r="BD368" s="40">
        <f t="shared" si="1528"/>
        <v>0</v>
      </c>
      <c r="BE368" s="22">
        <v>0</v>
      </c>
      <c r="BF368" s="22">
        <v>0</v>
      </c>
      <c r="BG368" s="22">
        <v>0</v>
      </c>
      <c r="BH368" s="40">
        <f t="shared" si="1529"/>
        <v>0</v>
      </c>
      <c r="BI368" s="22">
        <v>0</v>
      </c>
      <c r="BJ368" s="22">
        <v>0</v>
      </c>
      <c r="BK368" s="22">
        <v>0</v>
      </c>
      <c r="BL368" s="22">
        <f t="shared" si="1530"/>
        <v>0</v>
      </c>
      <c r="BM368" s="22">
        <f t="shared" si="1531"/>
        <v>0</v>
      </c>
      <c r="BN368" s="22">
        <f t="shared" si="1531"/>
        <v>0</v>
      </c>
      <c r="BO368" s="22">
        <f t="shared" si="1531"/>
        <v>0</v>
      </c>
      <c r="BP368" s="22">
        <f t="shared" si="1532"/>
        <v>0</v>
      </c>
      <c r="BQ368" s="22">
        <f t="shared" si="1533"/>
        <v>0</v>
      </c>
      <c r="BR368" s="22">
        <f t="shared" si="1533"/>
        <v>0</v>
      </c>
      <c r="BS368" s="22">
        <f t="shared" si="1533"/>
        <v>0</v>
      </c>
    </row>
    <row r="369" spans="1:71" ht="15" customHeight="1" x14ac:dyDescent="0.2">
      <c r="A369" s="23"/>
      <c r="C369" s="25" t="s">
        <v>306</v>
      </c>
      <c r="D369" s="40">
        <f t="shared" si="1512"/>
        <v>0</v>
      </c>
      <c r="E369" s="22">
        <v>0</v>
      </c>
      <c r="F369" s="22">
        <v>0</v>
      </c>
      <c r="G369" s="22">
        <v>0</v>
      </c>
      <c r="H369" s="40">
        <f t="shared" si="1513"/>
        <v>0</v>
      </c>
      <c r="I369" s="22">
        <v>0</v>
      </c>
      <c r="J369" s="22">
        <v>0</v>
      </c>
      <c r="K369" s="22">
        <v>0</v>
      </c>
      <c r="L369" s="40">
        <f t="shared" si="1514"/>
        <v>0</v>
      </c>
      <c r="M369" s="22">
        <v>0</v>
      </c>
      <c r="N369" s="22">
        <v>0</v>
      </c>
      <c r="O369" s="22">
        <v>0</v>
      </c>
      <c r="P369" s="22">
        <f t="shared" si="1515"/>
        <v>0</v>
      </c>
      <c r="Q369" s="22">
        <f t="shared" si="1516"/>
        <v>0</v>
      </c>
      <c r="R369" s="22">
        <f t="shared" si="1516"/>
        <v>0</v>
      </c>
      <c r="S369" s="22">
        <f t="shared" si="1516"/>
        <v>0</v>
      </c>
      <c r="T369" s="40">
        <f t="shared" si="1517"/>
        <v>0</v>
      </c>
      <c r="U369" s="22">
        <v>0</v>
      </c>
      <c r="V369" s="22">
        <v>0</v>
      </c>
      <c r="W369" s="22">
        <v>0</v>
      </c>
      <c r="X369" s="40">
        <f t="shared" si="1518"/>
        <v>0</v>
      </c>
      <c r="Y369" s="22">
        <v>0</v>
      </c>
      <c r="Z369" s="22">
        <v>0</v>
      </c>
      <c r="AA369" s="22">
        <v>0</v>
      </c>
      <c r="AB369" s="40">
        <f t="shared" si="1519"/>
        <v>0</v>
      </c>
      <c r="AC369" s="22">
        <v>0</v>
      </c>
      <c r="AD369" s="22">
        <v>0</v>
      </c>
      <c r="AE369" s="22">
        <v>0</v>
      </c>
      <c r="AF369" s="22">
        <f t="shared" si="1520"/>
        <v>0</v>
      </c>
      <c r="AG369" s="22">
        <f t="shared" si="1521"/>
        <v>0</v>
      </c>
      <c r="AH369" s="22">
        <f t="shared" si="1521"/>
        <v>0</v>
      </c>
      <c r="AI369" s="22">
        <f t="shared" si="1521"/>
        <v>0</v>
      </c>
      <c r="AJ369" s="40">
        <f t="shared" si="1522"/>
        <v>0</v>
      </c>
      <c r="AK369" s="22">
        <v>0</v>
      </c>
      <c r="AL369" s="22">
        <v>0</v>
      </c>
      <c r="AM369" s="22">
        <v>0</v>
      </c>
      <c r="AN369" s="40">
        <f t="shared" si="1523"/>
        <v>0</v>
      </c>
      <c r="AO369" s="22">
        <v>0</v>
      </c>
      <c r="AP369" s="22">
        <v>0</v>
      </c>
      <c r="AQ369" s="22">
        <v>0</v>
      </c>
      <c r="AR369" s="40">
        <f t="shared" si="1524"/>
        <v>0</v>
      </c>
      <c r="AS369" s="22">
        <v>0</v>
      </c>
      <c r="AT369" s="22">
        <v>0</v>
      </c>
      <c r="AU369" s="22">
        <v>0</v>
      </c>
      <c r="AV369" s="22">
        <f t="shared" si="1525"/>
        <v>0</v>
      </c>
      <c r="AW369" s="22">
        <f t="shared" si="1526"/>
        <v>0</v>
      </c>
      <c r="AX369" s="22">
        <f t="shared" si="1526"/>
        <v>0</v>
      </c>
      <c r="AY369" s="22">
        <f t="shared" si="1526"/>
        <v>0</v>
      </c>
      <c r="AZ369" s="40">
        <f t="shared" si="1527"/>
        <v>0</v>
      </c>
      <c r="BA369" s="22">
        <v>0</v>
      </c>
      <c r="BB369" s="22">
        <v>0</v>
      </c>
      <c r="BC369" s="22">
        <v>0</v>
      </c>
      <c r="BD369" s="40">
        <f t="shared" si="1528"/>
        <v>0</v>
      </c>
      <c r="BE369" s="22">
        <v>0</v>
      </c>
      <c r="BF369" s="22">
        <v>0</v>
      </c>
      <c r="BG369" s="22">
        <v>0</v>
      </c>
      <c r="BH369" s="40">
        <f t="shared" si="1529"/>
        <v>0</v>
      </c>
      <c r="BI369" s="22">
        <v>0</v>
      </c>
      <c r="BJ369" s="22">
        <v>0</v>
      </c>
      <c r="BK369" s="22">
        <v>0</v>
      </c>
      <c r="BL369" s="22">
        <f t="shared" si="1530"/>
        <v>0</v>
      </c>
      <c r="BM369" s="22">
        <f t="shared" si="1531"/>
        <v>0</v>
      </c>
      <c r="BN369" s="22">
        <f t="shared" si="1531"/>
        <v>0</v>
      </c>
      <c r="BO369" s="22">
        <f t="shared" si="1531"/>
        <v>0</v>
      </c>
      <c r="BP369" s="22">
        <f t="shared" si="1532"/>
        <v>0</v>
      </c>
      <c r="BQ369" s="22">
        <f t="shared" si="1533"/>
        <v>0</v>
      </c>
      <c r="BR369" s="22">
        <f t="shared" si="1533"/>
        <v>0</v>
      </c>
      <c r="BS369" s="22">
        <f t="shared" si="1533"/>
        <v>0</v>
      </c>
    </row>
    <row r="370" spans="1:71" ht="15" customHeight="1" x14ac:dyDescent="0.2">
      <c r="A370" s="23"/>
      <c r="C370" s="25" t="s">
        <v>307</v>
      </c>
      <c r="D370" s="40">
        <f t="shared" si="1512"/>
        <v>0</v>
      </c>
      <c r="E370" s="22">
        <v>0</v>
      </c>
      <c r="F370" s="22">
        <v>0</v>
      </c>
      <c r="G370" s="22">
        <v>0</v>
      </c>
      <c r="H370" s="40">
        <f t="shared" si="1513"/>
        <v>0</v>
      </c>
      <c r="I370" s="22">
        <v>0</v>
      </c>
      <c r="J370" s="22">
        <v>0</v>
      </c>
      <c r="K370" s="22">
        <v>0</v>
      </c>
      <c r="L370" s="40">
        <f t="shared" si="1514"/>
        <v>0</v>
      </c>
      <c r="M370" s="22">
        <v>0</v>
      </c>
      <c r="N370" s="22">
        <v>0</v>
      </c>
      <c r="O370" s="22">
        <v>0</v>
      </c>
      <c r="P370" s="22">
        <f t="shared" si="1515"/>
        <v>0</v>
      </c>
      <c r="Q370" s="22">
        <f t="shared" si="1516"/>
        <v>0</v>
      </c>
      <c r="R370" s="22">
        <f t="shared" si="1516"/>
        <v>0</v>
      </c>
      <c r="S370" s="22">
        <f t="shared" si="1516"/>
        <v>0</v>
      </c>
      <c r="T370" s="40">
        <f t="shared" si="1517"/>
        <v>0</v>
      </c>
      <c r="U370" s="22">
        <v>0</v>
      </c>
      <c r="V370" s="22">
        <v>0</v>
      </c>
      <c r="W370" s="22">
        <v>0</v>
      </c>
      <c r="X370" s="40">
        <f t="shared" si="1518"/>
        <v>0</v>
      </c>
      <c r="Y370" s="22">
        <v>0</v>
      </c>
      <c r="Z370" s="22">
        <v>0</v>
      </c>
      <c r="AA370" s="22">
        <v>0</v>
      </c>
      <c r="AB370" s="40">
        <f t="shared" si="1519"/>
        <v>0</v>
      </c>
      <c r="AC370" s="22">
        <v>0</v>
      </c>
      <c r="AD370" s="22">
        <v>0</v>
      </c>
      <c r="AE370" s="22">
        <v>0</v>
      </c>
      <c r="AF370" s="22">
        <f t="shared" si="1520"/>
        <v>0</v>
      </c>
      <c r="AG370" s="22">
        <f t="shared" si="1521"/>
        <v>0</v>
      </c>
      <c r="AH370" s="22">
        <f t="shared" si="1521"/>
        <v>0</v>
      </c>
      <c r="AI370" s="22">
        <f t="shared" si="1521"/>
        <v>0</v>
      </c>
      <c r="AJ370" s="40">
        <f t="shared" si="1522"/>
        <v>0</v>
      </c>
      <c r="AK370" s="22">
        <v>0</v>
      </c>
      <c r="AL370" s="22">
        <v>0</v>
      </c>
      <c r="AM370" s="22">
        <v>0</v>
      </c>
      <c r="AN370" s="40">
        <f t="shared" si="1523"/>
        <v>0</v>
      </c>
      <c r="AO370" s="22">
        <v>0</v>
      </c>
      <c r="AP370" s="22">
        <v>0</v>
      </c>
      <c r="AQ370" s="22">
        <v>0</v>
      </c>
      <c r="AR370" s="40">
        <f t="shared" si="1524"/>
        <v>0</v>
      </c>
      <c r="AS370" s="22">
        <v>0</v>
      </c>
      <c r="AT370" s="22">
        <v>0</v>
      </c>
      <c r="AU370" s="22">
        <v>0</v>
      </c>
      <c r="AV370" s="22">
        <f t="shared" si="1525"/>
        <v>0</v>
      </c>
      <c r="AW370" s="22">
        <f t="shared" si="1526"/>
        <v>0</v>
      </c>
      <c r="AX370" s="22">
        <f t="shared" si="1526"/>
        <v>0</v>
      </c>
      <c r="AY370" s="22">
        <f t="shared" si="1526"/>
        <v>0</v>
      </c>
      <c r="AZ370" s="40">
        <f t="shared" si="1527"/>
        <v>0</v>
      </c>
      <c r="BA370" s="22">
        <v>0</v>
      </c>
      <c r="BB370" s="22">
        <v>0</v>
      </c>
      <c r="BC370" s="22">
        <v>0</v>
      </c>
      <c r="BD370" s="40">
        <f t="shared" si="1528"/>
        <v>0</v>
      </c>
      <c r="BE370" s="22">
        <v>0</v>
      </c>
      <c r="BF370" s="22">
        <v>0</v>
      </c>
      <c r="BG370" s="22">
        <v>0</v>
      </c>
      <c r="BH370" s="40">
        <f t="shared" si="1529"/>
        <v>0</v>
      </c>
      <c r="BI370" s="22">
        <v>0</v>
      </c>
      <c r="BJ370" s="22">
        <v>0</v>
      </c>
      <c r="BK370" s="22">
        <v>0</v>
      </c>
      <c r="BL370" s="22">
        <f t="shared" si="1530"/>
        <v>0</v>
      </c>
      <c r="BM370" s="22">
        <f t="shared" si="1531"/>
        <v>0</v>
      </c>
      <c r="BN370" s="22">
        <f t="shared" si="1531"/>
        <v>0</v>
      </c>
      <c r="BO370" s="22">
        <f t="shared" si="1531"/>
        <v>0</v>
      </c>
      <c r="BP370" s="22">
        <f t="shared" si="1532"/>
        <v>0</v>
      </c>
      <c r="BQ370" s="22">
        <f t="shared" si="1533"/>
        <v>0</v>
      </c>
      <c r="BR370" s="22">
        <f t="shared" si="1533"/>
        <v>0</v>
      </c>
      <c r="BS370" s="22">
        <f t="shared" si="1533"/>
        <v>0</v>
      </c>
    </row>
    <row r="371" spans="1:71" ht="15" customHeight="1" x14ac:dyDescent="0.2">
      <c r="A371" s="23"/>
      <c r="C371" s="25" t="s">
        <v>308</v>
      </c>
      <c r="D371" s="40">
        <f t="shared" si="1512"/>
        <v>0</v>
      </c>
      <c r="E371" s="22">
        <v>0</v>
      </c>
      <c r="F371" s="22">
        <v>0</v>
      </c>
      <c r="G371" s="22">
        <v>0</v>
      </c>
      <c r="H371" s="40">
        <f t="shared" si="1513"/>
        <v>0</v>
      </c>
      <c r="I371" s="22">
        <v>0</v>
      </c>
      <c r="J371" s="22">
        <v>0</v>
      </c>
      <c r="K371" s="22">
        <v>0</v>
      </c>
      <c r="L371" s="40">
        <f t="shared" si="1514"/>
        <v>0</v>
      </c>
      <c r="M371" s="22">
        <v>0</v>
      </c>
      <c r="N371" s="22">
        <v>0</v>
      </c>
      <c r="O371" s="22">
        <v>0</v>
      </c>
      <c r="P371" s="22">
        <f t="shared" si="1515"/>
        <v>0</v>
      </c>
      <c r="Q371" s="22">
        <f t="shared" si="1516"/>
        <v>0</v>
      </c>
      <c r="R371" s="22">
        <f t="shared" si="1516"/>
        <v>0</v>
      </c>
      <c r="S371" s="22">
        <f t="shared" si="1516"/>
        <v>0</v>
      </c>
      <c r="T371" s="40">
        <f t="shared" si="1517"/>
        <v>0</v>
      </c>
      <c r="U371" s="22">
        <v>0</v>
      </c>
      <c r="V371" s="22">
        <v>0</v>
      </c>
      <c r="W371" s="22">
        <v>0</v>
      </c>
      <c r="X371" s="40">
        <f t="shared" si="1518"/>
        <v>0</v>
      </c>
      <c r="Y371" s="22">
        <v>0</v>
      </c>
      <c r="Z371" s="22">
        <v>0</v>
      </c>
      <c r="AA371" s="22">
        <v>0</v>
      </c>
      <c r="AB371" s="40">
        <f t="shared" si="1519"/>
        <v>0</v>
      </c>
      <c r="AC371" s="22">
        <v>0</v>
      </c>
      <c r="AD371" s="22">
        <v>0</v>
      </c>
      <c r="AE371" s="22">
        <v>0</v>
      </c>
      <c r="AF371" s="22">
        <f t="shared" si="1520"/>
        <v>0</v>
      </c>
      <c r="AG371" s="22">
        <f t="shared" si="1521"/>
        <v>0</v>
      </c>
      <c r="AH371" s="22">
        <f t="shared" si="1521"/>
        <v>0</v>
      </c>
      <c r="AI371" s="22">
        <f t="shared" si="1521"/>
        <v>0</v>
      </c>
      <c r="AJ371" s="40">
        <f t="shared" si="1522"/>
        <v>0</v>
      </c>
      <c r="AK371" s="22">
        <v>0</v>
      </c>
      <c r="AL371" s="22">
        <v>0</v>
      </c>
      <c r="AM371" s="22">
        <v>0</v>
      </c>
      <c r="AN371" s="40">
        <f t="shared" si="1523"/>
        <v>0</v>
      </c>
      <c r="AO371" s="22">
        <v>0</v>
      </c>
      <c r="AP371" s="22">
        <v>0</v>
      </c>
      <c r="AQ371" s="22">
        <v>0</v>
      </c>
      <c r="AR371" s="40">
        <f t="shared" si="1524"/>
        <v>0</v>
      </c>
      <c r="AS371" s="22">
        <v>0</v>
      </c>
      <c r="AT371" s="22">
        <v>0</v>
      </c>
      <c r="AU371" s="22">
        <v>0</v>
      </c>
      <c r="AV371" s="22">
        <f t="shared" si="1525"/>
        <v>0</v>
      </c>
      <c r="AW371" s="22">
        <f t="shared" si="1526"/>
        <v>0</v>
      </c>
      <c r="AX371" s="22">
        <f t="shared" si="1526"/>
        <v>0</v>
      </c>
      <c r="AY371" s="22">
        <f t="shared" si="1526"/>
        <v>0</v>
      </c>
      <c r="AZ371" s="40">
        <f t="shared" si="1527"/>
        <v>0</v>
      </c>
      <c r="BA371" s="22">
        <v>0</v>
      </c>
      <c r="BB371" s="22">
        <v>0</v>
      </c>
      <c r="BC371" s="22">
        <v>0</v>
      </c>
      <c r="BD371" s="40">
        <f t="shared" si="1528"/>
        <v>0</v>
      </c>
      <c r="BE371" s="22">
        <v>0</v>
      </c>
      <c r="BF371" s="22">
        <v>0</v>
      </c>
      <c r="BG371" s="22">
        <v>0</v>
      </c>
      <c r="BH371" s="40">
        <f t="shared" si="1529"/>
        <v>0</v>
      </c>
      <c r="BI371" s="22">
        <v>0</v>
      </c>
      <c r="BJ371" s="22">
        <v>0</v>
      </c>
      <c r="BK371" s="22">
        <v>0</v>
      </c>
      <c r="BL371" s="22">
        <f t="shared" si="1530"/>
        <v>0</v>
      </c>
      <c r="BM371" s="22">
        <f t="shared" si="1531"/>
        <v>0</v>
      </c>
      <c r="BN371" s="22">
        <f t="shared" si="1531"/>
        <v>0</v>
      </c>
      <c r="BO371" s="22">
        <f t="shared" si="1531"/>
        <v>0</v>
      </c>
      <c r="BP371" s="22">
        <f>SUM(BQ371:BS371)</f>
        <v>0</v>
      </c>
      <c r="BQ371" s="22">
        <f t="shared" si="1533"/>
        <v>0</v>
      </c>
      <c r="BR371" s="22">
        <f t="shared" si="1533"/>
        <v>0</v>
      </c>
      <c r="BS371" s="22">
        <f t="shared" si="1533"/>
        <v>0</v>
      </c>
    </row>
    <row r="372" spans="1:71" ht="15" customHeight="1" x14ac:dyDescent="0.2">
      <c r="A372" s="23"/>
      <c r="C372" s="21" t="s">
        <v>309</v>
      </c>
      <c r="D372" s="40">
        <f>SUM(E372:G372)</f>
        <v>0</v>
      </c>
      <c r="E372" s="22">
        <f>SUM(E373:E373)</f>
        <v>0</v>
      </c>
      <c r="F372" s="22">
        <f>SUM(F373:F373)</f>
        <v>0</v>
      </c>
      <c r="G372" s="22">
        <f>SUM(G373:G373)</f>
        <v>0</v>
      </c>
      <c r="H372" s="40">
        <f t="shared" si="1513"/>
        <v>0</v>
      </c>
      <c r="I372" s="22">
        <f>SUM(I373:I373)</f>
        <v>0</v>
      </c>
      <c r="J372" s="22">
        <f>SUM(J373:J373)</f>
        <v>0</v>
      </c>
      <c r="K372" s="22">
        <f>SUM(K373:K373)</f>
        <v>0</v>
      </c>
      <c r="L372" s="40">
        <f t="shared" si="1514"/>
        <v>0</v>
      </c>
      <c r="M372" s="22">
        <f>SUM(M373:M373)</f>
        <v>0</v>
      </c>
      <c r="N372" s="22">
        <f>SUM(N373:N373)</f>
        <v>0</v>
      </c>
      <c r="O372" s="22">
        <f>SUM(O373:O373)</f>
        <v>0</v>
      </c>
      <c r="P372" s="22">
        <f t="shared" si="1515"/>
        <v>0</v>
      </c>
      <c r="Q372" s="22">
        <f>SUM(Q373:Q373)</f>
        <v>0</v>
      </c>
      <c r="R372" s="22">
        <f>SUM(R373:R373)</f>
        <v>0</v>
      </c>
      <c r="S372" s="22">
        <f>SUM(S373:S373)</f>
        <v>0</v>
      </c>
      <c r="T372" s="40">
        <f>SUM(U372:W372)</f>
        <v>0</v>
      </c>
      <c r="U372" s="22">
        <f>SUM(U373:U373)</f>
        <v>0</v>
      </c>
      <c r="V372" s="22">
        <f>SUM(V373:V373)</f>
        <v>0</v>
      </c>
      <c r="W372" s="22">
        <f>SUM(W373:W373)</f>
        <v>0</v>
      </c>
      <c r="X372" s="40">
        <f t="shared" si="1518"/>
        <v>0</v>
      </c>
      <c r="Y372" s="22">
        <f>SUM(Y373:Y373)</f>
        <v>0</v>
      </c>
      <c r="Z372" s="22">
        <f>SUM(Z373:Z373)</f>
        <v>0</v>
      </c>
      <c r="AA372" s="22">
        <f>SUM(AA373:AA373)</f>
        <v>0</v>
      </c>
      <c r="AB372" s="40">
        <f t="shared" si="1519"/>
        <v>0</v>
      </c>
      <c r="AC372" s="22">
        <f>SUM(AC373:AC373)</f>
        <v>0</v>
      </c>
      <c r="AD372" s="22">
        <f>SUM(AD373:AD373)</f>
        <v>0</v>
      </c>
      <c r="AE372" s="22">
        <f>SUM(AE373:AE373)</f>
        <v>0</v>
      </c>
      <c r="AF372" s="22">
        <f t="shared" si="1520"/>
        <v>0</v>
      </c>
      <c r="AG372" s="22">
        <f>SUM(AG373:AG373)</f>
        <v>0</v>
      </c>
      <c r="AH372" s="22">
        <f>SUM(AH373:AH373)</f>
        <v>0</v>
      </c>
      <c r="AI372" s="22">
        <f>SUM(AI373:AI373)</f>
        <v>0</v>
      </c>
      <c r="AJ372" s="40">
        <f>SUM(AK372:AM372)</f>
        <v>0</v>
      </c>
      <c r="AK372" s="22">
        <f>SUM(AK373:AK373)</f>
        <v>0</v>
      </c>
      <c r="AL372" s="22">
        <f>SUM(AL373:AL373)</f>
        <v>0</v>
      </c>
      <c r="AM372" s="22">
        <f>SUM(AM373:AM373)</f>
        <v>0</v>
      </c>
      <c r="AN372" s="40">
        <f t="shared" si="1523"/>
        <v>0</v>
      </c>
      <c r="AO372" s="22">
        <f>SUM(AO373:AO373)</f>
        <v>0</v>
      </c>
      <c r="AP372" s="22">
        <f>SUM(AP373:AP373)</f>
        <v>0</v>
      </c>
      <c r="AQ372" s="22">
        <f>SUM(AQ373:AQ373)</f>
        <v>0</v>
      </c>
      <c r="AR372" s="40">
        <f t="shared" si="1524"/>
        <v>0</v>
      </c>
      <c r="AS372" s="22">
        <f>SUM(AS373:AS373)</f>
        <v>0</v>
      </c>
      <c r="AT372" s="22">
        <f>SUM(AT373:AT373)</f>
        <v>0</v>
      </c>
      <c r="AU372" s="22">
        <f>SUM(AU373:AU373)</f>
        <v>0</v>
      </c>
      <c r="AV372" s="22">
        <f t="shared" si="1525"/>
        <v>0</v>
      </c>
      <c r="AW372" s="22">
        <f>SUM(AW373:AW373)</f>
        <v>0</v>
      </c>
      <c r="AX372" s="22">
        <f>SUM(AX373:AX373)</f>
        <v>0</v>
      </c>
      <c r="AY372" s="22">
        <f>SUM(AY373:AY373)</f>
        <v>0</v>
      </c>
      <c r="AZ372" s="40">
        <f>SUM(BA372:BC372)</f>
        <v>0</v>
      </c>
      <c r="BA372" s="22">
        <f>SUM(BA373:BA373)</f>
        <v>0</v>
      </c>
      <c r="BB372" s="22">
        <f>SUM(BB373:BB373)</f>
        <v>0</v>
      </c>
      <c r="BC372" s="22">
        <f>SUM(BC373:BC373)</f>
        <v>0</v>
      </c>
      <c r="BD372" s="40">
        <f t="shared" si="1528"/>
        <v>0</v>
      </c>
      <c r="BE372" s="22">
        <f>SUM(BE373:BE373)</f>
        <v>0</v>
      </c>
      <c r="BF372" s="22">
        <f>SUM(BF373:BF373)</f>
        <v>0</v>
      </c>
      <c r="BG372" s="22">
        <f>SUM(BG373:BG373)</f>
        <v>0</v>
      </c>
      <c r="BH372" s="40">
        <f t="shared" si="1529"/>
        <v>0</v>
      </c>
      <c r="BI372" s="22">
        <f>SUM(BI373:BI373)</f>
        <v>0</v>
      </c>
      <c r="BJ372" s="22">
        <f>SUM(BJ373:BJ373)</f>
        <v>0</v>
      </c>
      <c r="BK372" s="22">
        <f>SUM(BK373:BK373)</f>
        <v>0</v>
      </c>
      <c r="BL372" s="22">
        <f t="shared" si="1530"/>
        <v>0</v>
      </c>
      <c r="BM372" s="22">
        <f>SUM(BM373:BM373)</f>
        <v>0</v>
      </c>
      <c r="BN372" s="22">
        <f>SUM(BN373:BN373)</f>
        <v>0</v>
      </c>
      <c r="BO372" s="22">
        <f>SUM(BO373:BO373)</f>
        <v>0</v>
      </c>
      <c r="BP372" s="22">
        <f>SUM(BQ372:BS372)</f>
        <v>0</v>
      </c>
      <c r="BQ372" s="22">
        <f>SUM(BQ373:BQ373)</f>
        <v>0</v>
      </c>
      <c r="BR372" s="22">
        <f>SUM(BR373:BR373)</f>
        <v>0</v>
      </c>
      <c r="BS372" s="22">
        <f>SUM(BS373:BS373)</f>
        <v>0</v>
      </c>
    </row>
    <row r="373" spans="1:71" ht="15" customHeight="1" x14ac:dyDescent="0.2">
      <c r="A373" s="23"/>
      <c r="C373" s="25" t="s">
        <v>310</v>
      </c>
      <c r="D373" s="40">
        <f>SUM(E373:G373)</f>
        <v>0</v>
      </c>
      <c r="E373" s="22">
        <v>0</v>
      </c>
      <c r="F373" s="22">
        <v>0</v>
      </c>
      <c r="G373" s="22">
        <v>0</v>
      </c>
      <c r="H373" s="40">
        <f>SUM(I373:K373)</f>
        <v>0</v>
      </c>
      <c r="I373" s="22">
        <v>0</v>
      </c>
      <c r="J373" s="22">
        <v>0</v>
      </c>
      <c r="K373" s="22">
        <v>0</v>
      </c>
      <c r="L373" s="40">
        <f>SUM(M373:O373)</f>
        <v>0</v>
      </c>
      <c r="M373" s="22">
        <v>0</v>
      </c>
      <c r="N373" s="22">
        <v>0</v>
      </c>
      <c r="O373" s="22">
        <v>0</v>
      </c>
      <c r="P373" s="22">
        <f>SUM(Q373:S373)</f>
        <v>0</v>
      </c>
      <c r="Q373" s="22">
        <f t="shared" ref="Q373:S373" si="1534">E373+I373+M373</f>
        <v>0</v>
      </c>
      <c r="R373" s="22">
        <f t="shared" si="1534"/>
        <v>0</v>
      </c>
      <c r="S373" s="22">
        <f t="shared" si="1534"/>
        <v>0</v>
      </c>
      <c r="T373" s="40">
        <f>SUM(U373:W373)</f>
        <v>0</v>
      </c>
      <c r="U373" s="22">
        <v>0</v>
      </c>
      <c r="V373" s="22">
        <v>0</v>
      </c>
      <c r="W373" s="22">
        <v>0</v>
      </c>
      <c r="X373" s="40">
        <f>SUM(Y373:AA373)</f>
        <v>0</v>
      </c>
      <c r="Y373" s="22">
        <v>0</v>
      </c>
      <c r="Z373" s="22">
        <v>0</v>
      </c>
      <c r="AA373" s="22">
        <v>0</v>
      </c>
      <c r="AB373" s="40">
        <f>SUM(AC373:AE373)</f>
        <v>0</v>
      </c>
      <c r="AC373" s="22">
        <v>0</v>
      </c>
      <c r="AD373" s="22">
        <v>0</v>
      </c>
      <c r="AE373" s="22">
        <v>0</v>
      </c>
      <c r="AF373" s="22">
        <f>SUM(AG373:AI373)</f>
        <v>0</v>
      </c>
      <c r="AG373" s="22">
        <f t="shared" ref="AG373:AI373" si="1535">U373+Y373+AC373</f>
        <v>0</v>
      </c>
      <c r="AH373" s="22">
        <f t="shared" si="1535"/>
        <v>0</v>
      </c>
      <c r="AI373" s="22">
        <f t="shared" si="1535"/>
        <v>0</v>
      </c>
      <c r="AJ373" s="40">
        <f>SUM(AK373:AM373)</f>
        <v>0</v>
      </c>
      <c r="AK373" s="22">
        <v>0</v>
      </c>
      <c r="AL373" s="22">
        <v>0</v>
      </c>
      <c r="AM373" s="22">
        <v>0</v>
      </c>
      <c r="AN373" s="40">
        <f>SUM(AO373:AQ373)</f>
        <v>0</v>
      </c>
      <c r="AO373" s="22">
        <v>0</v>
      </c>
      <c r="AP373" s="22">
        <v>0</v>
      </c>
      <c r="AQ373" s="22">
        <v>0</v>
      </c>
      <c r="AR373" s="40">
        <f>SUM(AS373:AU373)</f>
        <v>0</v>
      </c>
      <c r="AS373" s="22">
        <v>0</v>
      </c>
      <c r="AT373" s="22">
        <v>0</v>
      </c>
      <c r="AU373" s="22">
        <v>0</v>
      </c>
      <c r="AV373" s="22">
        <f>SUM(AW373:AY373)</f>
        <v>0</v>
      </c>
      <c r="AW373" s="22">
        <f t="shared" ref="AW373:AY373" si="1536">AK373+AO373+AS373</f>
        <v>0</v>
      </c>
      <c r="AX373" s="22">
        <f t="shared" si="1536"/>
        <v>0</v>
      </c>
      <c r="AY373" s="22">
        <f t="shared" si="1536"/>
        <v>0</v>
      </c>
      <c r="AZ373" s="40">
        <f>SUM(BA373:BC373)</f>
        <v>0</v>
      </c>
      <c r="BA373" s="22">
        <v>0</v>
      </c>
      <c r="BB373" s="22">
        <v>0</v>
      </c>
      <c r="BC373" s="22">
        <v>0</v>
      </c>
      <c r="BD373" s="40">
        <f>SUM(BE373:BG373)</f>
        <v>0</v>
      </c>
      <c r="BE373" s="22">
        <v>0</v>
      </c>
      <c r="BF373" s="22">
        <v>0</v>
      </c>
      <c r="BG373" s="22">
        <v>0</v>
      </c>
      <c r="BH373" s="40">
        <f>SUM(BI373:BK373)</f>
        <v>0</v>
      </c>
      <c r="BI373" s="22">
        <v>0</v>
      </c>
      <c r="BJ373" s="22">
        <v>0</v>
      </c>
      <c r="BK373" s="22">
        <v>0</v>
      </c>
      <c r="BL373" s="22">
        <f>SUM(BM373:BO373)</f>
        <v>0</v>
      </c>
      <c r="BM373" s="22">
        <f t="shared" ref="BM373:BO373" si="1537">BA373+BE373+BI373</f>
        <v>0</v>
      </c>
      <c r="BN373" s="22">
        <f t="shared" si="1537"/>
        <v>0</v>
      </c>
      <c r="BO373" s="22">
        <f t="shared" si="1537"/>
        <v>0</v>
      </c>
      <c r="BP373" s="22">
        <f t="shared" ref="BP373" si="1538">SUM(BQ373:BS373)</f>
        <v>0</v>
      </c>
      <c r="BQ373" s="22">
        <f>Q373+AG373+AW373+BM373</f>
        <v>0</v>
      </c>
      <c r="BR373" s="22">
        <f t="shared" ref="BR373:BS373" si="1539">R373+AH373+AX373+BN373</f>
        <v>0</v>
      </c>
      <c r="BS373" s="22">
        <f t="shared" si="1539"/>
        <v>0</v>
      </c>
    </row>
    <row r="374" spans="1:71" ht="15" customHeight="1" x14ac:dyDescent="0.2">
      <c r="A374" s="23"/>
      <c r="C374" s="21" t="s">
        <v>311</v>
      </c>
      <c r="D374" s="40">
        <f>SUM(D375:D375)</f>
        <v>102543</v>
      </c>
      <c r="E374" s="22">
        <f>SUM(E375:E375)</f>
        <v>52267</v>
      </c>
      <c r="F374" s="22">
        <f>SUM(F375:F375)</f>
        <v>50276</v>
      </c>
      <c r="G374" s="22">
        <f>SUM(G375:G375)</f>
        <v>0</v>
      </c>
      <c r="H374" s="40">
        <f t="shared" ref="H374:BS374" si="1540">SUM(H375:H375)</f>
        <v>100669</v>
      </c>
      <c r="I374" s="22">
        <f t="shared" si="1540"/>
        <v>51409</v>
      </c>
      <c r="J374" s="22">
        <f t="shared" si="1540"/>
        <v>49260</v>
      </c>
      <c r="K374" s="22">
        <f t="shared" si="1540"/>
        <v>0</v>
      </c>
      <c r="L374" s="40">
        <f t="shared" si="1540"/>
        <v>101331</v>
      </c>
      <c r="M374" s="22">
        <f t="shared" si="1540"/>
        <v>51255</v>
      </c>
      <c r="N374" s="22">
        <f t="shared" si="1540"/>
        <v>50076</v>
      </c>
      <c r="O374" s="22">
        <f t="shared" si="1540"/>
        <v>0</v>
      </c>
      <c r="P374" s="22">
        <f t="shared" si="1540"/>
        <v>304543</v>
      </c>
      <c r="Q374" s="22">
        <f t="shared" si="1540"/>
        <v>154931</v>
      </c>
      <c r="R374" s="22">
        <f t="shared" si="1540"/>
        <v>149612</v>
      </c>
      <c r="S374" s="22">
        <f t="shared" si="1540"/>
        <v>0</v>
      </c>
      <c r="T374" s="40">
        <f t="shared" si="1540"/>
        <v>106030</v>
      </c>
      <c r="U374" s="22">
        <f t="shared" si="1540"/>
        <v>54322</v>
      </c>
      <c r="V374" s="22">
        <f t="shared" si="1540"/>
        <v>51708</v>
      </c>
      <c r="W374" s="22">
        <f t="shared" si="1540"/>
        <v>0</v>
      </c>
      <c r="X374" s="40">
        <f t="shared" si="1540"/>
        <v>111835</v>
      </c>
      <c r="Y374" s="22">
        <f t="shared" si="1540"/>
        <v>57251</v>
      </c>
      <c r="Z374" s="22">
        <f t="shared" si="1540"/>
        <v>54584</v>
      </c>
      <c r="AA374" s="22">
        <f t="shared" si="1540"/>
        <v>0</v>
      </c>
      <c r="AB374" s="40">
        <f t="shared" si="1540"/>
        <v>111074</v>
      </c>
      <c r="AC374" s="22">
        <f t="shared" si="1540"/>
        <v>56774</v>
      </c>
      <c r="AD374" s="22">
        <f t="shared" si="1540"/>
        <v>54300</v>
      </c>
      <c r="AE374" s="22">
        <f t="shared" si="1540"/>
        <v>0</v>
      </c>
      <c r="AF374" s="22">
        <f t="shared" si="1540"/>
        <v>328939</v>
      </c>
      <c r="AG374" s="22">
        <f t="shared" si="1540"/>
        <v>168347</v>
      </c>
      <c r="AH374" s="22">
        <f t="shared" si="1540"/>
        <v>160592</v>
      </c>
      <c r="AI374" s="22">
        <f t="shared" si="1540"/>
        <v>0</v>
      </c>
      <c r="AJ374" s="40">
        <f t="shared" si="1540"/>
        <v>112896.66666666666</v>
      </c>
      <c r="AK374" s="22">
        <f t="shared" si="1540"/>
        <v>57177</v>
      </c>
      <c r="AL374" s="22">
        <f t="shared" si="1540"/>
        <v>55719.666666666664</v>
      </c>
      <c r="AM374" s="22">
        <f t="shared" si="1540"/>
        <v>0</v>
      </c>
      <c r="AN374" s="40">
        <f t="shared" si="1540"/>
        <v>117187</v>
      </c>
      <c r="AO374" s="22">
        <f t="shared" si="1540"/>
        <v>59065</v>
      </c>
      <c r="AP374" s="22">
        <f t="shared" si="1540"/>
        <v>58122</v>
      </c>
      <c r="AQ374" s="22">
        <f t="shared" si="1540"/>
        <v>0</v>
      </c>
      <c r="AR374" s="40">
        <f t="shared" si="1540"/>
        <v>149625</v>
      </c>
      <c r="AS374" s="22">
        <f t="shared" si="1540"/>
        <v>71241</v>
      </c>
      <c r="AT374" s="22">
        <f t="shared" si="1540"/>
        <v>78384</v>
      </c>
      <c r="AU374" s="22">
        <f t="shared" si="1540"/>
        <v>0</v>
      </c>
      <c r="AV374" s="22">
        <f t="shared" si="1540"/>
        <v>379708.66666666663</v>
      </c>
      <c r="AW374" s="22">
        <f t="shared" si="1540"/>
        <v>187483</v>
      </c>
      <c r="AX374" s="22">
        <f t="shared" si="1540"/>
        <v>192225.66666666666</v>
      </c>
      <c r="AY374" s="22">
        <f t="shared" si="1540"/>
        <v>0</v>
      </c>
      <c r="AZ374" s="40">
        <f t="shared" si="1540"/>
        <v>147144</v>
      </c>
      <c r="BA374" s="22">
        <f t="shared" si="1540"/>
        <v>70045</v>
      </c>
      <c r="BB374" s="22">
        <f t="shared" si="1540"/>
        <v>77099</v>
      </c>
      <c r="BC374" s="22">
        <f t="shared" si="1540"/>
        <v>0</v>
      </c>
      <c r="BD374" s="40">
        <f t="shared" si="1540"/>
        <v>145462</v>
      </c>
      <c r="BE374" s="22">
        <f t="shared" si="1540"/>
        <v>69507</v>
      </c>
      <c r="BF374" s="22">
        <f t="shared" si="1540"/>
        <v>75955</v>
      </c>
      <c r="BG374" s="22">
        <f t="shared" si="1540"/>
        <v>0</v>
      </c>
      <c r="BH374" s="40">
        <f t="shared" si="1540"/>
        <v>145319</v>
      </c>
      <c r="BI374" s="22">
        <f t="shared" si="1540"/>
        <v>70154</v>
      </c>
      <c r="BJ374" s="22">
        <f t="shared" si="1540"/>
        <v>75165</v>
      </c>
      <c r="BK374" s="22">
        <f t="shared" si="1540"/>
        <v>0</v>
      </c>
      <c r="BL374" s="22">
        <f t="shared" si="1540"/>
        <v>437925</v>
      </c>
      <c r="BM374" s="22">
        <f t="shared" si="1540"/>
        <v>209706</v>
      </c>
      <c r="BN374" s="22">
        <f t="shared" si="1540"/>
        <v>228219</v>
      </c>
      <c r="BO374" s="22">
        <f t="shared" si="1540"/>
        <v>0</v>
      </c>
      <c r="BP374" s="22">
        <f t="shared" si="1540"/>
        <v>1451115.6666666665</v>
      </c>
      <c r="BQ374" s="22">
        <f t="shared" si="1540"/>
        <v>720467</v>
      </c>
      <c r="BR374" s="22">
        <f t="shared" si="1540"/>
        <v>730648.66666666663</v>
      </c>
      <c r="BS374" s="22">
        <f t="shared" si="1540"/>
        <v>0</v>
      </c>
    </row>
    <row r="375" spans="1:71" ht="15" customHeight="1" x14ac:dyDescent="0.2">
      <c r="A375" s="23"/>
      <c r="C375" s="25" t="s">
        <v>312</v>
      </c>
      <c r="D375" s="40">
        <f t="shared" ref="D375" si="1541">SUM(E375:G375)</f>
        <v>102543</v>
      </c>
      <c r="E375" s="22">
        <v>52267</v>
      </c>
      <c r="F375" s="22">
        <v>50276</v>
      </c>
      <c r="G375" s="22">
        <v>0</v>
      </c>
      <c r="H375" s="40">
        <f t="shared" ref="H375" si="1542">SUM(I375:K375)</f>
        <v>100669</v>
      </c>
      <c r="I375" s="22">
        <v>51409</v>
      </c>
      <c r="J375" s="22">
        <v>49260</v>
      </c>
      <c r="K375" s="22">
        <v>0</v>
      </c>
      <c r="L375" s="40">
        <f t="shared" ref="L375" si="1543">SUM(M375:O375)</f>
        <v>101331</v>
      </c>
      <c r="M375" s="22">
        <v>51255</v>
      </c>
      <c r="N375" s="22">
        <v>50076</v>
      </c>
      <c r="O375" s="22">
        <v>0</v>
      </c>
      <c r="P375" s="22">
        <f t="shared" ref="P375" si="1544">SUM(Q375:S375)</f>
        <v>304543</v>
      </c>
      <c r="Q375" s="22">
        <f t="shared" ref="Q375:S377" si="1545">E375+I375+M375</f>
        <v>154931</v>
      </c>
      <c r="R375" s="22">
        <f t="shared" si="1545"/>
        <v>149612</v>
      </c>
      <c r="S375" s="22">
        <f t="shared" si="1545"/>
        <v>0</v>
      </c>
      <c r="T375" s="40">
        <f t="shared" ref="T375" si="1546">SUM(U375:W375)</f>
        <v>106030</v>
      </c>
      <c r="U375" s="22">
        <v>54322</v>
      </c>
      <c r="V375" s="22">
        <v>51708</v>
      </c>
      <c r="W375" s="22">
        <v>0</v>
      </c>
      <c r="X375" s="40">
        <f t="shared" ref="X375" si="1547">SUM(Y375:AA375)</f>
        <v>111835</v>
      </c>
      <c r="Y375" s="22">
        <v>57251</v>
      </c>
      <c r="Z375" s="22">
        <v>54584</v>
      </c>
      <c r="AA375" s="22">
        <v>0</v>
      </c>
      <c r="AB375" s="40">
        <f t="shared" ref="AB375" si="1548">SUM(AC375:AE375)</f>
        <v>111074</v>
      </c>
      <c r="AC375" s="22">
        <v>56774</v>
      </c>
      <c r="AD375" s="22">
        <v>54300</v>
      </c>
      <c r="AE375" s="22">
        <v>0</v>
      </c>
      <c r="AF375" s="22">
        <f t="shared" ref="AF375" si="1549">SUM(AG375:AI375)</f>
        <v>328939</v>
      </c>
      <c r="AG375" s="22">
        <f t="shared" ref="AG375:AI377" si="1550">U375+Y375+AC375</f>
        <v>168347</v>
      </c>
      <c r="AH375" s="22">
        <f t="shared" si="1550"/>
        <v>160592</v>
      </c>
      <c r="AI375" s="22">
        <f t="shared" si="1550"/>
        <v>0</v>
      </c>
      <c r="AJ375" s="40">
        <f t="shared" ref="AJ375" si="1551">SUM(AK375:AM375)</f>
        <v>112896.66666666666</v>
      </c>
      <c r="AK375" s="22">
        <v>57177</v>
      </c>
      <c r="AL375" s="22">
        <v>55719.666666666664</v>
      </c>
      <c r="AM375" s="22">
        <v>0</v>
      </c>
      <c r="AN375" s="40">
        <f t="shared" ref="AN375" si="1552">SUM(AO375:AQ375)</f>
        <v>117187</v>
      </c>
      <c r="AO375" s="22">
        <v>59065</v>
      </c>
      <c r="AP375" s="22">
        <v>58122</v>
      </c>
      <c r="AQ375" s="22">
        <v>0</v>
      </c>
      <c r="AR375" s="40">
        <f t="shared" ref="AR375" si="1553">SUM(AS375:AU375)</f>
        <v>149625</v>
      </c>
      <c r="AS375" s="22">
        <v>71241</v>
      </c>
      <c r="AT375" s="22">
        <v>78384</v>
      </c>
      <c r="AU375" s="22">
        <v>0</v>
      </c>
      <c r="AV375" s="22">
        <f t="shared" ref="AV375" si="1554">SUM(AW375:AY375)</f>
        <v>379708.66666666663</v>
      </c>
      <c r="AW375" s="22">
        <f t="shared" ref="AW375:AY377" si="1555">AK375+AO375+AS375</f>
        <v>187483</v>
      </c>
      <c r="AX375" s="22">
        <f t="shared" si="1555"/>
        <v>192225.66666666666</v>
      </c>
      <c r="AY375" s="22">
        <f t="shared" si="1555"/>
        <v>0</v>
      </c>
      <c r="AZ375" s="40">
        <f t="shared" ref="AZ375" si="1556">SUM(BA375:BC375)</f>
        <v>147144</v>
      </c>
      <c r="BA375" s="22">
        <v>70045</v>
      </c>
      <c r="BB375" s="22">
        <v>77099</v>
      </c>
      <c r="BC375" s="22">
        <v>0</v>
      </c>
      <c r="BD375" s="40">
        <f t="shared" ref="BD375" si="1557">SUM(BE375:BG375)</f>
        <v>145462</v>
      </c>
      <c r="BE375" s="22">
        <v>69507</v>
      </c>
      <c r="BF375" s="22">
        <v>75955</v>
      </c>
      <c r="BG375" s="22">
        <v>0</v>
      </c>
      <c r="BH375" s="40">
        <f t="shared" ref="BH375" si="1558">SUM(BI375:BK375)</f>
        <v>145319</v>
      </c>
      <c r="BI375" s="22">
        <v>70154</v>
      </c>
      <c r="BJ375" s="22">
        <v>75165</v>
      </c>
      <c r="BK375" s="22">
        <v>0</v>
      </c>
      <c r="BL375" s="22">
        <f t="shared" ref="BL375" si="1559">SUM(BM375:BO375)</f>
        <v>437925</v>
      </c>
      <c r="BM375" s="22">
        <f t="shared" ref="BM375:BO377" si="1560">BA375+BE375+BI375</f>
        <v>209706</v>
      </c>
      <c r="BN375" s="22">
        <f t="shared" si="1560"/>
        <v>228219</v>
      </c>
      <c r="BO375" s="22">
        <f t="shared" si="1560"/>
        <v>0</v>
      </c>
      <c r="BP375" s="22">
        <f t="shared" ref="BP375" si="1561">SUM(BQ375:BS375)</f>
        <v>1451115.6666666665</v>
      </c>
      <c r="BQ375" s="22">
        <f t="shared" ref="BQ375:BS377" si="1562">Q375+AG375+AW375+BM375</f>
        <v>720467</v>
      </c>
      <c r="BR375" s="22">
        <f t="shared" si="1562"/>
        <v>730648.66666666663</v>
      </c>
      <c r="BS375" s="22">
        <f t="shared" si="1562"/>
        <v>0</v>
      </c>
    </row>
    <row r="376" spans="1:71" ht="15" customHeight="1" x14ac:dyDescent="0.2">
      <c r="A376" s="23"/>
      <c r="C376" s="21" t="s">
        <v>58</v>
      </c>
      <c r="D376" s="40">
        <f>SUM(E376:G376)</f>
        <v>0</v>
      </c>
      <c r="E376" s="22">
        <v>0</v>
      </c>
      <c r="F376" s="22">
        <v>0</v>
      </c>
      <c r="G376" s="22">
        <v>0</v>
      </c>
      <c r="H376" s="40">
        <f>SUM(I376:K376)</f>
        <v>0</v>
      </c>
      <c r="I376" s="22">
        <v>0</v>
      </c>
      <c r="J376" s="22">
        <v>0</v>
      </c>
      <c r="K376" s="22">
        <v>0</v>
      </c>
      <c r="L376" s="40">
        <f>SUM(M376:O376)</f>
        <v>0</v>
      </c>
      <c r="M376" s="22">
        <v>0</v>
      </c>
      <c r="N376" s="22">
        <v>0</v>
      </c>
      <c r="O376" s="22">
        <v>0</v>
      </c>
      <c r="P376" s="22">
        <f>SUM(Q376:S376)</f>
        <v>0</v>
      </c>
      <c r="Q376" s="22">
        <f t="shared" si="1545"/>
        <v>0</v>
      </c>
      <c r="R376" s="22">
        <f t="shared" si="1545"/>
        <v>0</v>
      </c>
      <c r="S376" s="22">
        <f t="shared" si="1545"/>
        <v>0</v>
      </c>
      <c r="T376" s="40">
        <f>SUM(U376:W376)</f>
        <v>0</v>
      </c>
      <c r="U376" s="22">
        <v>0</v>
      </c>
      <c r="V376" s="22">
        <v>0</v>
      </c>
      <c r="W376" s="22">
        <v>0</v>
      </c>
      <c r="X376" s="40">
        <f>SUM(Y376:AA376)</f>
        <v>0</v>
      </c>
      <c r="Y376" s="22">
        <v>0</v>
      </c>
      <c r="Z376" s="22">
        <v>0</v>
      </c>
      <c r="AA376" s="22">
        <v>0</v>
      </c>
      <c r="AB376" s="40">
        <f>SUM(AC376:AE376)</f>
        <v>0</v>
      </c>
      <c r="AC376" s="22">
        <v>0</v>
      </c>
      <c r="AD376" s="22">
        <v>0</v>
      </c>
      <c r="AE376" s="22">
        <v>0</v>
      </c>
      <c r="AF376" s="22">
        <f>SUM(AG376:AI376)</f>
        <v>0</v>
      </c>
      <c r="AG376" s="22">
        <f t="shared" si="1550"/>
        <v>0</v>
      </c>
      <c r="AH376" s="22">
        <f t="shared" si="1550"/>
        <v>0</v>
      </c>
      <c r="AI376" s="22">
        <f t="shared" si="1550"/>
        <v>0</v>
      </c>
      <c r="AJ376" s="40">
        <f>SUM(AK376:AM376)</f>
        <v>0</v>
      </c>
      <c r="AK376" s="22">
        <v>0</v>
      </c>
      <c r="AL376" s="22">
        <v>0</v>
      </c>
      <c r="AM376" s="22">
        <v>0</v>
      </c>
      <c r="AN376" s="40">
        <f>SUM(AO376:AQ376)</f>
        <v>0</v>
      </c>
      <c r="AO376" s="22">
        <v>0</v>
      </c>
      <c r="AP376" s="22">
        <v>0</v>
      </c>
      <c r="AQ376" s="22">
        <v>0</v>
      </c>
      <c r="AR376" s="40">
        <f>SUM(AS376:AU376)</f>
        <v>0</v>
      </c>
      <c r="AS376" s="22">
        <v>0</v>
      </c>
      <c r="AT376" s="22">
        <v>0</v>
      </c>
      <c r="AU376" s="22">
        <v>0</v>
      </c>
      <c r="AV376" s="22">
        <f>SUM(AW376:AY376)</f>
        <v>0</v>
      </c>
      <c r="AW376" s="22">
        <f t="shared" si="1555"/>
        <v>0</v>
      </c>
      <c r="AX376" s="22">
        <f t="shared" si="1555"/>
        <v>0</v>
      </c>
      <c r="AY376" s="22">
        <f t="shared" si="1555"/>
        <v>0</v>
      </c>
      <c r="AZ376" s="40">
        <f>SUM(BA376:BC376)</f>
        <v>0</v>
      </c>
      <c r="BA376" s="22"/>
      <c r="BB376" s="22"/>
      <c r="BC376" s="22">
        <v>0</v>
      </c>
      <c r="BD376" s="40">
        <f>SUM(BE376:BG376)</f>
        <v>0</v>
      </c>
      <c r="BE376" s="22"/>
      <c r="BF376" s="22"/>
      <c r="BG376" s="22">
        <v>0</v>
      </c>
      <c r="BH376" s="40">
        <f>SUM(BI376:BK376)</f>
        <v>0</v>
      </c>
      <c r="BI376" s="22"/>
      <c r="BJ376" s="22"/>
      <c r="BK376" s="22">
        <v>0</v>
      </c>
      <c r="BL376" s="22">
        <f>SUM(BM376:BO376)</f>
        <v>0</v>
      </c>
      <c r="BM376" s="22">
        <f t="shared" si="1560"/>
        <v>0</v>
      </c>
      <c r="BN376" s="22">
        <f t="shared" si="1560"/>
        <v>0</v>
      </c>
      <c r="BO376" s="22">
        <f t="shared" si="1560"/>
        <v>0</v>
      </c>
      <c r="BP376" s="22">
        <f>SUM(BQ376:BS376)</f>
        <v>0</v>
      </c>
      <c r="BQ376" s="22">
        <f t="shared" si="1562"/>
        <v>0</v>
      </c>
      <c r="BR376" s="22">
        <f t="shared" si="1562"/>
        <v>0</v>
      </c>
      <c r="BS376" s="22">
        <f t="shared" si="1562"/>
        <v>0</v>
      </c>
    </row>
    <row r="377" spans="1:71" ht="15" customHeight="1" x14ac:dyDescent="0.25">
      <c r="A377" s="23"/>
      <c r="C377" s="21" t="s">
        <v>26</v>
      </c>
      <c r="D377" s="42">
        <f t="shared" ref="D377" si="1563">SUM(E377:G377)</f>
        <v>52910</v>
      </c>
      <c r="E377" s="45">
        <v>26310</v>
      </c>
      <c r="F377" s="45">
        <v>26600</v>
      </c>
      <c r="G377" s="45">
        <v>0</v>
      </c>
      <c r="H377" s="42">
        <f t="shared" ref="H377" si="1564">SUM(I377:K377)</f>
        <v>47344</v>
      </c>
      <c r="I377" s="45">
        <v>23162</v>
      </c>
      <c r="J377" s="45">
        <v>24182</v>
      </c>
      <c r="K377" s="45">
        <v>0</v>
      </c>
      <c r="L377" s="42">
        <f t="shared" ref="L377" si="1565">SUM(M377:O377)</f>
        <v>50853</v>
      </c>
      <c r="M377" s="45">
        <v>25419</v>
      </c>
      <c r="N377" s="45">
        <v>25434</v>
      </c>
      <c r="O377" s="45">
        <v>0</v>
      </c>
      <c r="P377" s="44">
        <f t="shared" ref="P377" si="1566">SUM(Q377:S377)</f>
        <v>151107</v>
      </c>
      <c r="Q377" s="44">
        <f t="shared" si="1545"/>
        <v>74891</v>
      </c>
      <c r="R377" s="44">
        <f t="shared" si="1545"/>
        <v>76216</v>
      </c>
      <c r="S377" s="44">
        <f t="shared" si="1545"/>
        <v>0</v>
      </c>
      <c r="T377" s="42">
        <f t="shared" ref="T377" si="1567">SUM(U377:W377)</f>
        <v>53999</v>
      </c>
      <c r="U377" s="45">
        <v>27181</v>
      </c>
      <c r="V377" s="45">
        <v>26818</v>
      </c>
      <c r="W377" s="45">
        <v>0</v>
      </c>
      <c r="X377" s="42">
        <f t="shared" ref="X377" si="1568">SUM(Y377:AA377)</f>
        <v>59914</v>
      </c>
      <c r="Y377" s="45">
        <v>29958</v>
      </c>
      <c r="Z377" s="45">
        <v>29956</v>
      </c>
      <c r="AA377" s="45">
        <v>0</v>
      </c>
      <c r="AB377" s="42">
        <f t="shared" ref="AB377" si="1569">SUM(AC377:AE377)</f>
        <v>58514</v>
      </c>
      <c r="AC377" s="45">
        <v>28765</v>
      </c>
      <c r="AD377" s="45">
        <v>29749</v>
      </c>
      <c r="AE377" s="45">
        <v>0</v>
      </c>
      <c r="AF377" s="44">
        <f t="shared" ref="AF377" si="1570">SUM(AG377:AI377)</f>
        <v>172427</v>
      </c>
      <c r="AG377" s="44">
        <f t="shared" si="1550"/>
        <v>85904</v>
      </c>
      <c r="AH377" s="44">
        <f t="shared" si="1550"/>
        <v>86523</v>
      </c>
      <c r="AI377" s="44">
        <f t="shared" si="1550"/>
        <v>0</v>
      </c>
      <c r="AJ377" s="42">
        <f t="shared" ref="AJ377" si="1571">SUM(AK377:AM377)</f>
        <v>58227</v>
      </c>
      <c r="AK377" s="45">
        <v>28913</v>
      </c>
      <c r="AL377" s="45">
        <v>29314</v>
      </c>
      <c r="AM377" s="45">
        <v>0</v>
      </c>
      <c r="AN377" s="42">
        <f t="shared" ref="AN377" si="1572">SUM(AO377:AQ377)</f>
        <v>57475</v>
      </c>
      <c r="AO377" s="45">
        <v>28389</v>
      </c>
      <c r="AP377" s="45">
        <v>29086</v>
      </c>
      <c r="AQ377" s="45">
        <v>0</v>
      </c>
      <c r="AR377" s="42">
        <f t="shared" ref="AR377" si="1573">SUM(AS377:AU377)</f>
        <v>57904</v>
      </c>
      <c r="AS377" s="45">
        <v>28738</v>
      </c>
      <c r="AT377" s="45">
        <v>29166</v>
      </c>
      <c r="AU377" s="45">
        <v>0</v>
      </c>
      <c r="AV377" s="44">
        <f t="shared" ref="AV377" si="1574">SUM(AW377:AY377)</f>
        <v>173606</v>
      </c>
      <c r="AW377" s="44">
        <f t="shared" si="1555"/>
        <v>86040</v>
      </c>
      <c r="AX377" s="44">
        <f t="shared" si="1555"/>
        <v>87566</v>
      </c>
      <c r="AY377" s="44">
        <f t="shared" si="1555"/>
        <v>0</v>
      </c>
      <c r="AZ377" s="42">
        <f t="shared" ref="AZ377" si="1575">SUM(BA377:BC377)</f>
        <v>58250</v>
      </c>
      <c r="BA377" s="45">
        <v>29040</v>
      </c>
      <c r="BB377" s="45">
        <v>29210</v>
      </c>
      <c r="BC377" s="45">
        <v>0</v>
      </c>
      <c r="BD377" s="42">
        <f t="shared" ref="BD377" si="1576">SUM(BE377:BG377)</f>
        <v>53028</v>
      </c>
      <c r="BE377" s="45">
        <v>26267</v>
      </c>
      <c r="BF377" s="45">
        <v>26761</v>
      </c>
      <c r="BG377" s="45">
        <v>0</v>
      </c>
      <c r="BH377" s="42">
        <f t="shared" ref="BH377" si="1577">SUM(BI377:BK377)</f>
        <v>54459</v>
      </c>
      <c r="BI377" s="45">
        <v>27040</v>
      </c>
      <c r="BJ377" s="45">
        <v>27419</v>
      </c>
      <c r="BK377" s="45">
        <v>0</v>
      </c>
      <c r="BL377" s="44">
        <f t="shared" ref="BL377" si="1578">SUM(BM377:BO377)</f>
        <v>165737</v>
      </c>
      <c r="BM377" s="44">
        <f t="shared" si="1560"/>
        <v>82347</v>
      </c>
      <c r="BN377" s="44">
        <f t="shared" si="1560"/>
        <v>83390</v>
      </c>
      <c r="BO377" s="44">
        <f t="shared" si="1560"/>
        <v>0</v>
      </c>
      <c r="BP377" s="44">
        <f t="shared" ref="BP377" si="1579">SUM(BQ377:BS377)</f>
        <v>662877</v>
      </c>
      <c r="BQ377" s="44">
        <f t="shared" si="1562"/>
        <v>329182</v>
      </c>
      <c r="BR377" s="44">
        <f t="shared" si="1562"/>
        <v>333695</v>
      </c>
      <c r="BS377" s="44">
        <f t="shared" si="1562"/>
        <v>0</v>
      </c>
    </row>
    <row r="378" spans="1:71" ht="15" customHeight="1" x14ac:dyDescent="0.2">
      <c r="A378" s="23"/>
      <c r="C378" s="25"/>
      <c r="D378" s="40"/>
      <c r="E378" s="22"/>
      <c r="F378" s="22"/>
      <c r="G378" s="22"/>
      <c r="H378" s="40"/>
      <c r="I378" s="22"/>
      <c r="J378" s="22"/>
      <c r="K378" s="22"/>
      <c r="L378" s="40"/>
      <c r="M378" s="22"/>
      <c r="N378" s="22"/>
      <c r="O378" s="22"/>
      <c r="P378" s="22"/>
      <c r="Q378" s="22"/>
      <c r="R378" s="22"/>
      <c r="S378" s="22"/>
      <c r="T378" s="40"/>
      <c r="U378" s="22"/>
      <c r="V378" s="22"/>
      <c r="W378" s="22"/>
      <c r="X378" s="40"/>
      <c r="Y378" s="22"/>
      <c r="Z378" s="22"/>
      <c r="AA378" s="22"/>
      <c r="AB378" s="40"/>
      <c r="AC378" s="22"/>
      <c r="AD378" s="22"/>
      <c r="AE378" s="22"/>
      <c r="AF378" s="22"/>
      <c r="AG378" s="22"/>
      <c r="AH378" s="22"/>
      <c r="AI378" s="22"/>
      <c r="AJ378" s="40"/>
      <c r="AK378" s="22"/>
      <c r="AL378" s="22"/>
      <c r="AM378" s="22"/>
      <c r="AN378" s="40"/>
      <c r="AO378" s="22"/>
      <c r="AP378" s="22"/>
      <c r="AQ378" s="22"/>
      <c r="AR378" s="40"/>
      <c r="AS378" s="22"/>
      <c r="AT378" s="22"/>
      <c r="AU378" s="22"/>
      <c r="AV378" s="22"/>
      <c r="AW378" s="22"/>
      <c r="AX378" s="22"/>
      <c r="AY378" s="22"/>
      <c r="AZ378" s="40"/>
      <c r="BA378" s="22"/>
      <c r="BB378" s="22"/>
      <c r="BC378" s="22"/>
      <c r="BD378" s="40"/>
      <c r="BE378" s="22"/>
      <c r="BF378" s="22"/>
      <c r="BG378" s="22"/>
      <c r="BH378" s="40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</row>
    <row r="379" spans="1:71" ht="15" customHeight="1" x14ac:dyDescent="0.2">
      <c r="A379" s="20"/>
      <c r="B379" s="1" t="s">
        <v>313</v>
      </c>
      <c r="C379" s="21"/>
      <c r="D379" s="40">
        <f t="shared" ref="D379:BO379" si="1580">D380+D383</f>
        <v>0</v>
      </c>
      <c r="E379" s="22">
        <f t="shared" si="1580"/>
        <v>0</v>
      </c>
      <c r="F379" s="22">
        <f t="shared" si="1580"/>
        <v>0</v>
      </c>
      <c r="G379" s="22">
        <f t="shared" si="1580"/>
        <v>0</v>
      </c>
      <c r="H379" s="40">
        <f t="shared" si="1580"/>
        <v>0</v>
      </c>
      <c r="I379" s="22">
        <f t="shared" si="1580"/>
        <v>0</v>
      </c>
      <c r="J379" s="22">
        <f t="shared" si="1580"/>
        <v>0</v>
      </c>
      <c r="K379" s="22">
        <f t="shared" si="1580"/>
        <v>0</v>
      </c>
      <c r="L379" s="40">
        <f t="shared" si="1580"/>
        <v>0</v>
      </c>
      <c r="M379" s="22">
        <f t="shared" si="1580"/>
        <v>0</v>
      </c>
      <c r="N379" s="22">
        <f t="shared" si="1580"/>
        <v>0</v>
      </c>
      <c r="O379" s="22">
        <f t="shared" si="1580"/>
        <v>0</v>
      </c>
      <c r="P379" s="22">
        <f t="shared" si="1580"/>
        <v>0</v>
      </c>
      <c r="Q379" s="22">
        <f t="shared" si="1580"/>
        <v>0</v>
      </c>
      <c r="R379" s="22">
        <f t="shared" si="1580"/>
        <v>0</v>
      </c>
      <c r="S379" s="22">
        <f t="shared" si="1580"/>
        <v>0</v>
      </c>
      <c r="T379" s="40">
        <f t="shared" si="1580"/>
        <v>0</v>
      </c>
      <c r="U379" s="22">
        <f t="shared" si="1580"/>
        <v>0</v>
      </c>
      <c r="V379" s="22">
        <f t="shared" si="1580"/>
        <v>0</v>
      </c>
      <c r="W379" s="22">
        <f t="shared" si="1580"/>
        <v>0</v>
      </c>
      <c r="X379" s="40">
        <f t="shared" si="1580"/>
        <v>0</v>
      </c>
      <c r="Y379" s="22">
        <f t="shared" si="1580"/>
        <v>0</v>
      </c>
      <c r="Z379" s="22">
        <f t="shared" si="1580"/>
        <v>0</v>
      </c>
      <c r="AA379" s="22">
        <f t="shared" si="1580"/>
        <v>0</v>
      </c>
      <c r="AB379" s="40">
        <f t="shared" si="1580"/>
        <v>0</v>
      </c>
      <c r="AC379" s="22">
        <f t="shared" si="1580"/>
        <v>0</v>
      </c>
      <c r="AD379" s="22">
        <f t="shared" si="1580"/>
        <v>0</v>
      </c>
      <c r="AE379" s="22">
        <f t="shared" si="1580"/>
        <v>0</v>
      </c>
      <c r="AF379" s="22">
        <f t="shared" si="1580"/>
        <v>0</v>
      </c>
      <c r="AG379" s="22">
        <f t="shared" si="1580"/>
        <v>0</v>
      </c>
      <c r="AH379" s="22">
        <f t="shared" si="1580"/>
        <v>0</v>
      </c>
      <c r="AI379" s="22">
        <f t="shared" si="1580"/>
        <v>0</v>
      </c>
      <c r="AJ379" s="40">
        <f t="shared" si="1580"/>
        <v>0</v>
      </c>
      <c r="AK379" s="22">
        <f t="shared" si="1580"/>
        <v>0</v>
      </c>
      <c r="AL379" s="22">
        <f t="shared" si="1580"/>
        <v>0</v>
      </c>
      <c r="AM379" s="22">
        <f t="shared" si="1580"/>
        <v>0</v>
      </c>
      <c r="AN379" s="40">
        <f t="shared" si="1580"/>
        <v>0</v>
      </c>
      <c r="AO379" s="22">
        <f t="shared" si="1580"/>
        <v>0</v>
      </c>
      <c r="AP379" s="22">
        <f t="shared" si="1580"/>
        <v>0</v>
      </c>
      <c r="AQ379" s="22">
        <f t="shared" si="1580"/>
        <v>0</v>
      </c>
      <c r="AR379" s="40">
        <f t="shared" si="1580"/>
        <v>0</v>
      </c>
      <c r="AS379" s="22">
        <f t="shared" si="1580"/>
        <v>0</v>
      </c>
      <c r="AT379" s="22">
        <f t="shared" si="1580"/>
        <v>0</v>
      </c>
      <c r="AU379" s="22">
        <f t="shared" si="1580"/>
        <v>0</v>
      </c>
      <c r="AV379" s="22">
        <f t="shared" si="1580"/>
        <v>0</v>
      </c>
      <c r="AW379" s="22">
        <f t="shared" si="1580"/>
        <v>0</v>
      </c>
      <c r="AX379" s="22">
        <f t="shared" si="1580"/>
        <v>0</v>
      </c>
      <c r="AY379" s="22">
        <f t="shared" si="1580"/>
        <v>0</v>
      </c>
      <c r="AZ379" s="40">
        <f t="shared" si="1580"/>
        <v>0</v>
      </c>
      <c r="BA379" s="22">
        <f t="shared" si="1580"/>
        <v>0</v>
      </c>
      <c r="BB379" s="22">
        <f t="shared" si="1580"/>
        <v>0</v>
      </c>
      <c r="BC379" s="22">
        <f t="shared" si="1580"/>
        <v>0</v>
      </c>
      <c r="BD379" s="40">
        <f t="shared" si="1580"/>
        <v>0</v>
      </c>
      <c r="BE379" s="22">
        <f t="shared" si="1580"/>
        <v>0</v>
      </c>
      <c r="BF379" s="22">
        <f t="shared" si="1580"/>
        <v>0</v>
      </c>
      <c r="BG379" s="22">
        <f t="shared" si="1580"/>
        <v>0</v>
      </c>
      <c r="BH379" s="40">
        <f t="shared" si="1580"/>
        <v>0</v>
      </c>
      <c r="BI379" s="22">
        <f t="shared" si="1580"/>
        <v>0</v>
      </c>
      <c r="BJ379" s="22">
        <f t="shared" si="1580"/>
        <v>0</v>
      </c>
      <c r="BK379" s="22">
        <f t="shared" si="1580"/>
        <v>0</v>
      </c>
      <c r="BL379" s="22">
        <f t="shared" si="1580"/>
        <v>0</v>
      </c>
      <c r="BM379" s="22">
        <f t="shared" si="1580"/>
        <v>0</v>
      </c>
      <c r="BN379" s="22">
        <f t="shared" si="1580"/>
        <v>0</v>
      </c>
      <c r="BO379" s="22">
        <f t="shared" si="1580"/>
        <v>0</v>
      </c>
      <c r="BP379" s="22">
        <f t="shared" ref="BP379:BS379" si="1581">BP380+BP383</f>
        <v>0</v>
      </c>
      <c r="BQ379" s="22">
        <f t="shared" si="1581"/>
        <v>0</v>
      </c>
      <c r="BR379" s="22">
        <f t="shared" si="1581"/>
        <v>0</v>
      </c>
      <c r="BS379" s="22">
        <f t="shared" si="1581"/>
        <v>0</v>
      </c>
    </row>
    <row r="380" spans="1:71" ht="15" customHeight="1" x14ac:dyDescent="0.2">
      <c r="A380" s="23"/>
      <c r="C380" s="21" t="s">
        <v>358</v>
      </c>
      <c r="D380" s="40">
        <f t="shared" ref="D380:L380" si="1582">D381+D382</f>
        <v>0</v>
      </c>
      <c r="E380" s="22">
        <f t="shared" si="1582"/>
        <v>0</v>
      </c>
      <c r="F380" s="22">
        <f t="shared" si="1582"/>
        <v>0</v>
      </c>
      <c r="G380" s="22">
        <f t="shared" si="1582"/>
        <v>0</v>
      </c>
      <c r="H380" s="40">
        <f t="shared" si="1582"/>
        <v>0</v>
      </c>
      <c r="I380" s="22">
        <f t="shared" si="1582"/>
        <v>0</v>
      </c>
      <c r="J380" s="22">
        <f t="shared" si="1582"/>
        <v>0</v>
      </c>
      <c r="K380" s="22">
        <f t="shared" si="1582"/>
        <v>0</v>
      </c>
      <c r="L380" s="40">
        <f t="shared" si="1582"/>
        <v>0</v>
      </c>
      <c r="M380" s="22">
        <f>SUM(M381:M382)</f>
        <v>0</v>
      </c>
      <c r="N380" s="22">
        <f>SUM(N381:N382)</f>
        <v>0</v>
      </c>
      <c r="O380" s="22">
        <f>O381+O382</f>
        <v>0</v>
      </c>
      <c r="P380" s="22">
        <f>P381+P382</f>
        <v>0</v>
      </c>
      <c r="Q380" s="22">
        <f>SUM(Q381:Q382)</f>
        <v>0</v>
      </c>
      <c r="R380" s="22">
        <f>SUM(R381:R382)</f>
        <v>0</v>
      </c>
      <c r="S380" s="22">
        <f>SUM(S381:S382)</f>
        <v>0</v>
      </c>
      <c r="T380" s="40">
        <f>T381+T382</f>
        <v>0</v>
      </c>
      <c r="U380" s="22">
        <f>SUM(U381:U382)</f>
        <v>0</v>
      </c>
      <c r="V380" s="22">
        <f>SUM(V381:V382)</f>
        <v>0</v>
      </c>
      <c r="W380" s="22">
        <f>W381+W382</f>
        <v>0</v>
      </c>
      <c r="X380" s="40">
        <f>X381+X382</f>
        <v>0</v>
      </c>
      <c r="Y380" s="22">
        <f>SUM(Y381:Y382)</f>
        <v>0</v>
      </c>
      <c r="Z380" s="22">
        <f>SUM(Z381:Z382)</f>
        <v>0</v>
      </c>
      <c r="AA380" s="22">
        <f>AA381+AA382</f>
        <v>0</v>
      </c>
      <c r="AB380" s="40">
        <f>AB381+AB382</f>
        <v>0</v>
      </c>
      <c r="AC380" s="22">
        <f>SUM(AC381:AC382)</f>
        <v>0</v>
      </c>
      <c r="AD380" s="22">
        <f>SUM(AD381:AD382)</f>
        <v>0</v>
      </c>
      <c r="AE380" s="22">
        <f>AE381+AE382</f>
        <v>0</v>
      </c>
      <c r="AF380" s="22">
        <f>AF381+AF382</f>
        <v>0</v>
      </c>
      <c r="AG380" s="22">
        <f>SUM(AG381:AG382)</f>
        <v>0</v>
      </c>
      <c r="AH380" s="22">
        <f>SUM(AH381:AH382)</f>
        <v>0</v>
      </c>
      <c r="AI380" s="22">
        <f>SUM(AI381:AI382)</f>
        <v>0</v>
      </c>
      <c r="AJ380" s="40">
        <f t="shared" ref="AJ380:AR380" si="1583">AJ381+AJ382</f>
        <v>0</v>
      </c>
      <c r="AK380" s="22">
        <f t="shared" si="1583"/>
        <v>0</v>
      </c>
      <c r="AL380" s="22">
        <f t="shared" si="1583"/>
        <v>0</v>
      </c>
      <c r="AM380" s="22">
        <f t="shared" si="1583"/>
        <v>0</v>
      </c>
      <c r="AN380" s="40">
        <f t="shared" si="1583"/>
        <v>0</v>
      </c>
      <c r="AO380" s="22">
        <f t="shared" si="1583"/>
        <v>0</v>
      </c>
      <c r="AP380" s="22">
        <f t="shared" si="1583"/>
        <v>0</v>
      </c>
      <c r="AQ380" s="22">
        <f t="shared" si="1583"/>
        <v>0</v>
      </c>
      <c r="AR380" s="40">
        <f t="shared" si="1583"/>
        <v>0</v>
      </c>
      <c r="AS380" s="22">
        <f>SUM(AS381:AS382)</f>
        <v>0</v>
      </c>
      <c r="AT380" s="22">
        <f>SUM(AT381:AT382)</f>
        <v>0</v>
      </c>
      <c r="AU380" s="22">
        <f>AU381+AU382</f>
        <v>0</v>
      </c>
      <c r="AV380" s="22">
        <f>AV381+AV382</f>
        <v>0</v>
      </c>
      <c r="AW380" s="22">
        <f>SUM(AW381:AW382)</f>
        <v>0</v>
      </c>
      <c r="AX380" s="22">
        <f>SUM(AX381:AX382)</f>
        <v>0</v>
      </c>
      <c r="AY380" s="22">
        <f>SUM(AY381:AY382)</f>
        <v>0</v>
      </c>
      <c r="AZ380" s="40">
        <f>AZ381+AZ382</f>
        <v>0</v>
      </c>
      <c r="BA380" s="22">
        <f>SUM(BA381:BA382)</f>
        <v>0</v>
      </c>
      <c r="BB380" s="22">
        <f>SUM(BB381:BB382)</f>
        <v>0</v>
      </c>
      <c r="BC380" s="22">
        <f>BC381+BC382</f>
        <v>0</v>
      </c>
      <c r="BD380" s="40">
        <f>BD381+BD382</f>
        <v>0</v>
      </c>
      <c r="BE380" s="22">
        <f>SUM(BE381:BE382)</f>
        <v>0</v>
      </c>
      <c r="BF380" s="22">
        <f>SUM(BF381:BF382)</f>
        <v>0</v>
      </c>
      <c r="BG380" s="22">
        <f>BG381+BG382</f>
        <v>0</v>
      </c>
      <c r="BH380" s="40">
        <f>BH381+BH382</f>
        <v>0</v>
      </c>
      <c r="BI380" s="22">
        <f>SUM(BI381:BI382)</f>
        <v>0</v>
      </c>
      <c r="BJ380" s="22">
        <f>SUM(BJ381:BJ382)</f>
        <v>0</v>
      </c>
      <c r="BK380" s="22">
        <f>BK381+BK382</f>
        <v>0</v>
      </c>
      <c r="BL380" s="22">
        <f>BL381+BL382</f>
        <v>0</v>
      </c>
      <c r="BM380" s="22">
        <f>SUM(BM381:BM382)</f>
        <v>0</v>
      </c>
      <c r="BN380" s="22">
        <f>SUM(BN381:BN382)</f>
        <v>0</v>
      </c>
      <c r="BO380" s="22">
        <f>SUM(BO381:BO382)</f>
        <v>0</v>
      </c>
      <c r="BP380" s="22">
        <f>BP381+BP382</f>
        <v>0</v>
      </c>
      <c r="BQ380" s="22">
        <f>SUM(BQ381:BQ382)</f>
        <v>0</v>
      </c>
      <c r="BR380" s="22">
        <f>SUM(BR381:BR382)</f>
        <v>0</v>
      </c>
      <c r="BS380" s="22">
        <f>SUM(BS381:BS382)</f>
        <v>0</v>
      </c>
    </row>
    <row r="381" spans="1:71" ht="15" customHeight="1" x14ac:dyDescent="0.2">
      <c r="A381" s="23"/>
      <c r="C381" s="25" t="s">
        <v>315</v>
      </c>
      <c r="D381" s="40">
        <f t="shared" ref="D381:D383" si="1584">SUM(E381:G381)</f>
        <v>0</v>
      </c>
      <c r="E381" s="41">
        <v>0</v>
      </c>
      <c r="F381" s="41">
        <v>0</v>
      </c>
      <c r="G381" s="41">
        <v>0</v>
      </c>
      <c r="H381" s="40">
        <f t="shared" ref="H381:H383" si="1585">SUM(I381:K381)</f>
        <v>0</v>
      </c>
      <c r="I381" s="41">
        <v>0</v>
      </c>
      <c r="J381" s="41">
        <v>0</v>
      </c>
      <c r="K381" s="41">
        <v>0</v>
      </c>
      <c r="L381" s="40">
        <f t="shared" ref="L381:L383" si="1586">SUM(M381:O381)</f>
        <v>0</v>
      </c>
      <c r="M381" s="41">
        <v>0</v>
      </c>
      <c r="N381" s="41">
        <v>0</v>
      </c>
      <c r="O381" s="41">
        <v>0</v>
      </c>
      <c r="P381" s="22">
        <f t="shared" ref="P381:P383" si="1587">SUM(Q381:S381)</f>
        <v>0</v>
      </c>
      <c r="Q381" s="22">
        <f t="shared" ref="Q381:S383" si="1588">E381+I381+M381</f>
        <v>0</v>
      </c>
      <c r="R381" s="22">
        <f t="shared" si="1588"/>
        <v>0</v>
      </c>
      <c r="S381" s="22">
        <f t="shared" si="1588"/>
        <v>0</v>
      </c>
      <c r="T381" s="40">
        <f t="shared" ref="T381:T383" si="1589">SUM(U381:W381)</f>
        <v>0</v>
      </c>
      <c r="U381" s="41">
        <v>0</v>
      </c>
      <c r="V381" s="41">
        <v>0</v>
      </c>
      <c r="W381" s="41">
        <v>0</v>
      </c>
      <c r="X381" s="40">
        <f t="shared" ref="X381:X383" si="1590">SUM(Y381:AA381)</f>
        <v>0</v>
      </c>
      <c r="Y381" s="41">
        <v>0</v>
      </c>
      <c r="Z381" s="41">
        <v>0</v>
      </c>
      <c r="AA381" s="41">
        <v>0</v>
      </c>
      <c r="AB381" s="40">
        <f t="shared" ref="AB381:AB383" si="1591">SUM(AC381:AE381)</f>
        <v>0</v>
      </c>
      <c r="AC381" s="41">
        <v>0</v>
      </c>
      <c r="AD381" s="41">
        <v>0</v>
      </c>
      <c r="AE381" s="41">
        <v>0</v>
      </c>
      <c r="AF381" s="22">
        <f t="shared" ref="AF381:AF383" si="1592">SUM(AG381:AI381)</f>
        <v>0</v>
      </c>
      <c r="AG381" s="22">
        <f t="shared" ref="AG381:AI383" si="1593">U381+Y381+AC381</f>
        <v>0</v>
      </c>
      <c r="AH381" s="22">
        <f t="shared" si="1593"/>
        <v>0</v>
      </c>
      <c r="AI381" s="22">
        <f t="shared" si="1593"/>
        <v>0</v>
      </c>
      <c r="AJ381" s="40">
        <f t="shared" ref="AJ381:AJ383" si="1594">SUM(AK381:AM381)</f>
        <v>0</v>
      </c>
      <c r="AK381" s="41">
        <v>0</v>
      </c>
      <c r="AL381" s="41">
        <v>0</v>
      </c>
      <c r="AM381" s="41">
        <v>0</v>
      </c>
      <c r="AN381" s="40">
        <f t="shared" ref="AN381:AN383" si="1595">SUM(AO381:AQ381)</f>
        <v>0</v>
      </c>
      <c r="AO381" s="41">
        <v>0</v>
      </c>
      <c r="AP381" s="41">
        <v>0</v>
      </c>
      <c r="AQ381" s="41">
        <v>0</v>
      </c>
      <c r="AR381" s="40">
        <f t="shared" ref="AR381:AR383" si="1596">SUM(AS381:AU381)</f>
        <v>0</v>
      </c>
      <c r="AS381" s="41">
        <v>0</v>
      </c>
      <c r="AT381" s="41">
        <v>0</v>
      </c>
      <c r="AU381" s="41">
        <v>0</v>
      </c>
      <c r="AV381" s="22">
        <f t="shared" ref="AV381:AV383" si="1597">SUM(AW381:AY381)</f>
        <v>0</v>
      </c>
      <c r="AW381" s="22">
        <f t="shared" ref="AW381:AY383" si="1598">AK381+AO381+AS381</f>
        <v>0</v>
      </c>
      <c r="AX381" s="22">
        <f t="shared" si="1598"/>
        <v>0</v>
      </c>
      <c r="AY381" s="22">
        <f t="shared" si="1598"/>
        <v>0</v>
      </c>
      <c r="AZ381" s="40">
        <f t="shared" ref="AZ381:AZ383" si="1599">SUM(BA381:BC381)</f>
        <v>0</v>
      </c>
      <c r="BA381" s="41">
        <v>0</v>
      </c>
      <c r="BB381" s="41">
        <v>0</v>
      </c>
      <c r="BC381" s="41">
        <v>0</v>
      </c>
      <c r="BD381" s="40">
        <f t="shared" ref="BD381:BD383" si="1600">SUM(BE381:BG381)</f>
        <v>0</v>
      </c>
      <c r="BE381" s="41">
        <v>0</v>
      </c>
      <c r="BF381" s="41">
        <v>0</v>
      </c>
      <c r="BG381" s="41">
        <v>0</v>
      </c>
      <c r="BH381" s="40">
        <f t="shared" ref="BH381:BH383" si="1601">SUM(BI381:BK381)</f>
        <v>0</v>
      </c>
      <c r="BI381" s="41">
        <v>0</v>
      </c>
      <c r="BJ381" s="41">
        <v>0</v>
      </c>
      <c r="BK381" s="41">
        <v>0</v>
      </c>
      <c r="BL381" s="22">
        <f t="shared" ref="BL381:BL383" si="1602">SUM(BM381:BO381)</f>
        <v>0</v>
      </c>
      <c r="BM381" s="22">
        <f t="shared" ref="BM381:BO383" si="1603">BA381+BE381+BI381</f>
        <v>0</v>
      </c>
      <c r="BN381" s="22">
        <f t="shared" si="1603"/>
        <v>0</v>
      </c>
      <c r="BO381" s="22">
        <f t="shared" si="1603"/>
        <v>0</v>
      </c>
      <c r="BP381" s="22">
        <f t="shared" ref="BP381:BP383" si="1604">SUM(BQ381:BS381)</f>
        <v>0</v>
      </c>
      <c r="BQ381" s="22">
        <f t="shared" ref="BQ381:BS383" si="1605">Q381+AG381+AW381+BM381</f>
        <v>0</v>
      </c>
      <c r="BR381" s="22">
        <f t="shared" si="1605"/>
        <v>0</v>
      </c>
      <c r="BS381" s="22">
        <f t="shared" si="1605"/>
        <v>0</v>
      </c>
    </row>
    <row r="382" spans="1:71" ht="15" customHeight="1" x14ac:dyDescent="0.2">
      <c r="A382" s="23"/>
      <c r="C382" s="25" t="s">
        <v>316</v>
      </c>
      <c r="D382" s="40">
        <f t="shared" si="1584"/>
        <v>0</v>
      </c>
      <c r="E382" s="41">
        <v>0</v>
      </c>
      <c r="F382" s="41">
        <v>0</v>
      </c>
      <c r="G382" s="41">
        <v>0</v>
      </c>
      <c r="H382" s="40">
        <f t="shared" si="1585"/>
        <v>0</v>
      </c>
      <c r="I382" s="41">
        <v>0</v>
      </c>
      <c r="J382" s="41">
        <v>0</v>
      </c>
      <c r="K382" s="41">
        <v>0</v>
      </c>
      <c r="L382" s="40">
        <f t="shared" si="1586"/>
        <v>0</v>
      </c>
      <c r="M382" s="41">
        <v>0</v>
      </c>
      <c r="N382" s="41">
        <v>0</v>
      </c>
      <c r="O382" s="41">
        <v>0</v>
      </c>
      <c r="P382" s="22">
        <f t="shared" si="1587"/>
        <v>0</v>
      </c>
      <c r="Q382" s="22">
        <f t="shared" si="1588"/>
        <v>0</v>
      </c>
      <c r="R382" s="22">
        <f t="shared" si="1588"/>
        <v>0</v>
      </c>
      <c r="S382" s="22">
        <f t="shared" si="1588"/>
        <v>0</v>
      </c>
      <c r="T382" s="40">
        <f t="shared" si="1589"/>
        <v>0</v>
      </c>
      <c r="U382" s="41">
        <v>0</v>
      </c>
      <c r="V382" s="41">
        <v>0</v>
      </c>
      <c r="W382" s="41">
        <v>0</v>
      </c>
      <c r="X382" s="40">
        <f t="shared" si="1590"/>
        <v>0</v>
      </c>
      <c r="Y382" s="41">
        <v>0</v>
      </c>
      <c r="Z382" s="41">
        <v>0</v>
      </c>
      <c r="AA382" s="41">
        <v>0</v>
      </c>
      <c r="AB382" s="40">
        <f t="shared" si="1591"/>
        <v>0</v>
      </c>
      <c r="AC382" s="41">
        <v>0</v>
      </c>
      <c r="AD382" s="41">
        <v>0</v>
      </c>
      <c r="AE382" s="41">
        <v>0</v>
      </c>
      <c r="AF382" s="22">
        <f t="shared" si="1592"/>
        <v>0</v>
      </c>
      <c r="AG382" s="22">
        <f t="shared" si="1593"/>
        <v>0</v>
      </c>
      <c r="AH382" s="22">
        <f t="shared" si="1593"/>
        <v>0</v>
      </c>
      <c r="AI382" s="22">
        <f t="shared" si="1593"/>
        <v>0</v>
      </c>
      <c r="AJ382" s="40">
        <f t="shared" si="1594"/>
        <v>0</v>
      </c>
      <c r="AK382" s="41">
        <v>0</v>
      </c>
      <c r="AL382" s="41">
        <v>0</v>
      </c>
      <c r="AM382" s="41">
        <v>0</v>
      </c>
      <c r="AN382" s="40">
        <f t="shared" si="1595"/>
        <v>0</v>
      </c>
      <c r="AO382" s="41">
        <v>0</v>
      </c>
      <c r="AP382" s="41">
        <v>0</v>
      </c>
      <c r="AQ382" s="41">
        <v>0</v>
      </c>
      <c r="AR382" s="40">
        <f t="shared" si="1596"/>
        <v>0</v>
      </c>
      <c r="AS382" s="41">
        <v>0</v>
      </c>
      <c r="AT382" s="41">
        <v>0</v>
      </c>
      <c r="AU382" s="41">
        <v>0</v>
      </c>
      <c r="AV382" s="22">
        <f t="shared" si="1597"/>
        <v>0</v>
      </c>
      <c r="AW382" s="22">
        <f t="shared" si="1598"/>
        <v>0</v>
      </c>
      <c r="AX382" s="22">
        <f t="shared" si="1598"/>
        <v>0</v>
      </c>
      <c r="AY382" s="22">
        <f t="shared" si="1598"/>
        <v>0</v>
      </c>
      <c r="AZ382" s="40">
        <f t="shared" si="1599"/>
        <v>0</v>
      </c>
      <c r="BA382" s="41">
        <v>0</v>
      </c>
      <c r="BB382" s="41">
        <v>0</v>
      </c>
      <c r="BC382" s="41">
        <v>0</v>
      </c>
      <c r="BD382" s="40">
        <f t="shared" si="1600"/>
        <v>0</v>
      </c>
      <c r="BE382" s="41">
        <v>0</v>
      </c>
      <c r="BF382" s="41">
        <v>0</v>
      </c>
      <c r="BG382" s="41">
        <v>0</v>
      </c>
      <c r="BH382" s="40">
        <f t="shared" si="1601"/>
        <v>0</v>
      </c>
      <c r="BI382" s="41">
        <v>0</v>
      </c>
      <c r="BJ382" s="41">
        <v>0</v>
      </c>
      <c r="BK382" s="41">
        <v>0</v>
      </c>
      <c r="BL382" s="22">
        <f t="shared" si="1602"/>
        <v>0</v>
      </c>
      <c r="BM382" s="22">
        <f t="shared" si="1603"/>
        <v>0</v>
      </c>
      <c r="BN382" s="22">
        <f t="shared" si="1603"/>
        <v>0</v>
      </c>
      <c r="BO382" s="22">
        <f t="shared" si="1603"/>
        <v>0</v>
      </c>
      <c r="BP382" s="22">
        <f t="shared" si="1604"/>
        <v>0</v>
      </c>
      <c r="BQ382" s="22">
        <f t="shared" si="1605"/>
        <v>0</v>
      </c>
      <c r="BR382" s="22">
        <f t="shared" si="1605"/>
        <v>0</v>
      </c>
      <c r="BS382" s="22">
        <f t="shared" si="1605"/>
        <v>0</v>
      </c>
    </row>
    <row r="383" spans="1:71" ht="15" customHeight="1" x14ac:dyDescent="0.2">
      <c r="A383" s="23"/>
      <c r="C383" s="21" t="s">
        <v>26</v>
      </c>
      <c r="D383" s="40">
        <f t="shared" si="1584"/>
        <v>0</v>
      </c>
      <c r="E383" s="41">
        <v>0</v>
      </c>
      <c r="F383" s="41">
        <v>0</v>
      </c>
      <c r="G383" s="41">
        <v>0</v>
      </c>
      <c r="H383" s="40">
        <f t="shared" si="1585"/>
        <v>0</v>
      </c>
      <c r="I383" s="41">
        <v>0</v>
      </c>
      <c r="J383" s="41">
        <v>0</v>
      </c>
      <c r="K383" s="41">
        <v>0</v>
      </c>
      <c r="L383" s="40">
        <f t="shared" si="1586"/>
        <v>0</v>
      </c>
      <c r="M383" s="41">
        <v>0</v>
      </c>
      <c r="N383" s="41">
        <v>0</v>
      </c>
      <c r="O383" s="41">
        <v>0</v>
      </c>
      <c r="P383" s="22">
        <f t="shared" si="1587"/>
        <v>0</v>
      </c>
      <c r="Q383" s="22">
        <f t="shared" si="1588"/>
        <v>0</v>
      </c>
      <c r="R383" s="22">
        <f t="shared" si="1588"/>
        <v>0</v>
      </c>
      <c r="S383" s="22">
        <f t="shared" si="1588"/>
        <v>0</v>
      </c>
      <c r="T383" s="40">
        <f t="shared" si="1589"/>
        <v>0</v>
      </c>
      <c r="U383" s="41">
        <v>0</v>
      </c>
      <c r="V383" s="41">
        <v>0</v>
      </c>
      <c r="W383" s="41">
        <v>0</v>
      </c>
      <c r="X383" s="40">
        <f t="shared" si="1590"/>
        <v>0</v>
      </c>
      <c r="Y383" s="41">
        <v>0</v>
      </c>
      <c r="Z383" s="41">
        <v>0</v>
      </c>
      <c r="AA383" s="41">
        <v>0</v>
      </c>
      <c r="AB383" s="40">
        <f t="shared" si="1591"/>
        <v>0</v>
      </c>
      <c r="AC383" s="41">
        <v>0</v>
      </c>
      <c r="AD383" s="41">
        <v>0</v>
      </c>
      <c r="AE383" s="41">
        <v>0</v>
      </c>
      <c r="AF383" s="22">
        <f t="shared" si="1592"/>
        <v>0</v>
      </c>
      <c r="AG383" s="22">
        <f t="shared" si="1593"/>
        <v>0</v>
      </c>
      <c r="AH383" s="22">
        <f t="shared" si="1593"/>
        <v>0</v>
      </c>
      <c r="AI383" s="22">
        <f t="shared" si="1593"/>
        <v>0</v>
      </c>
      <c r="AJ383" s="40">
        <f t="shared" si="1594"/>
        <v>0</v>
      </c>
      <c r="AK383" s="41">
        <v>0</v>
      </c>
      <c r="AL383" s="41">
        <v>0</v>
      </c>
      <c r="AM383" s="41">
        <v>0</v>
      </c>
      <c r="AN383" s="40">
        <f t="shared" si="1595"/>
        <v>0</v>
      </c>
      <c r="AO383" s="41">
        <v>0</v>
      </c>
      <c r="AP383" s="41">
        <v>0</v>
      </c>
      <c r="AQ383" s="41">
        <v>0</v>
      </c>
      <c r="AR383" s="40">
        <f t="shared" si="1596"/>
        <v>0</v>
      </c>
      <c r="AS383" s="41">
        <v>0</v>
      </c>
      <c r="AT383" s="41">
        <v>0</v>
      </c>
      <c r="AU383" s="41">
        <v>0</v>
      </c>
      <c r="AV383" s="22">
        <f t="shared" si="1597"/>
        <v>0</v>
      </c>
      <c r="AW383" s="22">
        <f t="shared" si="1598"/>
        <v>0</v>
      </c>
      <c r="AX383" s="22">
        <f t="shared" si="1598"/>
        <v>0</v>
      </c>
      <c r="AY383" s="22">
        <f t="shared" si="1598"/>
        <v>0</v>
      </c>
      <c r="AZ383" s="40">
        <f t="shared" si="1599"/>
        <v>0</v>
      </c>
      <c r="BA383" s="41">
        <v>0</v>
      </c>
      <c r="BB383" s="41">
        <v>0</v>
      </c>
      <c r="BC383" s="41">
        <v>0</v>
      </c>
      <c r="BD383" s="40">
        <f t="shared" si="1600"/>
        <v>0</v>
      </c>
      <c r="BE383" s="41">
        <v>0</v>
      </c>
      <c r="BF383" s="41">
        <v>0</v>
      </c>
      <c r="BG383" s="41">
        <v>0</v>
      </c>
      <c r="BH383" s="40">
        <f t="shared" si="1601"/>
        <v>0</v>
      </c>
      <c r="BI383" s="41">
        <v>0</v>
      </c>
      <c r="BJ383" s="41">
        <v>0</v>
      </c>
      <c r="BK383" s="41">
        <v>0</v>
      </c>
      <c r="BL383" s="22">
        <f t="shared" si="1602"/>
        <v>0</v>
      </c>
      <c r="BM383" s="22">
        <f t="shared" si="1603"/>
        <v>0</v>
      </c>
      <c r="BN383" s="22">
        <f t="shared" si="1603"/>
        <v>0</v>
      </c>
      <c r="BO383" s="22">
        <f t="shared" si="1603"/>
        <v>0</v>
      </c>
      <c r="BP383" s="22">
        <f t="shared" si="1604"/>
        <v>0</v>
      </c>
      <c r="BQ383" s="22">
        <f t="shared" si="1605"/>
        <v>0</v>
      </c>
      <c r="BR383" s="22">
        <f t="shared" si="1605"/>
        <v>0</v>
      </c>
      <c r="BS383" s="22">
        <f t="shared" si="1605"/>
        <v>0</v>
      </c>
    </row>
    <row r="384" spans="1:71" ht="15" customHeight="1" x14ac:dyDescent="0.2">
      <c r="A384" s="23"/>
      <c r="C384" s="25"/>
      <c r="D384" s="40"/>
      <c r="E384" s="22"/>
      <c r="F384" s="22"/>
      <c r="G384" s="22"/>
      <c r="H384" s="40"/>
      <c r="I384" s="22"/>
      <c r="J384" s="22"/>
      <c r="K384" s="22"/>
      <c r="L384" s="40"/>
      <c r="M384" s="22"/>
      <c r="N384" s="22"/>
      <c r="O384" s="22"/>
      <c r="P384" s="22"/>
      <c r="Q384" s="22"/>
      <c r="R384" s="22"/>
      <c r="S384" s="22"/>
      <c r="T384" s="40"/>
      <c r="U384" s="22"/>
      <c r="V384" s="22"/>
      <c r="W384" s="22"/>
      <c r="X384" s="40"/>
      <c r="Y384" s="22"/>
      <c r="Z384" s="22"/>
      <c r="AA384" s="22"/>
      <c r="AB384" s="40"/>
      <c r="AC384" s="22"/>
      <c r="AD384" s="22"/>
      <c r="AE384" s="22"/>
      <c r="AF384" s="22"/>
      <c r="AG384" s="22"/>
      <c r="AH384" s="22"/>
      <c r="AI384" s="22"/>
      <c r="AJ384" s="40"/>
      <c r="AK384" s="22"/>
      <c r="AL384" s="22"/>
      <c r="AM384" s="22"/>
      <c r="AN384" s="40"/>
      <c r="AO384" s="22"/>
      <c r="AP384" s="22"/>
      <c r="AQ384" s="22"/>
      <c r="AR384" s="40"/>
      <c r="AS384" s="22"/>
      <c r="AT384" s="22"/>
      <c r="AU384" s="22"/>
      <c r="AV384" s="22"/>
      <c r="AW384" s="22"/>
      <c r="AX384" s="22"/>
      <c r="AY384" s="22"/>
      <c r="AZ384" s="40"/>
      <c r="BA384" s="22"/>
      <c r="BB384" s="22"/>
      <c r="BC384" s="22"/>
      <c r="BD384" s="40"/>
      <c r="BE384" s="22"/>
      <c r="BF384" s="22"/>
      <c r="BG384" s="22"/>
      <c r="BH384" s="40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</row>
    <row r="385" spans="1:71" ht="15" customHeight="1" x14ac:dyDescent="0.2">
      <c r="A385" s="20"/>
      <c r="B385" s="1" t="s">
        <v>317</v>
      </c>
      <c r="C385" s="21"/>
      <c r="D385" s="40">
        <f t="shared" ref="D385:BO385" si="1606">SUM(D386:D389)</f>
        <v>0</v>
      </c>
      <c r="E385" s="22">
        <f t="shared" si="1606"/>
        <v>0</v>
      </c>
      <c r="F385" s="22">
        <f t="shared" si="1606"/>
        <v>0</v>
      </c>
      <c r="G385" s="22">
        <f t="shared" si="1606"/>
        <v>0</v>
      </c>
      <c r="H385" s="40">
        <f t="shared" si="1606"/>
        <v>0</v>
      </c>
      <c r="I385" s="22">
        <f t="shared" si="1606"/>
        <v>0</v>
      </c>
      <c r="J385" s="22">
        <f t="shared" si="1606"/>
        <v>0</v>
      </c>
      <c r="K385" s="22">
        <f t="shared" si="1606"/>
        <v>0</v>
      </c>
      <c r="L385" s="40">
        <f t="shared" si="1606"/>
        <v>0</v>
      </c>
      <c r="M385" s="22">
        <f t="shared" si="1606"/>
        <v>0</v>
      </c>
      <c r="N385" s="22">
        <f t="shared" si="1606"/>
        <v>0</v>
      </c>
      <c r="O385" s="22">
        <f t="shared" si="1606"/>
        <v>0</v>
      </c>
      <c r="P385" s="22">
        <f t="shared" si="1606"/>
        <v>0</v>
      </c>
      <c r="Q385" s="22">
        <f t="shared" si="1606"/>
        <v>0</v>
      </c>
      <c r="R385" s="22">
        <f t="shared" si="1606"/>
        <v>0</v>
      </c>
      <c r="S385" s="22">
        <f t="shared" si="1606"/>
        <v>0</v>
      </c>
      <c r="T385" s="40">
        <f t="shared" si="1606"/>
        <v>0</v>
      </c>
      <c r="U385" s="22">
        <f t="shared" si="1606"/>
        <v>0</v>
      </c>
      <c r="V385" s="22">
        <f t="shared" si="1606"/>
        <v>0</v>
      </c>
      <c r="W385" s="22">
        <f t="shared" si="1606"/>
        <v>0</v>
      </c>
      <c r="X385" s="40">
        <f t="shared" si="1606"/>
        <v>0</v>
      </c>
      <c r="Y385" s="22">
        <f t="shared" si="1606"/>
        <v>0</v>
      </c>
      <c r="Z385" s="22">
        <f t="shared" si="1606"/>
        <v>0</v>
      </c>
      <c r="AA385" s="22">
        <f t="shared" si="1606"/>
        <v>0</v>
      </c>
      <c r="AB385" s="40">
        <f t="shared" si="1606"/>
        <v>0</v>
      </c>
      <c r="AC385" s="22">
        <f t="shared" si="1606"/>
        <v>0</v>
      </c>
      <c r="AD385" s="22">
        <f t="shared" si="1606"/>
        <v>0</v>
      </c>
      <c r="AE385" s="22">
        <f t="shared" si="1606"/>
        <v>0</v>
      </c>
      <c r="AF385" s="22">
        <f t="shared" si="1606"/>
        <v>0</v>
      </c>
      <c r="AG385" s="22">
        <f t="shared" si="1606"/>
        <v>0</v>
      </c>
      <c r="AH385" s="22">
        <f t="shared" si="1606"/>
        <v>0</v>
      </c>
      <c r="AI385" s="22">
        <f t="shared" si="1606"/>
        <v>0</v>
      </c>
      <c r="AJ385" s="40">
        <f t="shared" si="1606"/>
        <v>0</v>
      </c>
      <c r="AK385" s="22">
        <f t="shared" si="1606"/>
        <v>0</v>
      </c>
      <c r="AL385" s="22">
        <f t="shared" si="1606"/>
        <v>0</v>
      </c>
      <c r="AM385" s="22">
        <f t="shared" si="1606"/>
        <v>0</v>
      </c>
      <c r="AN385" s="40">
        <f t="shared" si="1606"/>
        <v>0</v>
      </c>
      <c r="AO385" s="22">
        <f t="shared" si="1606"/>
        <v>0</v>
      </c>
      <c r="AP385" s="22">
        <f t="shared" si="1606"/>
        <v>0</v>
      </c>
      <c r="AQ385" s="22">
        <f t="shared" si="1606"/>
        <v>0</v>
      </c>
      <c r="AR385" s="40">
        <f t="shared" si="1606"/>
        <v>0</v>
      </c>
      <c r="AS385" s="22">
        <f t="shared" si="1606"/>
        <v>0</v>
      </c>
      <c r="AT385" s="22">
        <f t="shared" si="1606"/>
        <v>0</v>
      </c>
      <c r="AU385" s="22">
        <f t="shared" si="1606"/>
        <v>0</v>
      </c>
      <c r="AV385" s="22">
        <f t="shared" si="1606"/>
        <v>0</v>
      </c>
      <c r="AW385" s="22">
        <f t="shared" si="1606"/>
        <v>0</v>
      </c>
      <c r="AX385" s="22">
        <f t="shared" si="1606"/>
        <v>0</v>
      </c>
      <c r="AY385" s="22">
        <f t="shared" si="1606"/>
        <v>0</v>
      </c>
      <c r="AZ385" s="40">
        <f t="shared" si="1606"/>
        <v>0</v>
      </c>
      <c r="BA385" s="22">
        <f t="shared" si="1606"/>
        <v>0</v>
      </c>
      <c r="BB385" s="22">
        <f t="shared" si="1606"/>
        <v>0</v>
      </c>
      <c r="BC385" s="22">
        <f t="shared" si="1606"/>
        <v>0</v>
      </c>
      <c r="BD385" s="40">
        <f t="shared" si="1606"/>
        <v>0</v>
      </c>
      <c r="BE385" s="22">
        <f t="shared" si="1606"/>
        <v>0</v>
      </c>
      <c r="BF385" s="22">
        <f t="shared" si="1606"/>
        <v>0</v>
      </c>
      <c r="BG385" s="22">
        <f t="shared" si="1606"/>
        <v>0</v>
      </c>
      <c r="BH385" s="40">
        <f t="shared" si="1606"/>
        <v>0</v>
      </c>
      <c r="BI385" s="22">
        <f t="shared" si="1606"/>
        <v>0</v>
      </c>
      <c r="BJ385" s="22">
        <f t="shared" si="1606"/>
        <v>0</v>
      </c>
      <c r="BK385" s="22">
        <f t="shared" si="1606"/>
        <v>0</v>
      </c>
      <c r="BL385" s="22">
        <f t="shared" si="1606"/>
        <v>0</v>
      </c>
      <c r="BM385" s="22">
        <f t="shared" si="1606"/>
        <v>0</v>
      </c>
      <c r="BN385" s="22">
        <f t="shared" si="1606"/>
        <v>0</v>
      </c>
      <c r="BO385" s="22">
        <f t="shared" si="1606"/>
        <v>0</v>
      </c>
      <c r="BP385" s="22">
        <f t="shared" ref="BP385:BS385" si="1607">SUM(BP386:BP389)</f>
        <v>0</v>
      </c>
      <c r="BQ385" s="22">
        <f t="shared" si="1607"/>
        <v>0</v>
      </c>
      <c r="BR385" s="22">
        <f t="shared" si="1607"/>
        <v>0</v>
      </c>
      <c r="BS385" s="22">
        <f t="shared" si="1607"/>
        <v>0</v>
      </c>
    </row>
    <row r="386" spans="1:71" ht="15" customHeight="1" x14ac:dyDescent="0.2">
      <c r="A386" s="23"/>
      <c r="B386" s="24"/>
      <c r="C386" s="21" t="s">
        <v>318</v>
      </c>
      <c r="D386" s="40">
        <f>SUM(E386:G386)</f>
        <v>0</v>
      </c>
      <c r="E386" s="22">
        <v>0</v>
      </c>
      <c r="F386" s="22">
        <v>0</v>
      </c>
      <c r="G386" s="22">
        <v>0</v>
      </c>
      <c r="H386" s="40">
        <f>SUM(I386:K386)</f>
        <v>0</v>
      </c>
      <c r="I386" s="22">
        <v>0</v>
      </c>
      <c r="J386" s="22">
        <v>0</v>
      </c>
      <c r="K386" s="22">
        <v>0</v>
      </c>
      <c r="L386" s="40">
        <f>SUM(M386:O386)</f>
        <v>0</v>
      </c>
      <c r="M386" s="22">
        <v>0</v>
      </c>
      <c r="N386" s="22">
        <v>0</v>
      </c>
      <c r="O386" s="22">
        <v>0</v>
      </c>
      <c r="P386" s="22">
        <f>SUM(Q386:S386)</f>
        <v>0</v>
      </c>
      <c r="Q386" s="22">
        <f t="shared" ref="Q386:S389" si="1608">E386+I386+M386</f>
        <v>0</v>
      </c>
      <c r="R386" s="22">
        <f t="shared" si="1608"/>
        <v>0</v>
      </c>
      <c r="S386" s="22">
        <f t="shared" si="1608"/>
        <v>0</v>
      </c>
      <c r="T386" s="40">
        <f>SUM(U386:W386)</f>
        <v>0</v>
      </c>
      <c r="U386" s="22">
        <v>0</v>
      </c>
      <c r="V386" s="22">
        <v>0</v>
      </c>
      <c r="W386" s="22">
        <v>0</v>
      </c>
      <c r="X386" s="40">
        <f>SUM(Y386:AA386)</f>
        <v>0</v>
      </c>
      <c r="Y386" s="22">
        <v>0</v>
      </c>
      <c r="Z386" s="22">
        <v>0</v>
      </c>
      <c r="AA386" s="22">
        <v>0</v>
      </c>
      <c r="AB386" s="40">
        <f>SUM(AC386:AE386)</f>
        <v>0</v>
      </c>
      <c r="AC386" s="22">
        <v>0</v>
      </c>
      <c r="AD386" s="22">
        <v>0</v>
      </c>
      <c r="AE386" s="22">
        <v>0</v>
      </c>
      <c r="AF386" s="22">
        <f>SUM(AG386:AI386)</f>
        <v>0</v>
      </c>
      <c r="AG386" s="22">
        <f t="shared" ref="AG386:AI389" si="1609">U386+Y386+AC386</f>
        <v>0</v>
      </c>
      <c r="AH386" s="22">
        <f t="shared" si="1609"/>
        <v>0</v>
      </c>
      <c r="AI386" s="22">
        <f t="shared" si="1609"/>
        <v>0</v>
      </c>
      <c r="AJ386" s="40">
        <f>SUM(AK386:AM386)</f>
        <v>0</v>
      </c>
      <c r="AK386" s="22">
        <v>0</v>
      </c>
      <c r="AL386" s="22">
        <v>0</v>
      </c>
      <c r="AM386" s="22">
        <v>0</v>
      </c>
      <c r="AN386" s="40">
        <f>SUM(AO386:AQ386)</f>
        <v>0</v>
      </c>
      <c r="AO386" s="22">
        <v>0</v>
      </c>
      <c r="AP386" s="22">
        <v>0</v>
      </c>
      <c r="AQ386" s="22">
        <v>0</v>
      </c>
      <c r="AR386" s="40">
        <f>SUM(AS386:AU386)</f>
        <v>0</v>
      </c>
      <c r="AS386" s="22">
        <v>0</v>
      </c>
      <c r="AT386" s="22">
        <v>0</v>
      </c>
      <c r="AU386" s="22">
        <v>0</v>
      </c>
      <c r="AV386" s="22">
        <f>SUM(AW386:AY386)</f>
        <v>0</v>
      </c>
      <c r="AW386" s="22">
        <f t="shared" ref="AW386:AY389" si="1610">AK386+AO386+AS386</f>
        <v>0</v>
      </c>
      <c r="AX386" s="22">
        <f t="shared" si="1610"/>
        <v>0</v>
      </c>
      <c r="AY386" s="22">
        <f t="shared" si="1610"/>
        <v>0</v>
      </c>
      <c r="AZ386" s="40">
        <f>SUM(BA386:BC386)</f>
        <v>0</v>
      </c>
      <c r="BA386" s="22">
        <v>0</v>
      </c>
      <c r="BB386" s="22">
        <v>0</v>
      </c>
      <c r="BC386" s="22">
        <v>0</v>
      </c>
      <c r="BD386" s="40">
        <f>SUM(BE386:BG386)</f>
        <v>0</v>
      </c>
      <c r="BE386" s="22">
        <v>0</v>
      </c>
      <c r="BF386" s="22">
        <v>0</v>
      </c>
      <c r="BG386" s="22">
        <v>0</v>
      </c>
      <c r="BH386" s="40">
        <f>SUM(BI386:BK386)</f>
        <v>0</v>
      </c>
      <c r="BI386" s="22">
        <v>0</v>
      </c>
      <c r="BJ386" s="22">
        <v>0</v>
      </c>
      <c r="BK386" s="22">
        <v>0</v>
      </c>
      <c r="BL386" s="22">
        <f>SUM(BM386:BO386)</f>
        <v>0</v>
      </c>
      <c r="BM386" s="22">
        <f t="shared" ref="BM386:BO389" si="1611">BA386+BE386+BI386</f>
        <v>0</v>
      </c>
      <c r="BN386" s="22">
        <f t="shared" si="1611"/>
        <v>0</v>
      </c>
      <c r="BO386" s="22">
        <f t="shared" si="1611"/>
        <v>0</v>
      </c>
      <c r="BP386" s="22">
        <f>SUM(BQ386:BS386)</f>
        <v>0</v>
      </c>
      <c r="BQ386" s="22">
        <f t="shared" ref="BQ386:BS389" si="1612">Q386+AG386+AW386+BM386</f>
        <v>0</v>
      </c>
      <c r="BR386" s="22">
        <f t="shared" si="1612"/>
        <v>0</v>
      </c>
      <c r="BS386" s="22">
        <f t="shared" si="1612"/>
        <v>0</v>
      </c>
    </row>
    <row r="387" spans="1:71" ht="15" customHeight="1" x14ac:dyDescent="0.2">
      <c r="A387" s="23"/>
      <c r="B387" s="24"/>
      <c r="C387" s="21" t="s">
        <v>319</v>
      </c>
      <c r="D387" s="40">
        <f>SUM(E387:G387)</f>
        <v>0</v>
      </c>
      <c r="E387" s="22">
        <v>0</v>
      </c>
      <c r="F387" s="22">
        <v>0</v>
      </c>
      <c r="G387" s="22">
        <v>0</v>
      </c>
      <c r="H387" s="40">
        <f>SUM(I387:K387)</f>
        <v>0</v>
      </c>
      <c r="I387" s="22">
        <v>0</v>
      </c>
      <c r="J387" s="22">
        <v>0</v>
      </c>
      <c r="K387" s="22">
        <v>0</v>
      </c>
      <c r="L387" s="40">
        <f>SUM(M387:O387)</f>
        <v>0</v>
      </c>
      <c r="M387" s="22">
        <v>0</v>
      </c>
      <c r="N387" s="22">
        <v>0</v>
      </c>
      <c r="O387" s="22">
        <v>0</v>
      </c>
      <c r="P387" s="22">
        <f>SUM(Q387:S387)</f>
        <v>0</v>
      </c>
      <c r="Q387" s="22">
        <f t="shared" si="1608"/>
        <v>0</v>
      </c>
      <c r="R387" s="22">
        <f t="shared" si="1608"/>
        <v>0</v>
      </c>
      <c r="S387" s="22">
        <f t="shared" si="1608"/>
        <v>0</v>
      </c>
      <c r="T387" s="40">
        <f>SUM(U387:W387)</f>
        <v>0</v>
      </c>
      <c r="U387" s="22">
        <v>0</v>
      </c>
      <c r="V387" s="22">
        <v>0</v>
      </c>
      <c r="W387" s="22">
        <v>0</v>
      </c>
      <c r="X387" s="40">
        <f>SUM(Y387:AA387)</f>
        <v>0</v>
      </c>
      <c r="Y387" s="22">
        <v>0</v>
      </c>
      <c r="Z387" s="22">
        <v>0</v>
      </c>
      <c r="AA387" s="22">
        <v>0</v>
      </c>
      <c r="AB387" s="40">
        <f>SUM(AC387:AE387)</f>
        <v>0</v>
      </c>
      <c r="AC387" s="22">
        <v>0</v>
      </c>
      <c r="AD387" s="22">
        <v>0</v>
      </c>
      <c r="AE387" s="22">
        <v>0</v>
      </c>
      <c r="AF387" s="22">
        <f>SUM(AG387:AI387)</f>
        <v>0</v>
      </c>
      <c r="AG387" s="22">
        <f t="shared" si="1609"/>
        <v>0</v>
      </c>
      <c r="AH387" s="22">
        <f t="shared" si="1609"/>
        <v>0</v>
      </c>
      <c r="AI387" s="22">
        <f t="shared" si="1609"/>
        <v>0</v>
      </c>
      <c r="AJ387" s="40">
        <f>SUM(AK387:AM387)</f>
        <v>0</v>
      </c>
      <c r="AK387" s="22">
        <v>0</v>
      </c>
      <c r="AL387" s="22">
        <v>0</v>
      </c>
      <c r="AM387" s="22">
        <v>0</v>
      </c>
      <c r="AN387" s="40">
        <f>SUM(AO387:AQ387)</f>
        <v>0</v>
      </c>
      <c r="AO387" s="22">
        <v>0</v>
      </c>
      <c r="AP387" s="22">
        <v>0</v>
      </c>
      <c r="AQ387" s="22">
        <v>0</v>
      </c>
      <c r="AR387" s="40">
        <f>SUM(AS387:AU387)</f>
        <v>0</v>
      </c>
      <c r="AS387" s="22">
        <v>0</v>
      </c>
      <c r="AT387" s="22">
        <v>0</v>
      </c>
      <c r="AU387" s="22">
        <v>0</v>
      </c>
      <c r="AV387" s="22">
        <f>SUM(AW387:AY387)</f>
        <v>0</v>
      </c>
      <c r="AW387" s="22">
        <f t="shared" si="1610"/>
        <v>0</v>
      </c>
      <c r="AX387" s="22">
        <f t="shared" si="1610"/>
        <v>0</v>
      </c>
      <c r="AY387" s="22">
        <f t="shared" si="1610"/>
        <v>0</v>
      </c>
      <c r="AZ387" s="40">
        <f>SUM(BA387:BC387)</f>
        <v>0</v>
      </c>
      <c r="BA387" s="22">
        <v>0</v>
      </c>
      <c r="BB387" s="22">
        <v>0</v>
      </c>
      <c r="BC387" s="22">
        <v>0</v>
      </c>
      <c r="BD387" s="40">
        <f>SUM(BE387:BG387)</f>
        <v>0</v>
      </c>
      <c r="BE387" s="22">
        <v>0</v>
      </c>
      <c r="BF387" s="22">
        <v>0</v>
      </c>
      <c r="BG387" s="22">
        <v>0</v>
      </c>
      <c r="BH387" s="40">
        <f>SUM(BI387:BK387)</f>
        <v>0</v>
      </c>
      <c r="BI387" s="22">
        <v>0</v>
      </c>
      <c r="BJ387" s="22">
        <v>0</v>
      </c>
      <c r="BK387" s="22">
        <v>0</v>
      </c>
      <c r="BL387" s="22">
        <f>SUM(BM387:BO387)</f>
        <v>0</v>
      </c>
      <c r="BM387" s="22">
        <f t="shared" si="1611"/>
        <v>0</v>
      </c>
      <c r="BN387" s="22">
        <f t="shared" si="1611"/>
        <v>0</v>
      </c>
      <c r="BO387" s="22">
        <f t="shared" si="1611"/>
        <v>0</v>
      </c>
      <c r="BP387" s="22">
        <f>SUM(BQ387:BS387)</f>
        <v>0</v>
      </c>
      <c r="BQ387" s="22">
        <f t="shared" si="1612"/>
        <v>0</v>
      </c>
      <c r="BR387" s="22">
        <f t="shared" si="1612"/>
        <v>0</v>
      </c>
      <c r="BS387" s="22">
        <f t="shared" si="1612"/>
        <v>0</v>
      </c>
    </row>
    <row r="388" spans="1:71" ht="15" customHeight="1" x14ac:dyDescent="0.2">
      <c r="A388" s="23"/>
      <c r="B388" s="24"/>
      <c r="C388" s="21" t="s">
        <v>58</v>
      </c>
      <c r="D388" s="40">
        <f>SUM(E388:G388)</f>
        <v>0</v>
      </c>
      <c r="E388" s="22">
        <v>0</v>
      </c>
      <c r="F388" s="22">
        <v>0</v>
      </c>
      <c r="G388" s="22">
        <v>0</v>
      </c>
      <c r="H388" s="40">
        <f>SUM(I388:K388)</f>
        <v>0</v>
      </c>
      <c r="I388" s="22">
        <v>0</v>
      </c>
      <c r="J388" s="22">
        <v>0</v>
      </c>
      <c r="K388" s="22">
        <v>0</v>
      </c>
      <c r="L388" s="40">
        <f>SUM(M388:O388)</f>
        <v>0</v>
      </c>
      <c r="M388" s="22">
        <v>0</v>
      </c>
      <c r="N388" s="22">
        <v>0</v>
      </c>
      <c r="O388" s="22">
        <v>0</v>
      </c>
      <c r="P388" s="22">
        <f>SUM(Q388:S388)</f>
        <v>0</v>
      </c>
      <c r="Q388" s="22">
        <f t="shared" si="1608"/>
        <v>0</v>
      </c>
      <c r="R388" s="22">
        <f t="shared" si="1608"/>
        <v>0</v>
      </c>
      <c r="S388" s="22">
        <f t="shared" si="1608"/>
        <v>0</v>
      </c>
      <c r="T388" s="40">
        <f>SUM(U388:W388)</f>
        <v>0</v>
      </c>
      <c r="U388" s="22">
        <v>0</v>
      </c>
      <c r="V388" s="22">
        <v>0</v>
      </c>
      <c r="W388" s="22">
        <v>0</v>
      </c>
      <c r="X388" s="40">
        <f>SUM(Y388:AA388)</f>
        <v>0</v>
      </c>
      <c r="Y388" s="22">
        <v>0</v>
      </c>
      <c r="Z388" s="22">
        <v>0</v>
      </c>
      <c r="AA388" s="22">
        <v>0</v>
      </c>
      <c r="AB388" s="40">
        <f>SUM(AC388:AE388)</f>
        <v>0</v>
      </c>
      <c r="AC388" s="22">
        <v>0</v>
      </c>
      <c r="AD388" s="22">
        <v>0</v>
      </c>
      <c r="AE388" s="22">
        <v>0</v>
      </c>
      <c r="AF388" s="22">
        <f>SUM(AG388:AI388)</f>
        <v>0</v>
      </c>
      <c r="AG388" s="22">
        <f t="shared" si="1609"/>
        <v>0</v>
      </c>
      <c r="AH388" s="22">
        <f t="shared" si="1609"/>
        <v>0</v>
      </c>
      <c r="AI388" s="22">
        <f t="shared" si="1609"/>
        <v>0</v>
      </c>
      <c r="AJ388" s="40">
        <f>SUM(AK388:AM388)</f>
        <v>0</v>
      </c>
      <c r="AK388" s="22">
        <v>0</v>
      </c>
      <c r="AL388" s="22">
        <v>0</v>
      </c>
      <c r="AM388" s="22">
        <v>0</v>
      </c>
      <c r="AN388" s="40">
        <f>SUM(AO388:AQ388)</f>
        <v>0</v>
      </c>
      <c r="AO388" s="22">
        <v>0</v>
      </c>
      <c r="AP388" s="22">
        <v>0</v>
      </c>
      <c r="AQ388" s="22">
        <v>0</v>
      </c>
      <c r="AR388" s="40">
        <f>SUM(AS388:AU388)</f>
        <v>0</v>
      </c>
      <c r="AS388" s="22">
        <v>0</v>
      </c>
      <c r="AT388" s="22">
        <v>0</v>
      </c>
      <c r="AU388" s="22">
        <v>0</v>
      </c>
      <c r="AV388" s="22">
        <f>SUM(AW388:AY388)</f>
        <v>0</v>
      </c>
      <c r="AW388" s="22">
        <f t="shared" si="1610"/>
        <v>0</v>
      </c>
      <c r="AX388" s="22">
        <f t="shared" si="1610"/>
        <v>0</v>
      </c>
      <c r="AY388" s="22">
        <f t="shared" si="1610"/>
        <v>0</v>
      </c>
      <c r="AZ388" s="40">
        <f>SUM(BA388:BC388)</f>
        <v>0</v>
      </c>
      <c r="BA388" s="22">
        <v>0</v>
      </c>
      <c r="BB388" s="22">
        <v>0</v>
      </c>
      <c r="BC388" s="22">
        <v>0</v>
      </c>
      <c r="BD388" s="40">
        <f>SUM(BE388:BG388)</f>
        <v>0</v>
      </c>
      <c r="BE388" s="22">
        <v>0</v>
      </c>
      <c r="BF388" s="22">
        <v>0</v>
      </c>
      <c r="BG388" s="22">
        <v>0</v>
      </c>
      <c r="BH388" s="40">
        <f>SUM(BI388:BK388)</f>
        <v>0</v>
      </c>
      <c r="BI388" s="22">
        <v>0</v>
      </c>
      <c r="BJ388" s="22">
        <v>0</v>
      </c>
      <c r="BK388" s="22">
        <v>0</v>
      </c>
      <c r="BL388" s="22">
        <f>SUM(BM388:BO388)</f>
        <v>0</v>
      </c>
      <c r="BM388" s="22">
        <f t="shared" si="1611"/>
        <v>0</v>
      </c>
      <c r="BN388" s="22">
        <f t="shared" si="1611"/>
        <v>0</v>
      </c>
      <c r="BO388" s="22">
        <f t="shared" si="1611"/>
        <v>0</v>
      </c>
      <c r="BP388" s="22">
        <f>SUM(BQ388:BS388)</f>
        <v>0</v>
      </c>
      <c r="BQ388" s="22">
        <f t="shared" si="1612"/>
        <v>0</v>
      </c>
      <c r="BR388" s="22">
        <f t="shared" si="1612"/>
        <v>0</v>
      </c>
      <c r="BS388" s="22">
        <f t="shared" si="1612"/>
        <v>0</v>
      </c>
    </row>
    <row r="389" spans="1:71" ht="15" customHeight="1" x14ac:dyDescent="0.2">
      <c r="A389" s="23"/>
      <c r="B389" s="24"/>
      <c r="C389" s="21" t="s">
        <v>26</v>
      </c>
      <c r="D389" s="40">
        <f>SUM(E389:G389)</f>
        <v>0</v>
      </c>
      <c r="E389" s="22">
        <v>0</v>
      </c>
      <c r="F389" s="22">
        <v>0</v>
      </c>
      <c r="G389" s="22">
        <v>0</v>
      </c>
      <c r="H389" s="40">
        <f>SUM(I389:K389)</f>
        <v>0</v>
      </c>
      <c r="I389" s="22">
        <v>0</v>
      </c>
      <c r="J389" s="22">
        <v>0</v>
      </c>
      <c r="K389" s="22">
        <v>0</v>
      </c>
      <c r="L389" s="40">
        <f>SUM(M389:O389)</f>
        <v>0</v>
      </c>
      <c r="M389" s="22">
        <v>0</v>
      </c>
      <c r="N389" s="22">
        <v>0</v>
      </c>
      <c r="O389" s="22">
        <v>0</v>
      </c>
      <c r="P389" s="22">
        <f>SUM(Q389:S389)</f>
        <v>0</v>
      </c>
      <c r="Q389" s="22">
        <f t="shared" si="1608"/>
        <v>0</v>
      </c>
      <c r="R389" s="22">
        <f t="shared" si="1608"/>
        <v>0</v>
      </c>
      <c r="S389" s="22">
        <f t="shared" si="1608"/>
        <v>0</v>
      </c>
      <c r="T389" s="40">
        <f>SUM(U389:W389)</f>
        <v>0</v>
      </c>
      <c r="U389" s="22">
        <v>0</v>
      </c>
      <c r="V389" s="22">
        <v>0</v>
      </c>
      <c r="W389" s="22">
        <v>0</v>
      </c>
      <c r="X389" s="40">
        <f>SUM(Y389:AA389)</f>
        <v>0</v>
      </c>
      <c r="Y389" s="22">
        <v>0</v>
      </c>
      <c r="Z389" s="22">
        <v>0</v>
      </c>
      <c r="AA389" s="22">
        <v>0</v>
      </c>
      <c r="AB389" s="40">
        <f>SUM(AC389:AE389)</f>
        <v>0</v>
      </c>
      <c r="AC389" s="22">
        <v>0</v>
      </c>
      <c r="AD389" s="22">
        <v>0</v>
      </c>
      <c r="AE389" s="22">
        <v>0</v>
      </c>
      <c r="AF389" s="22">
        <f>SUM(AG389:AI389)</f>
        <v>0</v>
      </c>
      <c r="AG389" s="22">
        <f t="shared" si="1609"/>
        <v>0</v>
      </c>
      <c r="AH389" s="22">
        <f t="shared" si="1609"/>
        <v>0</v>
      </c>
      <c r="AI389" s="22">
        <f t="shared" si="1609"/>
        <v>0</v>
      </c>
      <c r="AJ389" s="40">
        <f>SUM(AK389:AM389)</f>
        <v>0</v>
      </c>
      <c r="AK389" s="22">
        <v>0</v>
      </c>
      <c r="AL389" s="22">
        <v>0</v>
      </c>
      <c r="AM389" s="22">
        <v>0</v>
      </c>
      <c r="AN389" s="40">
        <f>SUM(AO389:AQ389)</f>
        <v>0</v>
      </c>
      <c r="AO389" s="22">
        <v>0</v>
      </c>
      <c r="AP389" s="22">
        <v>0</v>
      </c>
      <c r="AQ389" s="22">
        <v>0</v>
      </c>
      <c r="AR389" s="40">
        <f>SUM(AS389:AU389)</f>
        <v>0</v>
      </c>
      <c r="AS389" s="22">
        <v>0</v>
      </c>
      <c r="AT389" s="22">
        <v>0</v>
      </c>
      <c r="AU389" s="22">
        <v>0</v>
      </c>
      <c r="AV389" s="22">
        <f>SUM(AW389:AY389)</f>
        <v>0</v>
      </c>
      <c r="AW389" s="22">
        <f t="shared" si="1610"/>
        <v>0</v>
      </c>
      <c r="AX389" s="22">
        <f t="shared" si="1610"/>
        <v>0</v>
      </c>
      <c r="AY389" s="22">
        <f t="shared" si="1610"/>
        <v>0</v>
      </c>
      <c r="AZ389" s="40">
        <f>SUM(BA389:BC389)</f>
        <v>0</v>
      </c>
      <c r="BA389" s="22">
        <v>0</v>
      </c>
      <c r="BB389" s="22">
        <v>0</v>
      </c>
      <c r="BC389" s="22">
        <v>0</v>
      </c>
      <c r="BD389" s="40">
        <f>SUM(BE389:BG389)</f>
        <v>0</v>
      </c>
      <c r="BE389" s="22">
        <v>0</v>
      </c>
      <c r="BF389" s="22">
        <v>0</v>
      </c>
      <c r="BG389" s="22">
        <v>0</v>
      </c>
      <c r="BH389" s="40">
        <f>SUM(BI389:BK389)</f>
        <v>0</v>
      </c>
      <c r="BI389" s="22">
        <v>0</v>
      </c>
      <c r="BJ389" s="22">
        <v>0</v>
      </c>
      <c r="BK389" s="22">
        <v>0</v>
      </c>
      <c r="BL389" s="22">
        <f>SUM(BM389:BO389)</f>
        <v>0</v>
      </c>
      <c r="BM389" s="22">
        <f t="shared" si="1611"/>
        <v>0</v>
      </c>
      <c r="BN389" s="22">
        <f t="shared" si="1611"/>
        <v>0</v>
      </c>
      <c r="BO389" s="22">
        <f t="shared" si="1611"/>
        <v>0</v>
      </c>
      <c r="BP389" s="22">
        <f>SUM(BQ389:BS389)</f>
        <v>0</v>
      </c>
      <c r="BQ389" s="22">
        <f t="shared" si="1612"/>
        <v>0</v>
      </c>
      <c r="BR389" s="22">
        <f t="shared" si="1612"/>
        <v>0</v>
      </c>
      <c r="BS389" s="22">
        <f t="shared" si="1612"/>
        <v>0</v>
      </c>
    </row>
    <row r="390" spans="1:71" ht="15" customHeight="1" x14ac:dyDescent="0.2">
      <c r="A390" s="20"/>
      <c r="C390" s="21"/>
      <c r="D390" s="40"/>
      <c r="E390" s="22"/>
      <c r="F390" s="22"/>
      <c r="G390" s="22"/>
      <c r="H390" s="40"/>
      <c r="I390" s="22"/>
      <c r="J390" s="22"/>
      <c r="K390" s="22"/>
      <c r="L390" s="40"/>
      <c r="M390" s="22"/>
      <c r="N390" s="22"/>
      <c r="O390" s="22"/>
      <c r="P390" s="22"/>
      <c r="Q390" s="22"/>
      <c r="R390" s="22"/>
      <c r="S390" s="22"/>
      <c r="T390" s="40"/>
      <c r="U390" s="22"/>
      <c r="V390" s="22"/>
      <c r="W390" s="22"/>
      <c r="X390" s="40"/>
      <c r="Y390" s="22"/>
      <c r="Z390" s="22"/>
      <c r="AA390" s="22"/>
      <c r="AB390" s="40"/>
      <c r="AC390" s="22"/>
      <c r="AD390" s="22"/>
      <c r="AE390" s="22"/>
      <c r="AF390" s="22"/>
      <c r="AG390" s="22"/>
      <c r="AH390" s="22"/>
      <c r="AI390" s="22"/>
      <c r="AJ390" s="40"/>
      <c r="AK390" s="22"/>
      <c r="AL390" s="22"/>
      <c r="AM390" s="22"/>
      <c r="AN390" s="40"/>
      <c r="AO390" s="22"/>
      <c r="AP390" s="22"/>
      <c r="AQ390" s="22"/>
      <c r="AR390" s="40"/>
      <c r="AS390" s="22"/>
      <c r="AT390" s="22"/>
      <c r="AU390" s="22"/>
      <c r="AV390" s="22"/>
      <c r="AW390" s="22"/>
      <c r="AX390" s="22"/>
      <c r="AY390" s="22"/>
      <c r="AZ390" s="40"/>
      <c r="BA390" s="22"/>
      <c r="BB390" s="22"/>
      <c r="BC390" s="22"/>
      <c r="BD390" s="40"/>
      <c r="BE390" s="22"/>
      <c r="BF390" s="22"/>
      <c r="BG390" s="22"/>
      <c r="BH390" s="40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</row>
    <row r="391" spans="1:71" ht="15" customHeight="1" x14ac:dyDescent="0.2">
      <c r="A391" s="20"/>
      <c r="B391" s="1" t="s">
        <v>320</v>
      </c>
      <c r="C391" s="21"/>
      <c r="D391" s="40">
        <f t="shared" ref="D391:BO391" si="1613">+D392+D395+D396+D397+D398</f>
        <v>98465</v>
      </c>
      <c r="E391" s="22">
        <f t="shared" si="1613"/>
        <v>47527</v>
      </c>
      <c r="F391" s="22">
        <f t="shared" si="1613"/>
        <v>50938</v>
      </c>
      <c r="G391" s="22">
        <f t="shared" si="1613"/>
        <v>0</v>
      </c>
      <c r="H391" s="40">
        <f t="shared" si="1613"/>
        <v>57483</v>
      </c>
      <c r="I391" s="22">
        <f t="shared" si="1613"/>
        <v>30192</v>
      </c>
      <c r="J391" s="22">
        <f t="shared" si="1613"/>
        <v>27291</v>
      </c>
      <c r="K391" s="22">
        <f t="shared" si="1613"/>
        <v>0</v>
      </c>
      <c r="L391" s="40">
        <f t="shared" si="1613"/>
        <v>63106</v>
      </c>
      <c r="M391" s="22">
        <f t="shared" si="1613"/>
        <v>35317</v>
      </c>
      <c r="N391" s="22">
        <f t="shared" si="1613"/>
        <v>27789</v>
      </c>
      <c r="O391" s="22">
        <f t="shared" si="1613"/>
        <v>0</v>
      </c>
      <c r="P391" s="22">
        <f t="shared" si="1613"/>
        <v>219054</v>
      </c>
      <c r="Q391" s="22">
        <f t="shared" si="1613"/>
        <v>113036</v>
      </c>
      <c r="R391" s="22">
        <f t="shared" si="1613"/>
        <v>106018</v>
      </c>
      <c r="S391" s="22">
        <f t="shared" si="1613"/>
        <v>0</v>
      </c>
      <c r="T391" s="40">
        <f t="shared" si="1613"/>
        <v>129428</v>
      </c>
      <c r="U391" s="22">
        <f t="shared" si="1613"/>
        <v>67388</v>
      </c>
      <c r="V391" s="22">
        <f t="shared" si="1613"/>
        <v>62040</v>
      </c>
      <c r="W391" s="22">
        <f t="shared" si="1613"/>
        <v>0</v>
      </c>
      <c r="X391" s="40">
        <f t="shared" si="1613"/>
        <v>136951</v>
      </c>
      <c r="Y391" s="22">
        <f t="shared" si="1613"/>
        <v>74184</v>
      </c>
      <c r="Z391" s="22">
        <f t="shared" si="1613"/>
        <v>62767</v>
      </c>
      <c r="AA391" s="22">
        <f t="shared" si="1613"/>
        <v>0</v>
      </c>
      <c r="AB391" s="40">
        <f t="shared" si="1613"/>
        <v>73293</v>
      </c>
      <c r="AC391" s="22">
        <f t="shared" si="1613"/>
        <v>40259</v>
      </c>
      <c r="AD391" s="22">
        <f t="shared" si="1613"/>
        <v>33034</v>
      </c>
      <c r="AE391" s="22">
        <f t="shared" si="1613"/>
        <v>0</v>
      </c>
      <c r="AF391" s="22">
        <f t="shared" si="1613"/>
        <v>339672</v>
      </c>
      <c r="AG391" s="22">
        <f t="shared" si="1613"/>
        <v>181831</v>
      </c>
      <c r="AH391" s="22">
        <f t="shared" si="1613"/>
        <v>157841</v>
      </c>
      <c r="AI391" s="22">
        <f t="shared" si="1613"/>
        <v>0</v>
      </c>
      <c r="AJ391" s="40">
        <f t="shared" si="1613"/>
        <v>67532</v>
      </c>
      <c r="AK391" s="22">
        <f t="shared" si="1613"/>
        <v>37511</v>
      </c>
      <c r="AL391" s="22">
        <f t="shared" si="1613"/>
        <v>30021</v>
      </c>
      <c r="AM391" s="22">
        <f t="shared" si="1613"/>
        <v>0</v>
      </c>
      <c r="AN391" s="40">
        <f t="shared" si="1613"/>
        <v>68708</v>
      </c>
      <c r="AO391" s="22">
        <f t="shared" si="1613"/>
        <v>36554</v>
      </c>
      <c r="AP391" s="22">
        <f t="shared" si="1613"/>
        <v>32154</v>
      </c>
      <c r="AQ391" s="22">
        <f t="shared" si="1613"/>
        <v>0</v>
      </c>
      <c r="AR391" s="40">
        <f t="shared" si="1613"/>
        <v>66125</v>
      </c>
      <c r="AS391" s="22">
        <f t="shared" si="1613"/>
        <v>34524</v>
      </c>
      <c r="AT391" s="22">
        <f t="shared" si="1613"/>
        <v>31601</v>
      </c>
      <c r="AU391" s="22">
        <f t="shared" si="1613"/>
        <v>0</v>
      </c>
      <c r="AV391" s="22">
        <f t="shared" si="1613"/>
        <v>202365</v>
      </c>
      <c r="AW391" s="22">
        <f t="shared" si="1613"/>
        <v>108589</v>
      </c>
      <c r="AX391" s="22">
        <f t="shared" si="1613"/>
        <v>93776</v>
      </c>
      <c r="AY391" s="22">
        <f t="shared" si="1613"/>
        <v>0</v>
      </c>
      <c r="AZ391" s="40">
        <f t="shared" si="1613"/>
        <v>75675</v>
      </c>
      <c r="BA391" s="22">
        <f t="shared" si="1613"/>
        <v>43022</v>
      </c>
      <c r="BB391" s="22">
        <f t="shared" si="1613"/>
        <v>32653</v>
      </c>
      <c r="BC391" s="22">
        <f t="shared" si="1613"/>
        <v>0</v>
      </c>
      <c r="BD391" s="40">
        <f t="shared" si="1613"/>
        <v>76136</v>
      </c>
      <c r="BE391" s="22">
        <f t="shared" si="1613"/>
        <v>39187</v>
      </c>
      <c r="BF391" s="22">
        <f t="shared" si="1613"/>
        <v>36949</v>
      </c>
      <c r="BG391" s="22">
        <f t="shared" si="1613"/>
        <v>0</v>
      </c>
      <c r="BH391" s="40">
        <f t="shared" si="1613"/>
        <v>103582</v>
      </c>
      <c r="BI391" s="22">
        <f t="shared" si="1613"/>
        <v>63700</v>
      </c>
      <c r="BJ391" s="22">
        <f t="shared" si="1613"/>
        <v>39882</v>
      </c>
      <c r="BK391" s="22">
        <f t="shared" si="1613"/>
        <v>0</v>
      </c>
      <c r="BL391" s="22">
        <f t="shared" si="1613"/>
        <v>255393</v>
      </c>
      <c r="BM391" s="22">
        <f t="shared" si="1613"/>
        <v>145909</v>
      </c>
      <c r="BN391" s="22">
        <f t="shared" si="1613"/>
        <v>109484</v>
      </c>
      <c r="BO391" s="22">
        <f t="shared" si="1613"/>
        <v>0</v>
      </c>
      <c r="BP391" s="22">
        <f t="shared" ref="BP391:BS391" si="1614">+BP392+BP395+BP396+BP397+BP398</f>
        <v>1016484</v>
      </c>
      <c r="BQ391" s="22">
        <f t="shared" si="1614"/>
        <v>549365</v>
      </c>
      <c r="BR391" s="22">
        <f t="shared" si="1614"/>
        <v>467119</v>
      </c>
      <c r="BS391" s="22">
        <f t="shared" si="1614"/>
        <v>0</v>
      </c>
    </row>
    <row r="392" spans="1:71" ht="15" customHeight="1" x14ac:dyDescent="0.2">
      <c r="A392" s="23"/>
      <c r="C392" s="21" t="s">
        <v>321</v>
      </c>
      <c r="D392" s="40">
        <f t="shared" ref="D392:L392" si="1615">+D393+D394</f>
        <v>91528</v>
      </c>
      <c r="E392" s="22">
        <f t="shared" si="1615"/>
        <v>43581</v>
      </c>
      <c r="F392" s="22">
        <f t="shared" si="1615"/>
        <v>47947</v>
      </c>
      <c r="G392" s="22">
        <f t="shared" si="1615"/>
        <v>0</v>
      </c>
      <c r="H392" s="40">
        <f t="shared" si="1615"/>
        <v>51365</v>
      </c>
      <c r="I392" s="22">
        <f t="shared" si="1615"/>
        <v>26928</v>
      </c>
      <c r="J392" s="22">
        <f t="shared" si="1615"/>
        <v>24437</v>
      </c>
      <c r="K392" s="22">
        <f t="shared" si="1615"/>
        <v>0</v>
      </c>
      <c r="L392" s="40">
        <f t="shared" si="1615"/>
        <v>56126</v>
      </c>
      <c r="M392" s="22">
        <f>SUM(M393:M394)</f>
        <v>31502</v>
      </c>
      <c r="N392" s="22">
        <f>SUM(N393:N394)</f>
        <v>24624</v>
      </c>
      <c r="O392" s="22">
        <f>+O393+O394</f>
        <v>0</v>
      </c>
      <c r="P392" s="22">
        <f>+P393+P394</f>
        <v>199019</v>
      </c>
      <c r="Q392" s="22">
        <f>SUM(Q393:Q394)</f>
        <v>102011</v>
      </c>
      <c r="R392" s="22">
        <f>SUM(R393:R394)</f>
        <v>97008</v>
      </c>
      <c r="S392" s="22">
        <f>SUM(S393:S394)</f>
        <v>0</v>
      </c>
      <c r="T392" s="40">
        <f>+T393+T394</f>
        <v>117104</v>
      </c>
      <c r="U392" s="22">
        <f>SUM(U393:U394)</f>
        <v>60661</v>
      </c>
      <c r="V392" s="22">
        <f>SUM(V393:V394)</f>
        <v>56443</v>
      </c>
      <c r="W392" s="22">
        <f>+W393+W394</f>
        <v>0</v>
      </c>
      <c r="X392" s="40">
        <f>+X393+X394</f>
        <v>123244</v>
      </c>
      <c r="Y392" s="22">
        <f>SUM(Y393:Y394)</f>
        <v>67066</v>
      </c>
      <c r="Z392" s="22">
        <f>SUM(Z393:Z394)</f>
        <v>56178</v>
      </c>
      <c r="AA392" s="22">
        <f>+AA393+AA394</f>
        <v>0</v>
      </c>
      <c r="AB392" s="40">
        <f>+AB393+AB394</f>
        <v>63641</v>
      </c>
      <c r="AC392" s="22">
        <f>SUM(AC393:AC394)</f>
        <v>35441</v>
      </c>
      <c r="AD392" s="22">
        <f>SUM(AD393:AD394)</f>
        <v>28200</v>
      </c>
      <c r="AE392" s="22">
        <f>+AE393+AE394</f>
        <v>0</v>
      </c>
      <c r="AF392" s="22">
        <f>+AF393+AF394</f>
        <v>303989</v>
      </c>
      <c r="AG392" s="22">
        <f>SUM(AG393:AG394)</f>
        <v>163168</v>
      </c>
      <c r="AH392" s="22">
        <f>SUM(AH393:AH394)</f>
        <v>140821</v>
      </c>
      <c r="AI392" s="22">
        <f>SUM(AI393:AI394)</f>
        <v>0</v>
      </c>
      <c r="AJ392" s="40">
        <f>+AJ393+AJ394</f>
        <v>60382</v>
      </c>
      <c r="AK392" s="22">
        <f>SUM(AK393:AK394)</f>
        <v>33731</v>
      </c>
      <c r="AL392" s="22">
        <f>SUM(AL393:AL394)</f>
        <v>26651</v>
      </c>
      <c r="AM392" s="22">
        <f>+AM393+AM394</f>
        <v>0</v>
      </c>
      <c r="AN392" s="40">
        <f>+AN393+AN394</f>
        <v>60289</v>
      </c>
      <c r="AO392" s="22">
        <f>SUM(AO393:AO394)</f>
        <v>32078</v>
      </c>
      <c r="AP392" s="22">
        <f>SUM(AP393:AP394)</f>
        <v>28211</v>
      </c>
      <c r="AQ392" s="22">
        <f>+AQ393+AQ394</f>
        <v>0</v>
      </c>
      <c r="AR392" s="40">
        <f>+AR393+AR394</f>
        <v>57462</v>
      </c>
      <c r="AS392" s="22">
        <f>SUM(AS393:AS394)</f>
        <v>30001</v>
      </c>
      <c r="AT392" s="22">
        <f>SUM(AT393:AT394)</f>
        <v>27461</v>
      </c>
      <c r="AU392" s="22">
        <f>+AU393+AU394</f>
        <v>0</v>
      </c>
      <c r="AV392" s="22">
        <f>+AV393+AV394</f>
        <v>178133</v>
      </c>
      <c r="AW392" s="22">
        <f>SUM(AW393:AW394)</f>
        <v>95810</v>
      </c>
      <c r="AX392" s="22">
        <f>SUM(AX393:AX394)</f>
        <v>82323</v>
      </c>
      <c r="AY392" s="22">
        <f>SUM(AY393:AY394)</f>
        <v>0</v>
      </c>
      <c r="AZ392" s="40">
        <f>+AZ393+AZ394</f>
        <v>67488</v>
      </c>
      <c r="BA392" s="22">
        <f>SUM(BA393:BA394)</f>
        <v>38262</v>
      </c>
      <c r="BB392" s="22">
        <f>SUM(BB393:BB394)</f>
        <v>29226</v>
      </c>
      <c r="BC392" s="22">
        <f>+BC393+BC394</f>
        <v>0</v>
      </c>
      <c r="BD392" s="40">
        <f>+BD393+BD394</f>
        <v>64562</v>
      </c>
      <c r="BE392" s="22">
        <f>SUM(BE393:BE394)</f>
        <v>33787</v>
      </c>
      <c r="BF392" s="22">
        <f>SUM(BF393:BF394)</f>
        <v>30775</v>
      </c>
      <c r="BG392" s="22">
        <f>+BG393+BG394</f>
        <v>0</v>
      </c>
      <c r="BH392" s="40">
        <f>+BH393+BH394</f>
        <v>90563</v>
      </c>
      <c r="BI392" s="22">
        <f>SUM(BI393:BI394)</f>
        <v>56260</v>
      </c>
      <c r="BJ392" s="22">
        <f>SUM(BJ393:BJ394)</f>
        <v>34303</v>
      </c>
      <c r="BK392" s="22">
        <f>+BK393+BK394</f>
        <v>0</v>
      </c>
      <c r="BL392" s="22">
        <f>+BL393+BL394</f>
        <v>222613</v>
      </c>
      <c r="BM392" s="22">
        <f>SUM(BM393:BM394)</f>
        <v>128309</v>
      </c>
      <c r="BN392" s="22">
        <f>SUM(BN393:BN394)</f>
        <v>94304</v>
      </c>
      <c r="BO392" s="22">
        <f>SUM(BO393:BO394)</f>
        <v>0</v>
      </c>
      <c r="BP392" s="22">
        <f>+BP393+BP394</f>
        <v>903754</v>
      </c>
      <c r="BQ392" s="22">
        <f>SUM(BQ393:BQ394)</f>
        <v>489298</v>
      </c>
      <c r="BR392" s="22">
        <f>SUM(BR393:BR394)</f>
        <v>414456</v>
      </c>
      <c r="BS392" s="22">
        <f>SUM(BS393:BS394)</f>
        <v>0</v>
      </c>
    </row>
    <row r="393" spans="1:71" ht="15" customHeight="1" x14ac:dyDescent="0.2">
      <c r="A393" s="23"/>
      <c r="C393" s="25" t="s">
        <v>322</v>
      </c>
      <c r="D393" s="40">
        <f t="shared" ref="D393" si="1616">SUM(E393:G393)</f>
        <v>86790</v>
      </c>
      <c r="E393" s="22">
        <v>40376</v>
      </c>
      <c r="F393" s="22">
        <v>46414</v>
      </c>
      <c r="G393" s="22">
        <v>0</v>
      </c>
      <c r="H393" s="40">
        <f t="shared" ref="H393" si="1617">SUM(I393:K393)</f>
        <v>47575</v>
      </c>
      <c r="I393" s="22">
        <v>24565</v>
      </c>
      <c r="J393" s="22">
        <v>23010</v>
      </c>
      <c r="K393" s="22">
        <v>0</v>
      </c>
      <c r="L393" s="40">
        <f t="shared" ref="L393" si="1618">SUM(M393:O393)</f>
        <v>51983</v>
      </c>
      <c r="M393" s="22">
        <v>28765</v>
      </c>
      <c r="N393" s="22">
        <v>23218</v>
      </c>
      <c r="O393" s="22">
        <v>0</v>
      </c>
      <c r="P393" s="22">
        <f t="shared" ref="P393" si="1619">SUM(Q393:S393)</f>
        <v>186348</v>
      </c>
      <c r="Q393" s="22">
        <f t="shared" ref="Q393:S398" si="1620">E393+I393+M393</f>
        <v>93706</v>
      </c>
      <c r="R393" s="22">
        <f t="shared" si="1620"/>
        <v>92642</v>
      </c>
      <c r="S393" s="22">
        <f t="shared" si="1620"/>
        <v>0</v>
      </c>
      <c r="T393" s="40">
        <f t="shared" ref="T393:T398" si="1621">SUM(U393:W393)</f>
        <v>109103</v>
      </c>
      <c r="U393" s="22">
        <v>55495</v>
      </c>
      <c r="V393" s="22">
        <v>53608</v>
      </c>
      <c r="W393" s="22">
        <v>0</v>
      </c>
      <c r="X393" s="40">
        <f t="shared" ref="X393:X398" si="1622">SUM(Y393:AA393)</f>
        <v>115989</v>
      </c>
      <c r="Y393" s="22">
        <v>62419</v>
      </c>
      <c r="Z393" s="22">
        <v>53570</v>
      </c>
      <c r="AA393" s="22">
        <v>0</v>
      </c>
      <c r="AB393" s="40">
        <f t="shared" ref="AB393:AB398" si="1623">SUM(AC393:AE393)</f>
        <v>60132</v>
      </c>
      <c r="AC393" s="22">
        <v>33201</v>
      </c>
      <c r="AD393" s="22">
        <v>26931</v>
      </c>
      <c r="AE393" s="22">
        <v>0</v>
      </c>
      <c r="AF393" s="22">
        <f t="shared" ref="AF393:AF398" si="1624">SUM(AG393:AI393)</f>
        <v>285224</v>
      </c>
      <c r="AG393" s="22">
        <f t="shared" ref="AG393:AI398" si="1625">U393+Y393+AC393</f>
        <v>151115</v>
      </c>
      <c r="AH393" s="22">
        <f t="shared" si="1625"/>
        <v>134109</v>
      </c>
      <c r="AI393" s="22">
        <f t="shared" si="1625"/>
        <v>0</v>
      </c>
      <c r="AJ393" s="40">
        <f t="shared" ref="AJ393:AJ398" si="1626">SUM(AK393:AM393)</f>
        <v>56245</v>
      </c>
      <c r="AK393" s="22">
        <v>30801</v>
      </c>
      <c r="AL393" s="22">
        <v>25444</v>
      </c>
      <c r="AM393" s="22">
        <v>0</v>
      </c>
      <c r="AN393" s="40">
        <f t="shared" ref="AN393:AN398" si="1627">SUM(AO393:AQ393)</f>
        <v>55985</v>
      </c>
      <c r="AO393" s="22">
        <v>29314</v>
      </c>
      <c r="AP393" s="22">
        <v>26671</v>
      </c>
      <c r="AQ393" s="22">
        <v>0</v>
      </c>
      <c r="AR393" s="40">
        <f t="shared" ref="AR393:AR398" si="1628">SUM(AS393:AU393)</f>
        <v>54703</v>
      </c>
      <c r="AS393" s="22">
        <v>28232</v>
      </c>
      <c r="AT393" s="22">
        <v>26471</v>
      </c>
      <c r="AU393" s="22">
        <v>0</v>
      </c>
      <c r="AV393" s="22">
        <f t="shared" ref="AV393" si="1629">SUM(AW393:AY393)</f>
        <v>166933</v>
      </c>
      <c r="AW393" s="22">
        <f t="shared" ref="AW393:AY398" si="1630">AK393+AO393+AS393</f>
        <v>88347</v>
      </c>
      <c r="AX393" s="22">
        <f t="shared" si="1630"/>
        <v>78586</v>
      </c>
      <c r="AY393" s="22">
        <f t="shared" si="1630"/>
        <v>0</v>
      </c>
      <c r="AZ393" s="40">
        <f t="shared" ref="AZ393:AZ398" si="1631">SUM(BA393:BC393)</f>
        <v>63572</v>
      </c>
      <c r="BA393" s="22">
        <v>35568</v>
      </c>
      <c r="BB393" s="22">
        <v>28004</v>
      </c>
      <c r="BC393" s="22">
        <v>0</v>
      </c>
      <c r="BD393" s="40">
        <f t="shared" ref="BD393:BD398" si="1632">SUM(BE393:BG393)</f>
        <v>62095</v>
      </c>
      <c r="BE393" s="22">
        <v>32431</v>
      </c>
      <c r="BF393" s="22">
        <v>29664</v>
      </c>
      <c r="BG393" s="22">
        <v>0</v>
      </c>
      <c r="BH393" s="40">
        <f t="shared" ref="BH393:BH398" si="1633">SUM(BI393:BK393)</f>
        <v>87168</v>
      </c>
      <c r="BI393" s="22">
        <v>53950</v>
      </c>
      <c r="BJ393" s="22">
        <v>33218</v>
      </c>
      <c r="BK393" s="22">
        <v>0</v>
      </c>
      <c r="BL393" s="22">
        <f t="shared" ref="BL393:BL398" si="1634">SUM(BM393:BO393)</f>
        <v>212835</v>
      </c>
      <c r="BM393" s="22">
        <f t="shared" ref="BM393:BO398" si="1635">BA393+BE393+BI393</f>
        <v>121949</v>
      </c>
      <c r="BN393" s="22">
        <f t="shared" si="1635"/>
        <v>90886</v>
      </c>
      <c r="BO393" s="22">
        <f t="shared" si="1635"/>
        <v>0</v>
      </c>
      <c r="BP393" s="22">
        <f t="shared" ref="BP393:BP398" si="1636">SUM(BQ393:BS393)</f>
        <v>851340</v>
      </c>
      <c r="BQ393" s="22">
        <f t="shared" ref="BQ393:BS398" si="1637">Q393+AG393+AW393+BM393</f>
        <v>455117</v>
      </c>
      <c r="BR393" s="22">
        <f t="shared" si="1637"/>
        <v>396223</v>
      </c>
      <c r="BS393" s="22">
        <f t="shared" si="1637"/>
        <v>0</v>
      </c>
    </row>
    <row r="394" spans="1:71" ht="15" customHeight="1" x14ac:dyDescent="0.2">
      <c r="A394" s="23"/>
      <c r="C394" s="25" t="s">
        <v>323</v>
      </c>
      <c r="D394" s="40">
        <f t="shared" ref="D394:D398" si="1638">SUM(E394:G394)</f>
        <v>4738</v>
      </c>
      <c r="E394" s="22">
        <v>3205</v>
      </c>
      <c r="F394" s="22">
        <v>1533</v>
      </c>
      <c r="G394" s="22">
        <v>0</v>
      </c>
      <c r="H394" s="40">
        <f t="shared" ref="H394:H398" si="1639">SUM(I394:K394)</f>
        <v>3790</v>
      </c>
      <c r="I394" s="22">
        <v>2363</v>
      </c>
      <c r="J394" s="22">
        <v>1427</v>
      </c>
      <c r="K394" s="22">
        <v>0</v>
      </c>
      <c r="L394" s="40">
        <f t="shared" ref="L394:L398" si="1640">SUM(M394:O394)</f>
        <v>4143</v>
      </c>
      <c r="M394" s="22">
        <v>2737</v>
      </c>
      <c r="N394" s="22">
        <v>1406</v>
      </c>
      <c r="O394" s="22">
        <v>0</v>
      </c>
      <c r="P394" s="22">
        <f t="shared" ref="P394:P398" si="1641">SUM(Q394:S394)</f>
        <v>12671</v>
      </c>
      <c r="Q394" s="22">
        <f t="shared" si="1620"/>
        <v>8305</v>
      </c>
      <c r="R394" s="22">
        <f t="shared" si="1620"/>
        <v>4366</v>
      </c>
      <c r="S394" s="22">
        <f t="shared" si="1620"/>
        <v>0</v>
      </c>
      <c r="T394" s="40">
        <f t="shared" si="1621"/>
        <v>8001</v>
      </c>
      <c r="U394" s="22">
        <v>5166</v>
      </c>
      <c r="V394" s="22">
        <v>2835</v>
      </c>
      <c r="W394" s="22">
        <v>0</v>
      </c>
      <c r="X394" s="40">
        <f t="shared" si="1622"/>
        <v>7255</v>
      </c>
      <c r="Y394" s="22">
        <v>4647</v>
      </c>
      <c r="Z394" s="22">
        <v>2608</v>
      </c>
      <c r="AA394" s="22">
        <v>0</v>
      </c>
      <c r="AB394" s="40">
        <f t="shared" si="1623"/>
        <v>3509</v>
      </c>
      <c r="AC394" s="22">
        <v>2240</v>
      </c>
      <c r="AD394" s="22">
        <v>1269</v>
      </c>
      <c r="AE394" s="22">
        <v>0</v>
      </c>
      <c r="AF394" s="22">
        <f t="shared" si="1624"/>
        <v>18765</v>
      </c>
      <c r="AG394" s="22">
        <f t="shared" si="1625"/>
        <v>12053</v>
      </c>
      <c r="AH394" s="22">
        <f t="shared" si="1625"/>
        <v>6712</v>
      </c>
      <c r="AI394" s="22">
        <f t="shared" si="1625"/>
        <v>0</v>
      </c>
      <c r="AJ394" s="40">
        <f t="shared" si="1626"/>
        <v>4137</v>
      </c>
      <c r="AK394" s="22">
        <v>2930</v>
      </c>
      <c r="AL394" s="22">
        <v>1207</v>
      </c>
      <c r="AM394" s="22">
        <v>0</v>
      </c>
      <c r="AN394" s="40">
        <f t="shared" si="1627"/>
        <v>4304</v>
      </c>
      <c r="AO394" s="22">
        <v>2764</v>
      </c>
      <c r="AP394" s="22">
        <v>1540</v>
      </c>
      <c r="AQ394" s="22">
        <v>0</v>
      </c>
      <c r="AR394" s="40">
        <f t="shared" si="1628"/>
        <v>2759</v>
      </c>
      <c r="AS394" s="22">
        <v>1769</v>
      </c>
      <c r="AT394" s="22">
        <v>990</v>
      </c>
      <c r="AU394" s="22">
        <v>0</v>
      </c>
      <c r="AV394" s="22">
        <f t="shared" ref="AV394:AV398" si="1642">SUM(AW394:AY394)</f>
        <v>11200</v>
      </c>
      <c r="AW394" s="22">
        <f t="shared" si="1630"/>
        <v>7463</v>
      </c>
      <c r="AX394" s="22">
        <f t="shared" si="1630"/>
        <v>3737</v>
      </c>
      <c r="AY394" s="22">
        <f t="shared" si="1630"/>
        <v>0</v>
      </c>
      <c r="AZ394" s="40">
        <f t="shared" si="1631"/>
        <v>3916</v>
      </c>
      <c r="BA394" s="22">
        <v>2694</v>
      </c>
      <c r="BB394" s="22">
        <v>1222</v>
      </c>
      <c r="BC394" s="22">
        <v>0</v>
      </c>
      <c r="BD394" s="40">
        <f t="shared" si="1632"/>
        <v>2467</v>
      </c>
      <c r="BE394" s="22">
        <v>1356</v>
      </c>
      <c r="BF394" s="22">
        <v>1111</v>
      </c>
      <c r="BG394" s="22">
        <v>0</v>
      </c>
      <c r="BH394" s="40">
        <f t="shared" si="1633"/>
        <v>3395</v>
      </c>
      <c r="BI394" s="22">
        <v>2310</v>
      </c>
      <c r="BJ394" s="22">
        <v>1085</v>
      </c>
      <c r="BK394" s="22">
        <v>0</v>
      </c>
      <c r="BL394" s="22">
        <f t="shared" si="1634"/>
        <v>9778</v>
      </c>
      <c r="BM394" s="22">
        <f t="shared" si="1635"/>
        <v>6360</v>
      </c>
      <c r="BN394" s="22">
        <f t="shared" si="1635"/>
        <v>3418</v>
      </c>
      <c r="BO394" s="22">
        <f t="shared" si="1635"/>
        <v>0</v>
      </c>
      <c r="BP394" s="22">
        <f t="shared" si="1636"/>
        <v>52414</v>
      </c>
      <c r="BQ394" s="22">
        <f t="shared" si="1637"/>
        <v>34181</v>
      </c>
      <c r="BR394" s="22">
        <f t="shared" si="1637"/>
        <v>18233</v>
      </c>
      <c r="BS394" s="22">
        <f t="shared" si="1637"/>
        <v>0</v>
      </c>
    </row>
    <row r="395" spans="1:71" ht="15" customHeight="1" x14ac:dyDescent="0.2">
      <c r="A395" s="23"/>
      <c r="C395" s="21" t="s">
        <v>324</v>
      </c>
      <c r="D395" s="40">
        <f t="shared" si="1638"/>
        <v>0</v>
      </c>
      <c r="E395" s="22">
        <v>0</v>
      </c>
      <c r="F395" s="22">
        <v>0</v>
      </c>
      <c r="G395" s="22">
        <v>0</v>
      </c>
      <c r="H395" s="40">
        <f t="shared" si="1639"/>
        <v>0</v>
      </c>
      <c r="I395" s="22">
        <v>0</v>
      </c>
      <c r="J395" s="22">
        <v>0</v>
      </c>
      <c r="K395" s="22">
        <v>0</v>
      </c>
      <c r="L395" s="40">
        <f t="shared" si="1640"/>
        <v>0</v>
      </c>
      <c r="M395" s="22">
        <v>0</v>
      </c>
      <c r="N395" s="22">
        <v>0</v>
      </c>
      <c r="O395" s="22">
        <v>0</v>
      </c>
      <c r="P395" s="22">
        <f t="shared" si="1641"/>
        <v>0</v>
      </c>
      <c r="Q395" s="22">
        <f t="shared" si="1620"/>
        <v>0</v>
      </c>
      <c r="R395" s="22">
        <f t="shared" si="1620"/>
        <v>0</v>
      </c>
      <c r="S395" s="22">
        <f t="shared" si="1620"/>
        <v>0</v>
      </c>
      <c r="T395" s="40">
        <f t="shared" si="1621"/>
        <v>0</v>
      </c>
      <c r="U395" s="22">
        <v>0</v>
      </c>
      <c r="V395" s="22">
        <v>0</v>
      </c>
      <c r="W395" s="22">
        <v>0</v>
      </c>
      <c r="X395" s="40">
        <f t="shared" si="1622"/>
        <v>0</v>
      </c>
      <c r="Y395" s="22">
        <v>0</v>
      </c>
      <c r="Z395" s="22">
        <v>0</v>
      </c>
      <c r="AA395" s="22">
        <v>0</v>
      </c>
      <c r="AB395" s="40">
        <f t="shared" si="1623"/>
        <v>0</v>
      </c>
      <c r="AC395" s="22">
        <v>0</v>
      </c>
      <c r="AD395" s="22">
        <v>0</v>
      </c>
      <c r="AE395" s="22">
        <v>0</v>
      </c>
      <c r="AF395" s="22">
        <f t="shared" si="1624"/>
        <v>0</v>
      </c>
      <c r="AG395" s="22">
        <f t="shared" si="1625"/>
        <v>0</v>
      </c>
      <c r="AH395" s="22">
        <f t="shared" si="1625"/>
        <v>0</v>
      </c>
      <c r="AI395" s="22">
        <f t="shared" si="1625"/>
        <v>0</v>
      </c>
      <c r="AJ395" s="40">
        <f t="shared" si="1626"/>
        <v>0</v>
      </c>
      <c r="AK395" s="22">
        <v>0</v>
      </c>
      <c r="AL395" s="22">
        <v>0</v>
      </c>
      <c r="AM395" s="22">
        <v>0</v>
      </c>
      <c r="AN395" s="40">
        <f t="shared" si="1627"/>
        <v>0</v>
      </c>
      <c r="AO395" s="22">
        <v>0</v>
      </c>
      <c r="AP395" s="22">
        <v>0</v>
      </c>
      <c r="AQ395" s="22">
        <v>0</v>
      </c>
      <c r="AR395" s="40">
        <f t="shared" si="1628"/>
        <v>0</v>
      </c>
      <c r="AS395" s="22">
        <v>0</v>
      </c>
      <c r="AT395" s="22">
        <v>0</v>
      </c>
      <c r="AU395" s="22">
        <v>0</v>
      </c>
      <c r="AV395" s="22">
        <f t="shared" si="1642"/>
        <v>0</v>
      </c>
      <c r="AW395" s="22">
        <f t="shared" si="1630"/>
        <v>0</v>
      </c>
      <c r="AX395" s="22">
        <f t="shared" si="1630"/>
        <v>0</v>
      </c>
      <c r="AY395" s="22">
        <f t="shared" si="1630"/>
        <v>0</v>
      </c>
      <c r="AZ395" s="40">
        <f t="shared" si="1631"/>
        <v>0</v>
      </c>
      <c r="BA395" s="22">
        <v>0</v>
      </c>
      <c r="BB395" s="22">
        <v>0</v>
      </c>
      <c r="BC395" s="22">
        <v>0</v>
      </c>
      <c r="BD395" s="40">
        <f t="shared" si="1632"/>
        <v>0</v>
      </c>
      <c r="BE395" s="22">
        <v>0</v>
      </c>
      <c r="BF395" s="22">
        <v>0</v>
      </c>
      <c r="BG395" s="22">
        <v>0</v>
      </c>
      <c r="BH395" s="40">
        <f t="shared" si="1633"/>
        <v>0</v>
      </c>
      <c r="BI395" s="22">
        <v>0</v>
      </c>
      <c r="BJ395" s="22">
        <v>0</v>
      </c>
      <c r="BK395" s="22">
        <v>0</v>
      </c>
      <c r="BL395" s="22">
        <f t="shared" si="1634"/>
        <v>0</v>
      </c>
      <c r="BM395" s="22">
        <f t="shared" si="1635"/>
        <v>0</v>
      </c>
      <c r="BN395" s="22">
        <f t="shared" si="1635"/>
        <v>0</v>
      </c>
      <c r="BO395" s="22">
        <f t="shared" si="1635"/>
        <v>0</v>
      </c>
      <c r="BP395" s="22">
        <f t="shared" si="1636"/>
        <v>0</v>
      </c>
      <c r="BQ395" s="22">
        <f t="shared" si="1637"/>
        <v>0</v>
      </c>
      <c r="BR395" s="22">
        <f t="shared" si="1637"/>
        <v>0</v>
      </c>
      <c r="BS395" s="22">
        <f t="shared" si="1637"/>
        <v>0</v>
      </c>
    </row>
    <row r="396" spans="1:71" ht="15" customHeight="1" x14ac:dyDescent="0.2">
      <c r="A396" s="23"/>
      <c r="C396" s="21" t="s">
        <v>325</v>
      </c>
      <c r="D396" s="40">
        <f t="shared" si="1638"/>
        <v>0</v>
      </c>
      <c r="E396" s="22">
        <v>0</v>
      </c>
      <c r="F396" s="22">
        <v>0</v>
      </c>
      <c r="G396" s="22">
        <v>0</v>
      </c>
      <c r="H396" s="40">
        <f t="shared" si="1639"/>
        <v>0</v>
      </c>
      <c r="I396" s="22">
        <v>0</v>
      </c>
      <c r="J396" s="22">
        <v>0</v>
      </c>
      <c r="K396" s="22">
        <v>0</v>
      </c>
      <c r="L396" s="40">
        <f t="shared" si="1640"/>
        <v>0</v>
      </c>
      <c r="M396" s="22">
        <v>0</v>
      </c>
      <c r="N396" s="22">
        <v>0</v>
      </c>
      <c r="O396" s="22">
        <v>0</v>
      </c>
      <c r="P396" s="22">
        <f t="shared" si="1641"/>
        <v>0</v>
      </c>
      <c r="Q396" s="22">
        <f t="shared" si="1620"/>
        <v>0</v>
      </c>
      <c r="R396" s="22">
        <f t="shared" si="1620"/>
        <v>0</v>
      </c>
      <c r="S396" s="22">
        <f t="shared" si="1620"/>
        <v>0</v>
      </c>
      <c r="T396" s="40">
        <f t="shared" si="1621"/>
        <v>0</v>
      </c>
      <c r="U396" s="22">
        <v>0</v>
      </c>
      <c r="V396" s="22">
        <v>0</v>
      </c>
      <c r="W396" s="22">
        <v>0</v>
      </c>
      <c r="X396" s="40">
        <f t="shared" si="1622"/>
        <v>0</v>
      </c>
      <c r="Y396" s="22">
        <v>0</v>
      </c>
      <c r="Z396" s="22">
        <v>0</v>
      </c>
      <c r="AA396" s="22">
        <v>0</v>
      </c>
      <c r="AB396" s="40">
        <f t="shared" si="1623"/>
        <v>0</v>
      </c>
      <c r="AC396" s="22">
        <v>0</v>
      </c>
      <c r="AD396" s="22">
        <v>0</v>
      </c>
      <c r="AE396" s="22">
        <v>0</v>
      </c>
      <c r="AF396" s="22">
        <f t="shared" si="1624"/>
        <v>0</v>
      </c>
      <c r="AG396" s="22">
        <f t="shared" si="1625"/>
        <v>0</v>
      </c>
      <c r="AH396" s="22">
        <f t="shared" si="1625"/>
        <v>0</v>
      </c>
      <c r="AI396" s="22">
        <f t="shared" si="1625"/>
        <v>0</v>
      </c>
      <c r="AJ396" s="40">
        <f t="shared" si="1626"/>
        <v>0</v>
      </c>
      <c r="AK396" s="22">
        <v>0</v>
      </c>
      <c r="AL396" s="22">
        <v>0</v>
      </c>
      <c r="AM396" s="22">
        <v>0</v>
      </c>
      <c r="AN396" s="40">
        <f t="shared" si="1627"/>
        <v>0</v>
      </c>
      <c r="AO396" s="22">
        <v>0</v>
      </c>
      <c r="AP396" s="22">
        <v>0</v>
      </c>
      <c r="AQ396" s="22">
        <v>0</v>
      </c>
      <c r="AR396" s="40">
        <f t="shared" si="1628"/>
        <v>0</v>
      </c>
      <c r="AS396" s="22">
        <v>0</v>
      </c>
      <c r="AT396" s="22">
        <v>0</v>
      </c>
      <c r="AU396" s="22">
        <v>0</v>
      </c>
      <c r="AV396" s="22">
        <f t="shared" si="1642"/>
        <v>0</v>
      </c>
      <c r="AW396" s="22">
        <f t="shared" si="1630"/>
        <v>0</v>
      </c>
      <c r="AX396" s="22">
        <f t="shared" si="1630"/>
        <v>0</v>
      </c>
      <c r="AY396" s="22">
        <f t="shared" si="1630"/>
        <v>0</v>
      </c>
      <c r="AZ396" s="40">
        <f t="shared" si="1631"/>
        <v>0</v>
      </c>
      <c r="BA396" s="22">
        <v>0</v>
      </c>
      <c r="BB396" s="22">
        <v>0</v>
      </c>
      <c r="BC396" s="22">
        <v>0</v>
      </c>
      <c r="BD396" s="40">
        <f t="shared" si="1632"/>
        <v>0</v>
      </c>
      <c r="BE396" s="22">
        <v>0</v>
      </c>
      <c r="BF396" s="22">
        <v>0</v>
      </c>
      <c r="BG396" s="22">
        <v>0</v>
      </c>
      <c r="BH396" s="40">
        <f t="shared" si="1633"/>
        <v>0</v>
      </c>
      <c r="BI396" s="22">
        <v>0</v>
      </c>
      <c r="BJ396" s="22">
        <v>0</v>
      </c>
      <c r="BK396" s="22">
        <v>0</v>
      </c>
      <c r="BL396" s="22">
        <f t="shared" si="1634"/>
        <v>0</v>
      </c>
      <c r="BM396" s="22">
        <f t="shared" si="1635"/>
        <v>0</v>
      </c>
      <c r="BN396" s="22">
        <f t="shared" si="1635"/>
        <v>0</v>
      </c>
      <c r="BO396" s="22">
        <f t="shared" si="1635"/>
        <v>0</v>
      </c>
      <c r="BP396" s="22">
        <f t="shared" si="1636"/>
        <v>0</v>
      </c>
      <c r="BQ396" s="22">
        <f t="shared" si="1637"/>
        <v>0</v>
      </c>
      <c r="BR396" s="22">
        <f t="shared" si="1637"/>
        <v>0</v>
      </c>
      <c r="BS396" s="22">
        <f t="shared" si="1637"/>
        <v>0</v>
      </c>
    </row>
    <row r="397" spans="1:71" ht="15" customHeight="1" x14ac:dyDescent="0.2">
      <c r="A397" s="23"/>
      <c r="C397" s="21" t="s">
        <v>58</v>
      </c>
      <c r="D397" s="40">
        <f t="shared" si="1638"/>
        <v>6937</v>
      </c>
      <c r="E397" s="41">
        <v>3946</v>
      </c>
      <c r="F397" s="41">
        <v>2991</v>
      </c>
      <c r="G397" s="41">
        <v>0</v>
      </c>
      <c r="H397" s="40">
        <f t="shared" si="1639"/>
        <v>6118</v>
      </c>
      <c r="I397" s="41">
        <v>3264</v>
      </c>
      <c r="J397" s="41">
        <v>2854</v>
      </c>
      <c r="K397" s="41">
        <v>0</v>
      </c>
      <c r="L397" s="40">
        <f t="shared" si="1640"/>
        <v>6980</v>
      </c>
      <c r="M397" s="41">
        <v>3815</v>
      </c>
      <c r="N397" s="41">
        <v>3165</v>
      </c>
      <c r="O397" s="41">
        <v>0</v>
      </c>
      <c r="P397" s="22">
        <f t="shared" si="1641"/>
        <v>20035</v>
      </c>
      <c r="Q397" s="22">
        <f t="shared" si="1620"/>
        <v>11025</v>
      </c>
      <c r="R397" s="22">
        <f t="shared" si="1620"/>
        <v>9010</v>
      </c>
      <c r="S397" s="22">
        <f t="shared" si="1620"/>
        <v>0</v>
      </c>
      <c r="T397" s="40">
        <f t="shared" si="1621"/>
        <v>12324</v>
      </c>
      <c r="U397" s="41">
        <v>6727</v>
      </c>
      <c r="V397" s="41">
        <v>5597</v>
      </c>
      <c r="W397" s="41">
        <v>0</v>
      </c>
      <c r="X397" s="40">
        <f t="shared" si="1622"/>
        <v>13707</v>
      </c>
      <c r="Y397" s="41">
        <v>7118</v>
      </c>
      <c r="Z397" s="41">
        <v>6589</v>
      </c>
      <c r="AA397" s="41">
        <v>0</v>
      </c>
      <c r="AB397" s="40">
        <f t="shared" si="1623"/>
        <v>9652</v>
      </c>
      <c r="AC397" s="41">
        <v>4818</v>
      </c>
      <c r="AD397" s="41">
        <v>4834</v>
      </c>
      <c r="AE397" s="41">
        <v>0</v>
      </c>
      <c r="AF397" s="22">
        <f t="shared" si="1624"/>
        <v>35683</v>
      </c>
      <c r="AG397" s="22">
        <f t="shared" si="1625"/>
        <v>18663</v>
      </c>
      <c r="AH397" s="22">
        <f t="shared" si="1625"/>
        <v>17020</v>
      </c>
      <c r="AI397" s="22">
        <f t="shared" si="1625"/>
        <v>0</v>
      </c>
      <c r="AJ397" s="40">
        <f t="shared" si="1626"/>
        <v>7150</v>
      </c>
      <c r="AK397" s="41">
        <v>3780</v>
      </c>
      <c r="AL397" s="41">
        <v>3370</v>
      </c>
      <c r="AM397" s="41">
        <v>0</v>
      </c>
      <c r="AN397" s="40">
        <f t="shared" si="1627"/>
        <v>8419</v>
      </c>
      <c r="AO397" s="41">
        <v>4476</v>
      </c>
      <c r="AP397" s="41">
        <v>3943</v>
      </c>
      <c r="AQ397" s="41">
        <v>0</v>
      </c>
      <c r="AR397" s="40">
        <f t="shared" si="1628"/>
        <v>8663</v>
      </c>
      <c r="AS397" s="41">
        <v>4523</v>
      </c>
      <c r="AT397" s="41">
        <v>4140</v>
      </c>
      <c r="AU397" s="41">
        <v>0</v>
      </c>
      <c r="AV397" s="22">
        <f t="shared" si="1642"/>
        <v>24232</v>
      </c>
      <c r="AW397" s="22">
        <f t="shared" si="1630"/>
        <v>12779</v>
      </c>
      <c r="AX397" s="22">
        <f t="shared" si="1630"/>
        <v>11453</v>
      </c>
      <c r="AY397" s="22">
        <f t="shared" si="1630"/>
        <v>0</v>
      </c>
      <c r="AZ397" s="40">
        <f t="shared" si="1631"/>
        <v>8187</v>
      </c>
      <c r="BA397" s="41">
        <v>4760</v>
      </c>
      <c r="BB397" s="41">
        <v>3427</v>
      </c>
      <c r="BC397" s="41">
        <v>0</v>
      </c>
      <c r="BD397" s="40">
        <f t="shared" si="1632"/>
        <v>11574</v>
      </c>
      <c r="BE397" s="41">
        <v>5400</v>
      </c>
      <c r="BF397" s="41">
        <v>6174</v>
      </c>
      <c r="BG397" s="41">
        <v>0</v>
      </c>
      <c r="BH397" s="40">
        <f t="shared" si="1633"/>
        <v>13019</v>
      </c>
      <c r="BI397" s="41">
        <v>7440</v>
      </c>
      <c r="BJ397" s="41">
        <v>5579</v>
      </c>
      <c r="BK397" s="41">
        <v>0</v>
      </c>
      <c r="BL397" s="22">
        <f t="shared" si="1634"/>
        <v>32780</v>
      </c>
      <c r="BM397" s="22">
        <f t="shared" si="1635"/>
        <v>17600</v>
      </c>
      <c r="BN397" s="22">
        <f t="shared" si="1635"/>
        <v>15180</v>
      </c>
      <c r="BO397" s="22">
        <f t="shared" si="1635"/>
        <v>0</v>
      </c>
      <c r="BP397" s="22">
        <f t="shared" si="1636"/>
        <v>112730</v>
      </c>
      <c r="BQ397" s="22">
        <f t="shared" si="1637"/>
        <v>60067</v>
      </c>
      <c r="BR397" s="22">
        <f t="shared" si="1637"/>
        <v>52663</v>
      </c>
      <c r="BS397" s="22">
        <f t="shared" si="1637"/>
        <v>0</v>
      </c>
    </row>
    <row r="398" spans="1:71" ht="15" customHeight="1" x14ac:dyDescent="0.2">
      <c r="A398" s="23"/>
      <c r="C398" s="21" t="s">
        <v>26</v>
      </c>
      <c r="D398" s="40">
        <f t="shared" si="1638"/>
        <v>0</v>
      </c>
      <c r="E398" s="41">
        <v>0</v>
      </c>
      <c r="F398" s="41">
        <v>0</v>
      </c>
      <c r="G398" s="41">
        <v>0</v>
      </c>
      <c r="H398" s="40">
        <f t="shared" si="1639"/>
        <v>0</v>
      </c>
      <c r="I398" s="41">
        <v>0</v>
      </c>
      <c r="J398" s="41">
        <v>0</v>
      </c>
      <c r="K398" s="41">
        <v>0</v>
      </c>
      <c r="L398" s="40">
        <f t="shared" si="1640"/>
        <v>0</v>
      </c>
      <c r="M398" s="41">
        <v>0</v>
      </c>
      <c r="N398" s="41">
        <v>0</v>
      </c>
      <c r="O398" s="41">
        <v>0</v>
      </c>
      <c r="P398" s="22">
        <f t="shared" si="1641"/>
        <v>0</v>
      </c>
      <c r="Q398" s="22">
        <f t="shared" si="1620"/>
        <v>0</v>
      </c>
      <c r="R398" s="22">
        <f t="shared" si="1620"/>
        <v>0</v>
      </c>
      <c r="S398" s="22">
        <f t="shared" si="1620"/>
        <v>0</v>
      </c>
      <c r="T398" s="40">
        <f t="shared" si="1621"/>
        <v>0</v>
      </c>
      <c r="U398" s="41">
        <v>0</v>
      </c>
      <c r="V398" s="41">
        <v>0</v>
      </c>
      <c r="W398" s="41">
        <v>0</v>
      </c>
      <c r="X398" s="40">
        <f t="shared" si="1622"/>
        <v>0</v>
      </c>
      <c r="Y398" s="41">
        <v>0</v>
      </c>
      <c r="Z398" s="41">
        <v>0</v>
      </c>
      <c r="AA398" s="41">
        <v>0</v>
      </c>
      <c r="AB398" s="40">
        <f t="shared" si="1623"/>
        <v>0</v>
      </c>
      <c r="AC398" s="41">
        <v>0</v>
      </c>
      <c r="AD398" s="41">
        <v>0</v>
      </c>
      <c r="AE398" s="41">
        <v>0</v>
      </c>
      <c r="AF398" s="22">
        <f t="shared" si="1624"/>
        <v>0</v>
      </c>
      <c r="AG398" s="22">
        <f t="shared" si="1625"/>
        <v>0</v>
      </c>
      <c r="AH398" s="22">
        <f t="shared" si="1625"/>
        <v>0</v>
      </c>
      <c r="AI398" s="22">
        <f t="shared" si="1625"/>
        <v>0</v>
      </c>
      <c r="AJ398" s="40">
        <f t="shared" si="1626"/>
        <v>0</v>
      </c>
      <c r="AK398" s="41">
        <v>0</v>
      </c>
      <c r="AL398" s="41">
        <v>0</v>
      </c>
      <c r="AM398" s="41">
        <v>0</v>
      </c>
      <c r="AN398" s="40">
        <f t="shared" si="1627"/>
        <v>0</v>
      </c>
      <c r="AO398" s="41">
        <v>0</v>
      </c>
      <c r="AP398" s="41">
        <v>0</v>
      </c>
      <c r="AQ398" s="41">
        <v>0</v>
      </c>
      <c r="AR398" s="40">
        <f t="shared" si="1628"/>
        <v>0</v>
      </c>
      <c r="AS398" s="41">
        <v>0</v>
      </c>
      <c r="AT398" s="41">
        <v>0</v>
      </c>
      <c r="AU398" s="41">
        <v>0</v>
      </c>
      <c r="AV398" s="22">
        <f t="shared" si="1642"/>
        <v>0</v>
      </c>
      <c r="AW398" s="22">
        <f t="shared" si="1630"/>
        <v>0</v>
      </c>
      <c r="AX398" s="22">
        <f t="shared" si="1630"/>
        <v>0</v>
      </c>
      <c r="AY398" s="22">
        <f t="shared" si="1630"/>
        <v>0</v>
      </c>
      <c r="AZ398" s="40">
        <f t="shared" si="1631"/>
        <v>0</v>
      </c>
      <c r="BA398" s="41">
        <v>0</v>
      </c>
      <c r="BB398" s="41">
        <v>0</v>
      </c>
      <c r="BC398" s="41">
        <v>0</v>
      </c>
      <c r="BD398" s="40">
        <f t="shared" si="1632"/>
        <v>0</v>
      </c>
      <c r="BE398" s="41">
        <v>0</v>
      </c>
      <c r="BF398" s="41">
        <v>0</v>
      </c>
      <c r="BG398" s="41">
        <v>0</v>
      </c>
      <c r="BH398" s="40">
        <f t="shared" si="1633"/>
        <v>0</v>
      </c>
      <c r="BI398" s="41">
        <v>0</v>
      </c>
      <c r="BJ398" s="41">
        <v>0</v>
      </c>
      <c r="BK398" s="41">
        <v>0</v>
      </c>
      <c r="BL398" s="22">
        <f t="shared" si="1634"/>
        <v>0</v>
      </c>
      <c r="BM398" s="22">
        <f t="shared" si="1635"/>
        <v>0</v>
      </c>
      <c r="BN398" s="22">
        <f t="shared" si="1635"/>
        <v>0</v>
      </c>
      <c r="BO398" s="22">
        <f t="shared" si="1635"/>
        <v>0</v>
      </c>
      <c r="BP398" s="22">
        <f t="shared" si="1636"/>
        <v>0</v>
      </c>
      <c r="BQ398" s="22">
        <f t="shared" si="1637"/>
        <v>0</v>
      </c>
      <c r="BR398" s="22">
        <f t="shared" si="1637"/>
        <v>0</v>
      </c>
      <c r="BS398" s="22">
        <f t="shared" si="1637"/>
        <v>0</v>
      </c>
    </row>
    <row r="399" spans="1:71" ht="15" customHeight="1" x14ac:dyDescent="0.2">
      <c r="A399" s="23"/>
      <c r="C399" s="25"/>
      <c r="D399" s="40"/>
      <c r="E399" s="22"/>
      <c r="F399" s="22"/>
      <c r="G399" s="22"/>
      <c r="H399" s="40"/>
      <c r="I399" s="22"/>
      <c r="J399" s="22"/>
      <c r="K399" s="22"/>
      <c r="L399" s="40"/>
      <c r="M399" s="22"/>
      <c r="N399" s="22"/>
      <c r="O399" s="22"/>
      <c r="P399" s="22"/>
      <c r="Q399" s="22"/>
      <c r="R399" s="22"/>
      <c r="S399" s="22"/>
      <c r="T399" s="40"/>
      <c r="U399" s="22"/>
      <c r="V399" s="22"/>
      <c r="W399" s="22"/>
      <c r="X399" s="40"/>
      <c r="Y399" s="22"/>
      <c r="Z399" s="22"/>
      <c r="AA399" s="22"/>
      <c r="AB399" s="40"/>
      <c r="AC399" s="22"/>
      <c r="AD399" s="22"/>
      <c r="AE399" s="22"/>
      <c r="AF399" s="22"/>
      <c r="AG399" s="22"/>
      <c r="AH399" s="22"/>
      <c r="AI399" s="22"/>
      <c r="AJ399" s="40"/>
      <c r="AK399" s="22"/>
      <c r="AL399" s="22"/>
      <c r="AM399" s="22"/>
      <c r="AN399" s="40"/>
      <c r="AO399" s="22"/>
      <c r="AP399" s="22"/>
      <c r="AQ399" s="22"/>
      <c r="AR399" s="40"/>
      <c r="AS399" s="22"/>
      <c r="AT399" s="22"/>
      <c r="AU399" s="22"/>
      <c r="AV399" s="22"/>
      <c r="AW399" s="22"/>
      <c r="AX399" s="22"/>
      <c r="AY399" s="22"/>
      <c r="AZ399" s="40"/>
      <c r="BA399" s="22"/>
      <c r="BB399" s="22"/>
      <c r="BC399" s="22"/>
      <c r="BD399" s="40"/>
      <c r="BE399" s="22"/>
      <c r="BF399" s="22"/>
      <c r="BG399" s="22"/>
      <c r="BH399" s="40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</row>
    <row r="400" spans="1:71" ht="15" customHeight="1" x14ac:dyDescent="0.2">
      <c r="A400" s="20"/>
      <c r="B400" s="1" t="s">
        <v>326</v>
      </c>
      <c r="C400" s="21"/>
      <c r="D400" s="40">
        <f t="shared" ref="D400:L400" si="1643">D401+D404+D408+D411+D413+D414</f>
        <v>388301</v>
      </c>
      <c r="E400" s="22">
        <f t="shared" si="1643"/>
        <v>189560</v>
      </c>
      <c r="F400" s="22">
        <f t="shared" si="1643"/>
        <v>198741</v>
      </c>
      <c r="G400" s="22">
        <f t="shared" si="1643"/>
        <v>0</v>
      </c>
      <c r="H400" s="40">
        <f t="shared" si="1643"/>
        <v>336184</v>
      </c>
      <c r="I400" s="22">
        <f t="shared" si="1643"/>
        <v>166881</v>
      </c>
      <c r="J400" s="22">
        <f t="shared" si="1643"/>
        <v>169303</v>
      </c>
      <c r="K400" s="22">
        <f t="shared" si="1643"/>
        <v>0</v>
      </c>
      <c r="L400" s="40">
        <f t="shared" si="1643"/>
        <v>397161</v>
      </c>
      <c r="M400" s="22">
        <f>M401+M404+M408+M409+M411+M412+M413+M414</f>
        <v>197544</v>
      </c>
      <c r="N400" s="22">
        <f>N401+N404+N408+N409+N411+N412+N413+N414</f>
        <v>199617</v>
      </c>
      <c r="O400" s="22">
        <f>O401+O404+O408+O411+O413+O414</f>
        <v>0</v>
      </c>
      <c r="P400" s="22">
        <f>P401+P404+P408+P411+P413+P414</f>
        <v>1121646</v>
      </c>
      <c r="Q400" s="22">
        <f>Q401+Q404+Q408+Q409+Q411+Q412+Q413+Q414</f>
        <v>553985</v>
      </c>
      <c r="R400" s="22">
        <f>R401+R404+R408+R409+R411+R412+R413+R414</f>
        <v>567661</v>
      </c>
      <c r="S400" s="22">
        <f>S401+S404+S408+S409+S411+S412+S413+S414</f>
        <v>0</v>
      </c>
      <c r="T400" s="40">
        <f>T401+T404+T408+T411+T413+T414</f>
        <v>437382</v>
      </c>
      <c r="U400" s="22">
        <f>U401+U404+U408+U409+U411+U412+U413+U414</f>
        <v>218752</v>
      </c>
      <c r="V400" s="22">
        <f>V401+V404+V408+V409+V411+V412+V413+V414</f>
        <v>218630</v>
      </c>
      <c r="W400" s="22">
        <f>W401+W404+W408+W411+W413+W414</f>
        <v>0</v>
      </c>
      <c r="X400" s="40">
        <f>X401+X404+X408+X411+X413+X414</f>
        <v>532555</v>
      </c>
      <c r="Y400" s="22">
        <f>Y401+Y404+Y408+Y409+Y411+Y412+Y413+Y414</f>
        <v>262738</v>
      </c>
      <c r="Z400" s="22">
        <f>Z401+Z404+Z408+Z409+Z411+Z412+Z413+Z414</f>
        <v>269817</v>
      </c>
      <c r="AA400" s="22">
        <f>AA401+AA404+AA408+AA411+AA413+AA414</f>
        <v>0</v>
      </c>
      <c r="AB400" s="40">
        <f>AB401+AB404+AB408+AB411+AB413+AB414</f>
        <v>359924</v>
      </c>
      <c r="AC400" s="22">
        <f>AC401+AC404+AC408+AC409+AC411+AC412+AC413+AC414</f>
        <v>177463</v>
      </c>
      <c r="AD400" s="22">
        <f>AD401+AD404+AD408+AD409+AD411+AD412+AD413+AD414</f>
        <v>182461</v>
      </c>
      <c r="AE400" s="22">
        <f>AE401+AE404+AE408+AE411+AE413+AE414</f>
        <v>0</v>
      </c>
      <c r="AF400" s="22">
        <f>AF401+AF404+AF408+AF411+AF413+AF414</f>
        <v>1329861</v>
      </c>
      <c r="AG400" s="22">
        <f>AG401+AG404+AG408+AG409+AG411+AG412+AG413+AG414</f>
        <v>658953</v>
      </c>
      <c r="AH400" s="22">
        <f>AH401+AH404+AH408+AH409+AH411+AH412+AH413+AH414</f>
        <v>670908</v>
      </c>
      <c r="AI400" s="22">
        <f>AI401+AI404+AI408+AI409+AI411+AI412+AI413+AI414</f>
        <v>0</v>
      </c>
      <c r="AJ400" s="40">
        <f>AJ401+AJ404+AJ408+AJ411+AJ413+AJ414</f>
        <v>385053</v>
      </c>
      <c r="AK400" s="22">
        <f>AK401+AK404+AK408+AK409+AK411+AK412+AK413+AK414</f>
        <v>191323</v>
      </c>
      <c r="AL400" s="22">
        <f>AL401+AL404+AL408+AL409+AL411+AL412+AL413+AL414</f>
        <v>193730</v>
      </c>
      <c r="AM400" s="22">
        <f>AM401+AM404+AM408+AM411+AM413+AM414</f>
        <v>0</v>
      </c>
      <c r="AN400" s="40">
        <f>AN401+AN404+AN408+AN411+AN413+AN414</f>
        <v>381371</v>
      </c>
      <c r="AO400" s="22">
        <f>AO401+AO404+AO408+AO409+AO411+AO412+AO413+AO414</f>
        <v>186859</v>
      </c>
      <c r="AP400" s="22">
        <f>AP401+AP404+AP408+AP409+AP411+AP412+AP413+AP414</f>
        <v>194512</v>
      </c>
      <c r="AQ400" s="22">
        <f>AQ401+AQ404+AQ408+AQ411+AQ413+AQ414</f>
        <v>0</v>
      </c>
      <c r="AR400" s="40">
        <f>AR401+AR404+AR408+AR411+AR413+AR414</f>
        <v>387343</v>
      </c>
      <c r="AS400" s="22">
        <f>AS401+AS404+AS408+AS409+AS411+AS412+AS413+AS414</f>
        <v>191362</v>
      </c>
      <c r="AT400" s="22">
        <f>AT401+AT404+AT408+AT409+AT411+AT412+AT413+AT414</f>
        <v>195981</v>
      </c>
      <c r="AU400" s="22">
        <f>AU401+AU404+AU408+AU411+AU413+AU414</f>
        <v>0</v>
      </c>
      <c r="AV400" s="22">
        <f>AV401+AV404+AV408+AV411+AV413+AV414</f>
        <v>1153767</v>
      </c>
      <c r="AW400" s="22">
        <f>AW401+AW404+AW408+AW409+AW411+AW412+AW413+AW414</f>
        <v>569544</v>
      </c>
      <c r="AX400" s="22">
        <f>AX401+AX404+AX408+AX409+AX411+AX412+AX413+AX414</f>
        <v>584223</v>
      </c>
      <c r="AY400" s="22">
        <f>AY401+AY404+AY408+AY409+AY411+AY412+AY413+AY414</f>
        <v>0</v>
      </c>
      <c r="AZ400" s="40">
        <f>AZ401+AZ404+AZ408+AZ411+AZ413+AZ414</f>
        <v>347772</v>
      </c>
      <c r="BA400" s="22">
        <f>BA401+BA404+BA408+BA409+BA411+BA412+BA413+BA414</f>
        <v>170194</v>
      </c>
      <c r="BB400" s="22">
        <f>BB401+BB404+BB408+BB409+BB411+BB412+BB413+BB414</f>
        <v>177578</v>
      </c>
      <c r="BC400" s="22">
        <f>BC401+BC404+BC408+BC411+BC413+BC414</f>
        <v>0</v>
      </c>
      <c r="BD400" s="40">
        <f>BD401+BD404+BD408+BD411+BD413+BD414</f>
        <v>412860</v>
      </c>
      <c r="BE400" s="22">
        <f>BE401+BE404+BE408+BE409+BE411+BE412+BE413+BE414</f>
        <v>203820</v>
      </c>
      <c r="BF400" s="22">
        <f>BF401+BF404+BF408+BF409+BF411+BF412+BF413+BF414</f>
        <v>209040</v>
      </c>
      <c r="BG400" s="22">
        <f>BG401+BG404+BG408+BG411+BG413+BG414</f>
        <v>0</v>
      </c>
      <c r="BH400" s="40">
        <f>BH401+BH404+BH408+BH411+BH413+BH414</f>
        <v>465309</v>
      </c>
      <c r="BI400" s="22">
        <f>BI401+BI404+BI408+BI409+BI411+BI412+BI413+BI414</f>
        <v>233400</v>
      </c>
      <c r="BJ400" s="22">
        <f>BJ401+BJ404+BJ408+BJ409+BJ411+BJ412+BJ413+BJ414</f>
        <v>231909</v>
      </c>
      <c r="BK400" s="22">
        <f>BK401+BK404+BK408+BK411+BK413+BK414</f>
        <v>0</v>
      </c>
      <c r="BL400" s="22">
        <f>BL401+BL404+BL408+BL411+BL413+BL414</f>
        <v>1225941</v>
      </c>
      <c r="BM400" s="22">
        <f>BM401+BM404+BM408+BM409+BM411+BM412+BM413+BM414</f>
        <v>607414</v>
      </c>
      <c r="BN400" s="22">
        <f>BN401+BN404+BN408+BN409+BN411+BN412+BN413+BN414</f>
        <v>618527</v>
      </c>
      <c r="BO400" s="22">
        <f>BO401+BO404+BO408+BO409+BO411+BO412+BO413+BO414</f>
        <v>0</v>
      </c>
      <c r="BP400" s="22">
        <f>BP401+BP404+BP408+BP411+BP413+BP414</f>
        <v>4831215</v>
      </c>
      <c r="BQ400" s="22">
        <f>BQ401+BQ404+BQ408+BQ409+BQ411+BQ412+BQ413+BQ414</f>
        <v>2389896</v>
      </c>
      <c r="BR400" s="22">
        <f>BR401+BR404+BR408+BR409+BR411+BR412+BR413+BR414</f>
        <v>2441319</v>
      </c>
      <c r="BS400" s="22">
        <f>BS401+BS404+BS408+BS409+BS411+BS412+BS413+BS414</f>
        <v>0</v>
      </c>
    </row>
    <row r="401" spans="1:71" ht="15" customHeight="1" x14ac:dyDescent="0.2">
      <c r="A401" s="23"/>
      <c r="C401" s="21" t="s">
        <v>327</v>
      </c>
      <c r="D401" s="40">
        <f t="shared" ref="D401:L401" si="1644">D402+D403</f>
        <v>247513</v>
      </c>
      <c r="E401" s="22">
        <f t="shared" si="1644"/>
        <v>118679</v>
      </c>
      <c r="F401" s="22">
        <f t="shared" si="1644"/>
        <v>128834</v>
      </c>
      <c r="G401" s="22">
        <f t="shared" si="1644"/>
        <v>0</v>
      </c>
      <c r="H401" s="40">
        <f t="shared" si="1644"/>
        <v>213397</v>
      </c>
      <c r="I401" s="22">
        <f t="shared" si="1644"/>
        <v>102739</v>
      </c>
      <c r="J401" s="22">
        <f t="shared" si="1644"/>
        <v>110658</v>
      </c>
      <c r="K401" s="22">
        <f t="shared" si="1644"/>
        <v>0</v>
      </c>
      <c r="L401" s="40">
        <f t="shared" si="1644"/>
        <v>254408</v>
      </c>
      <c r="M401" s="22">
        <f>SUM(M402:M403)</f>
        <v>123135</v>
      </c>
      <c r="N401" s="22">
        <f>SUM(N402:N403)</f>
        <v>131273</v>
      </c>
      <c r="O401" s="22">
        <f>O402+O403</f>
        <v>0</v>
      </c>
      <c r="P401" s="22">
        <f>P402+P403</f>
        <v>715318</v>
      </c>
      <c r="Q401" s="22">
        <f>SUM(Q402:Q403)</f>
        <v>344553</v>
      </c>
      <c r="R401" s="22">
        <f>SUM(R402:R403)</f>
        <v>370765</v>
      </c>
      <c r="S401" s="22">
        <f>SUM(S402:S403)</f>
        <v>0</v>
      </c>
      <c r="T401" s="40">
        <f>T402+T403</f>
        <v>280140</v>
      </c>
      <c r="U401" s="22">
        <f>SUM(U402:U403)</f>
        <v>137218</v>
      </c>
      <c r="V401" s="22">
        <f>SUM(V402:V403)</f>
        <v>142922</v>
      </c>
      <c r="W401" s="22">
        <f>W402+W403</f>
        <v>0</v>
      </c>
      <c r="X401" s="40">
        <f>X402+X403</f>
        <v>340115</v>
      </c>
      <c r="Y401" s="22">
        <f>SUM(Y402:Y403)</f>
        <v>161799</v>
      </c>
      <c r="Z401" s="22">
        <f>SUM(Z402:Z403)</f>
        <v>178316</v>
      </c>
      <c r="AA401" s="22">
        <f>AA402+AA403</f>
        <v>0</v>
      </c>
      <c r="AB401" s="40">
        <f>AB402+AB403</f>
        <v>228759</v>
      </c>
      <c r="AC401" s="22">
        <f>SUM(AC402:AC403)</f>
        <v>108861</v>
      </c>
      <c r="AD401" s="22">
        <f>SUM(AD402:AD403)</f>
        <v>119898</v>
      </c>
      <c r="AE401" s="22">
        <f>AE402+AE403</f>
        <v>0</v>
      </c>
      <c r="AF401" s="22">
        <f>AF402+AF403</f>
        <v>849014</v>
      </c>
      <c r="AG401" s="22">
        <f>SUM(AG402:AG403)</f>
        <v>407878</v>
      </c>
      <c r="AH401" s="22">
        <f>SUM(AH402:AH403)</f>
        <v>441136</v>
      </c>
      <c r="AI401" s="22">
        <f>SUM(AI402:AI403)</f>
        <v>0</v>
      </c>
      <c r="AJ401" s="40">
        <f>AJ402+AJ403</f>
        <v>246793</v>
      </c>
      <c r="AK401" s="22">
        <f>SUM(AK402:AK403)</f>
        <v>119171</v>
      </c>
      <c r="AL401" s="22">
        <f>SUM(AL402:AL403)</f>
        <v>127622</v>
      </c>
      <c r="AM401" s="22">
        <f>AM402+AM403</f>
        <v>0</v>
      </c>
      <c r="AN401" s="40">
        <f>AN402+AN403</f>
        <v>244077</v>
      </c>
      <c r="AO401" s="22">
        <f>SUM(AO402:AO403)</f>
        <v>112661</v>
      </c>
      <c r="AP401" s="22">
        <f>SUM(AP402:AP403)</f>
        <v>131416</v>
      </c>
      <c r="AQ401" s="22">
        <f>AQ402+AQ403</f>
        <v>0</v>
      </c>
      <c r="AR401" s="40">
        <f>AR402+AR403</f>
        <v>246576</v>
      </c>
      <c r="AS401" s="22">
        <f>SUM(AS402:AS403)</f>
        <v>117910</v>
      </c>
      <c r="AT401" s="22">
        <f>SUM(AT402:AT403)</f>
        <v>128666</v>
      </c>
      <c r="AU401" s="22">
        <f>AU402+AU403</f>
        <v>0</v>
      </c>
      <c r="AV401" s="22">
        <f>AV402+AV403</f>
        <v>737446</v>
      </c>
      <c r="AW401" s="22">
        <f>SUM(AW402:AW403)</f>
        <v>349742</v>
      </c>
      <c r="AX401" s="22">
        <f>SUM(AX402:AX403)</f>
        <v>387704</v>
      </c>
      <c r="AY401" s="22">
        <f>SUM(AY402:AY403)</f>
        <v>0</v>
      </c>
      <c r="AZ401" s="40">
        <f>AZ402+AZ403</f>
        <v>219724</v>
      </c>
      <c r="BA401" s="22">
        <f>SUM(BA402:BA403)</f>
        <v>101273</v>
      </c>
      <c r="BB401" s="22">
        <f>SUM(BB402:BB403)</f>
        <v>118451</v>
      </c>
      <c r="BC401" s="22">
        <f>BC402+BC403</f>
        <v>0</v>
      </c>
      <c r="BD401" s="40">
        <f>BD402+BD403</f>
        <v>262260</v>
      </c>
      <c r="BE401" s="22">
        <f>SUM(BE402:BE403)</f>
        <v>125784</v>
      </c>
      <c r="BF401" s="22">
        <f>SUM(BF402:BF403)</f>
        <v>136476</v>
      </c>
      <c r="BG401" s="22">
        <f>BG402+BG403</f>
        <v>0</v>
      </c>
      <c r="BH401" s="40">
        <f>BH402+BH403</f>
        <v>296456</v>
      </c>
      <c r="BI401" s="22">
        <f>SUM(BI402:BI403)</f>
        <v>143788</v>
      </c>
      <c r="BJ401" s="22">
        <f>SUM(BJ402:BJ403)</f>
        <v>152668</v>
      </c>
      <c r="BK401" s="22">
        <f>BK402+BK403</f>
        <v>0</v>
      </c>
      <c r="BL401" s="22">
        <f>BL402+BL403</f>
        <v>778440</v>
      </c>
      <c r="BM401" s="22">
        <f>SUM(BM402:BM403)</f>
        <v>370845</v>
      </c>
      <c r="BN401" s="22">
        <f>SUM(BN402:BN403)</f>
        <v>407595</v>
      </c>
      <c r="BO401" s="22">
        <f>SUM(BO402:BO403)</f>
        <v>0</v>
      </c>
      <c r="BP401" s="22">
        <f>BP402+BP403</f>
        <v>3080218</v>
      </c>
      <c r="BQ401" s="22">
        <f>SUM(BQ402:BQ403)</f>
        <v>1473018</v>
      </c>
      <c r="BR401" s="22">
        <f>SUM(BR402:BR403)</f>
        <v>1607200</v>
      </c>
      <c r="BS401" s="22">
        <f>SUM(BS402:BS403)</f>
        <v>0</v>
      </c>
    </row>
    <row r="402" spans="1:71" ht="15" customHeight="1" x14ac:dyDescent="0.2">
      <c r="A402" s="23"/>
      <c r="C402" s="25" t="s">
        <v>328</v>
      </c>
      <c r="D402" s="40">
        <f t="shared" ref="D402" si="1645">SUM(E402:G402)</f>
        <v>155331</v>
      </c>
      <c r="E402" s="41">
        <v>73626</v>
      </c>
      <c r="F402" s="41">
        <v>81705</v>
      </c>
      <c r="G402" s="41">
        <v>0</v>
      </c>
      <c r="H402" s="40">
        <f t="shared" ref="H402" si="1646">SUM(I402:K402)</f>
        <v>143155</v>
      </c>
      <c r="I402" s="41">
        <v>69555</v>
      </c>
      <c r="J402" s="41">
        <v>73600</v>
      </c>
      <c r="K402" s="41">
        <v>0</v>
      </c>
      <c r="L402" s="40">
        <f t="shared" ref="L402" si="1647">SUM(M402:O402)</f>
        <v>175732</v>
      </c>
      <c r="M402" s="41">
        <v>84832</v>
      </c>
      <c r="N402" s="41">
        <v>90900</v>
      </c>
      <c r="O402" s="41">
        <v>0</v>
      </c>
      <c r="P402" s="22">
        <f t="shared" ref="P402" si="1648">SUM(Q402:S402)</f>
        <v>474218</v>
      </c>
      <c r="Q402" s="22">
        <f t="shared" ref="Q402:S403" si="1649">E402+I402+M402</f>
        <v>228013</v>
      </c>
      <c r="R402" s="22">
        <f t="shared" si="1649"/>
        <v>246205</v>
      </c>
      <c r="S402" s="22">
        <f t="shared" si="1649"/>
        <v>0</v>
      </c>
      <c r="T402" s="40">
        <f t="shared" ref="T402:T403" si="1650">SUM(U402:W402)</f>
        <v>191116</v>
      </c>
      <c r="U402" s="41">
        <v>94747</v>
      </c>
      <c r="V402" s="41">
        <v>96369</v>
      </c>
      <c r="W402" s="41">
        <v>0</v>
      </c>
      <c r="X402" s="40">
        <f t="shared" ref="X402:X403" si="1651">SUM(Y402:AA402)</f>
        <v>223792</v>
      </c>
      <c r="Y402" s="41">
        <v>109597</v>
      </c>
      <c r="Z402" s="41">
        <v>114195</v>
      </c>
      <c r="AA402" s="41">
        <v>0</v>
      </c>
      <c r="AB402" s="40">
        <f t="shared" ref="AB402:AB403" si="1652">SUM(AC402:AE402)</f>
        <v>156709</v>
      </c>
      <c r="AC402" s="41">
        <v>75695</v>
      </c>
      <c r="AD402" s="41">
        <v>81014</v>
      </c>
      <c r="AE402" s="41">
        <v>0</v>
      </c>
      <c r="AF402" s="22">
        <f t="shared" ref="AF402:AF403" si="1653">SUM(AG402:AI402)</f>
        <v>571617</v>
      </c>
      <c r="AG402" s="22">
        <f t="shared" ref="AG402:AI403" si="1654">U402+Y402+AC402</f>
        <v>280039</v>
      </c>
      <c r="AH402" s="22">
        <f t="shared" si="1654"/>
        <v>291578</v>
      </c>
      <c r="AI402" s="22">
        <f t="shared" si="1654"/>
        <v>0</v>
      </c>
      <c r="AJ402" s="40">
        <f t="shared" ref="AJ402:AJ403" si="1655">SUM(AK402:AM402)</f>
        <v>151885</v>
      </c>
      <c r="AK402" s="41">
        <v>70381</v>
      </c>
      <c r="AL402" s="41">
        <v>81504</v>
      </c>
      <c r="AM402" s="41">
        <v>0</v>
      </c>
      <c r="AN402" s="40">
        <f t="shared" ref="AN402:AN403" si="1656">SUM(AO402:AQ402)</f>
        <v>151678</v>
      </c>
      <c r="AO402" s="41">
        <v>66897</v>
      </c>
      <c r="AP402" s="41">
        <v>84781</v>
      </c>
      <c r="AQ402" s="41">
        <v>0</v>
      </c>
      <c r="AR402" s="40">
        <f t="shared" ref="AR402:AR403" si="1657">SUM(AS402:AU402)</f>
        <v>148518</v>
      </c>
      <c r="AS402" s="41">
        <v>67096</v>
      </c>
      <c r="AT402" s="41">
        <v>81422</v>
      </c>
      <c r="AU402" s="41">
        <v>0</v>
      </c>
      <c r="AV402" s="22">
        <f t="shared" ref="AV402:AV403" si="1658">SUM(AW402:AY402)</f>
        <v>452081</v>
      </c>
      <c r="AW402" s="22">
        <f t="shared" ref="AW402:AY403" si="1659">AK402+AO402+AS402</f>
        <v>204374</v>
      </c>
      <c r="AX402" s="22">
        <f t="shared" si="1659"/>
        <v>247707</v>
      </c>
      <c r="AY402" s="22">
        <f t="shared" si="1659"/>
        <v>0</v>
      </c>
      <c r="AZ402" s="40">
        <f t="shared" ref="AZ402:AZ403" si="1660">SUM(BA402:BC402)</f>
        <v>137576</v>
      </c>
      <c r="BA402" s="41">
        <v>59130</v>
      </c>
      <c r="BB402" s="41">
        <v>78446</v>
      </c>
      <c r="BC402" s="41">
        <v>0</v>
      </c>
      <c r="BD402" s="40">
        <f t="shared" ref="BD402:BD403" si="1661">SUM(BE402:BG402)</f>
        <v>153604</v>
      </c>
      <c r="BE402" s="41">
        <v>69614</v>
      </c>
      <c r="BF402" s="41">
        <v>83990</v>
      </c>
      <c r="BG402" s="41">
        <v>0</v>
      </c>
      <c r="BH402" s="40">
        <f t="shared" ref="BH402:BH403" si="1662">SUM(BI402:BK402)</f>
        <v>169831</v>
      </c>
      <c r="BI402" s="41">
        <v>77493</v>
      </c>
      <c r="BJ402" s="41">
        <v>92338</v>
      </c>
      <c r="BK402" s="41">
        <v>0</v>
      </c>
      <c r="BL402" s="22">
        <f t="shared" ref="BL402:BL403" si="1663">SUM(BM402:BO402)</f>
        <v>461011</v>
      </c>
      <c r="BM402" s="22">
        <f t="shared" ref="BM402:BO403" si="1664">BA402+BE402+BI402</f>
        <v>206237</v>
      </c>
      <c r="BN402" s="22">
        <f t="shared" si="1664"/>
        <v>254774</v>
      </c>
      <c r="BO402" s="22">
        <f t="shared" si="1664"/>
        <v>0</v>
      </c>
      <c r="BP402" s="22">
        <f t="shared" ref="BP402:BP403" si="1665">SUM(BQ402:BS402)</f>
        <v>1958927</v>
      </c>
      <c r="BQ402" s="22">
        <f t="shared" ref="BQ402:BS403" si="1666">Q402+AG402+AW402+BM402</f>
        <v>918663</v>
      </c>
      <c r="BR402" s="22">
        <f t="shared" si="1666"/>
        <v>1040264</v>
      </c>
      <c r="BS402" s="22">
        <f t="shared" si="1666"/>
        <v>0</v>
      </c>
    </row>
    <row r="403" spans="1:71" ht="15" customHeight="1" x14ac:dyDescent="0.2">
      <c r="A403" s="23"/>
      <c r="C403" s="25" t="s">
        <v>329</v>
      </c>
      <c r="D403" s="40">
        <f t="shared" ref="D403" si="1667">SUM(E403:G403)</f>
        <v>92182</v>
      </c>
      <c r="E403" s="41">
        <v>45053</v>
      </c>
      <c r="F403" s="41">
        <v>47129</v>
      </c>
      <c r="G403" s="41">
        <v>0</v>
      </c>
      <c r="H403" s="40">
        <f t="shared" ref="H403" si="1668">SUM(I403:K403)</f>
        <v>70242</v>
      </c>
      <c r="I403" s="41">
        <v>33184</v>
      </c>
      <c r="J403" s="41">
        <v>37058</v>
      </c>
      <c r="K403" s="41">
        <v>0</v>
      </c>
      <c r="L403" s="40">
        <f t="shared" ref="L403" si="1669">SUM(M403:O403)</f>
        <v>78676</v>
      </c>
      <c r="M403" s="41">
        <v>38303</v>
      </c>
      <c r="N403" s="41">
        <v>40373</v>
      </c>
      <c r="O403" s="41">
        <v>0</v>
      </c>
      <c r="P403" s="22">
        <f t="shared" ref="P403" si="1670">SUM(Q403:S403)</f>
        <v>241100</v>
      </c>
      <c r="Q403" s="22">
        <f t="shared" si="1649"/>
        <v>116540</v>
      </c>
      <c r="R403" s="22">
        <f t="shared" si="1649"/>
        <v>124560</v>
      </c>
      <c r="S403" s="22">
        <f t="shared" si="1649"/>
        <v>0</v>
      </c>
      <c r="T403" s="40">
        <f t="shared" si="1650"/>
        <v>89024</v>
      </c>
      <c r="U403" s="41">
        <v>42471</v>
      </c>
      <c r="V403" s="41">
        <v>46553</v>
      </c>
      <c r="W403" s="41">
        <v>0</v>
      </c>
      <c r="X403" s="40">
        <f t="shared" si="1651"/>
        <v>116323</v>
      </c>
      <c r="Y403" s="41">
        <v>52202</v>
      </c>
      <c r="Z403" s="41">
        <v>64121</v>
      </c>
      <c r="AA403" s="41">
        <v>0</v>
      </c>
      <c r="AB403" s="40">
        <f t="shared" si="1652"/>
        <v>72050</v>
      </c>
      <c r="AC403" s="41">
        <v>33166</v>
      </c>
      <c r="AD403" s="41">
        <v>38884</v>
      </c>
      <c r="AE403" s="41">
        <v>0</v>
      </c>
      <c r="AF403" s="22">
        <f t="shared" si="1653"/>
        <v>277397</v>
      </c>
      <c r="AG403" s="22">
        <f t="shared" si="1654"/>
        <v>127839</v>
      </c>
      <c r="AH403" s="22">
        <f t="shared" si="1654"/>
        <v>149558</v>
      </c>
      <c r="AI403" s="22">
        <f t="shared" si="1654"/>
        <v>0</v>
      </c>
      <c r="AJ403" s="40">
        <f t="shared" si="1655"/>
        <v>94908</v>
      </c>
      <c r="AK403" s="41">
        <v>48790</v>
      </c>
      <c r="AL403" s="41">
        <v>46118</v>
      </c>
      <c r="AM403" s="41">
        <v>0</v>
      </c>
      <c r="AN403" s="40">
        <f t="shared" si="1656"/>
        <v>92399</v>
      </c>
      <c r="AO403" s="41">
        <v>45764</v>
      </c>
      <c r="AP403" s="41">
        <v>46635</v>
      </c>
      <c r="AQ403" s="41">
        <v>0</v>
      </c>
      <c r="AR403" s="40">
        <f t="shared" si="1657"/>
        <v>98058</v>
      </c>
      <c r="AS403" s="41">
        <v>50814</v>
      </c>
      <c r="AT403" s="41">
        <v>47244</v>
      </c>
      <c r="AU403" s="41">
        <v>0</v>
      </c>
      <c r="AV403" s="22">
        <f t="shared" si="1658"/>
        <v>285365</v>
      </c>
      <c r="AW403" s="22">
        <f t="shared" si="1659"/>
        <v>145368</v>
      </c>
      <c r="AX403" s="22">
        <f t="shared" si="1659"/>
        <v>139997</v>
      </c>
      <c r="AY403" s="22">
        <f t="shared" si="1659"/>
        <v>0</v>
      </c>
      <c r="AZ403" s="40">
        <f t="shared" si="1660"/>
        <v>82148</v>
      </c>
      <c r="BA403" s="41">
        <v>42143</v>
      </c>
      <c r="BB403" s="41">
        <v>40005</v>
      </c>
      <c r="BC403" s="41">
        <v>0</v>
      </c>
      <c r="BD403" s="40">
        <f t="shared" si="1661"/>
        <v>108656</v>
      </c>
      <c r="BE403" s="41">
        <v>56170</v>
      </c>
      <c r="BF403" s="41">
        <v>52486</v>
      </c>
      <c r="BG403" s="41">
        <v>0</v>
      </c>
      <c r="BH403" s="40">
        <f t="shared" si="1662"/>
        <v>126625</v>
      </c>
      <c r="BI403" s="41">
        <v>66295</v>
      </c>
      <c r="BJ403" s="41">
        <v>60330</v>
      </c>
      <c r="BK403" s="41">
        <v>0</v>
      </c>
      <c r="BL403" s="22">
        <f t="shared" si="1663"/>
        <v>317429</v>
      </c>
      <c r="BM403" s="22">
        <f t="shared" si="1664"/>
        <v>164608</v>
      </c>
      <c r="BN403" s="22">
        <f t="shared" si="1664"/>
        <v>152821</v>
      </c>
      <c r="BO403" s="22">
        <f t="shared" si="1664"/>
        <v>0</v>
      </c>
      <c r="BP403" s="22">
        <f t="shared" si="1665"/>
        <v>1121291</v>
      </c>
      <c r="BQ403" s="22">
        <f t="shared" si="1666"/>
        <v>554355</v>
      </c>
      <c r="BR403" s="22">
        <f t="shared" si="1666"/>
        <v>566936</v>
      </c>
      <c r="BS403" s="22">
        <f t="shared" si="1666"/>
        <v>0</v>
      </c>
    </row>
    <row r="404" spans="1:71" ht="15" customHeight="1" x14ac:dyDescent="0.2">
      <c r="A404" s="23"/>
      <c r="C404" s="21" t="s">
        <v>330</v>
      </c>
      <c r="D404" s="40">
        <f t="shared" ref="D404:L404" si="1671">D406+D405</f>
        <v>140727</v>
      </c>
      <c r="E404" s="22">
        <f t="shared" si="1671"/>
        <v>70829</v>
      </c>
      <c r="F404" s="22">
        <f t="shared" si="1671"/>
        <v>69898</v>
      </c>
      <c r="G404" s="22">
        <f t="shared" si="1671"/>
        <v>0</v>
      </c>
      <c r="H404" s="40">
        <f t="shared" si="1671"/>
        <v>122727</v>
      </c>
      <c r="I404" s="22">
        <f t="shared" si="1671"/>
        <v>64142</v>
      </c>
      <c r="J404" s="22">
        <f t="shared" si="1671"/>
        <v>58585</v>
      </c>
      <c r="K404" s="22">
        <f t="shared" si="1671"/>
        <v>0</v>
      </c>
      <c r="L404" s="40">
        <f t="shared" si="1671"/>
        <v>142700</v>
      </c>
      <c r="M404" s="22">
        <f>SUM(M405:M406)</f>
        <v>74395</v>
      </c>
      <c r="N404" s="22">
        <f>SUM(N405:N406)</f>
        <v>68305</v>
      </c>
      <c r="O404" s="22">
        <f>O406+O405</f>
        <v>0</v>
      </c>
      <c r="P404" s="22">
        <f>P406+P405</f>
        <v>406154</v>
      </c>
      <c r="Q404" s="22">
        <f>SUM(Q405:Q406)</f>
        <v>209366</v>
      </c>
      <c r="R404" s="22">
        <f>SUM(R405:R406)</f>
        <v>196788</v>
      </c>
      <c r="S404" s="22">
        <f>SUM(S405:S406)</f>
        <v>0</v>
      </c>
      <c r="T404" s="40">
        <f>T406+T405</f>
        <v>156539</v>
      </c>
      <c r="U404" s="22">
        <f>SUM(U405:U406)</f>
        <v>81047</v>
      </c>
      <c r="V404" s="22">
        <f>SUM(V405:V406)</f>
        <v>75492</v>
      </c>
      <c r="W404" s="22">
        <f>W406+W405</f>
        <v>0</v>
      </c>
      <c r="X404" s="40">
        <f>X406+X405</f>
        <v>191981</v>
      </c>
      <c r="Y404" s="22">
        <f>SUM(Y405:Y406)</f>
        <v>100676</v>
      </c>
      <c r="Z404" s="22">
        <f>SUM(Z405:Z406)</f>
        <v>91305</v>
      </c>
      <c r="AA404" s="22">
        <f>AA406+AA405</f>
        <v>0</v>
      </c>
      <c r="AB404" s="40">
        <f>AB406+AB405</f>
        <v>130715</v>
      </c>
      <c r="AC404" s="22">
        <f>SUM(AC405:AC406)</f>
        <v>68403</v>
      </c>
      <c r="AD404" s="22">
        <f>SUM(AD405:AD406)</f>
        <v>62312</v>
      </c>
      <c r="AE404" s="22">
        <f>AE406+AE405</f>
        <v>0</v>
      </c>
      <c r="AF404" s="22">
        <f>AF406+AF405</f>
        <v>479235</v>
      </c>
      <c r="AG404" s="22">
        <f>SUM(AG405:AG406)</f>
        <v>250126</v>
      </c>
      <c r="AH404" s="22">
        <f>SUM(AH405:AH406)</f>
        <v>229109</v>
      </c>
      <c r="AI404" s="22">
        <f>SUM(AI405:AI406)</f>
        <v>0</v>
      </c>
      <c r="AJ404" s="40">
        <f>AJ406+AJ405</f>
        <v>137924</v>
      </c>
      <c r="AK404" s="22">
        <f>SUM(AK405:AK406)</f>
        <v>71939</v>
      </c>
      <c r="AL404" s="22">
        <f>SUM(AL405:AL406)</f>
        <v>65985</v>
      </c>
      <c r="AM404" s="22">
        <f>AM406+AM405</f>
        <v>0</v>
      </c>
      <c r="AN404" s="40">
        <f>AN406+AN405</f>
        <v>136958</v>
      </c>
      <c r="AO404" s="22">
        <f>SUM(AO405:AO406)</f>
        <v>73985</v>
      </c>
      <c r="AP404" s="22">
        <f>SUM(AP405:AP406)</f>
        <v>62973</v>
      </c>
      <c r="AQ404" s="22">
        <f>AQ406+AQ405</f>
        <v>0</v>
      </c>
      <c r="AR404" s="40">
        <f>AR406+AR405</f>
        <v>140407</v>
      </c>
      <c r="AS404" s="22">
        <f>SUM(AS405:AS406)</f>
        <v>73275</v>
      </c>
      <c r="AT404" s="22">
        <f>SUM(AT405:AT406)</f>
        <v>67132</v>
      </c>
      <c r="AU404" s="22">
        <f>AU406+AU405</f>
        <v>0</v>
      </c>
      <c r="AV404" s="22">
        <f>AV406+AV405</f>
        <v>415289</v>
      </c>
      <c r="AW404" s="22">
        <f>SUM(AW405:AW406)</f>
        <v>219199</v>
      </c>
      <c r="AX404" s="22">
        <f>SUM(AX405:AX406)</f>
        <v>196090</v>
      </c>
      <c r="AY404" s="22">
        <f>SUM(AY405:AY406)</f>
        <v>0</v>
      </c>
      <c r="AZ404" s="40">
        <f>AZ406+AZ405</f>
        <v>127818</v>
      </c>
      <c r="BA404" s="22">
        <f>SUM(BA405:BA406)</f>
        <v>68860</v>
      </c>
      <c r="BB404" s="22">
        <f>SUM(BB405:BB406)</f>
        <v>58958</v>
      </c>
      <c r="BC404" s="22">
        <f>BC406+BC405</f>
        <v>0</v>
      </c>
      <c r="BD404" s="40">
        <f>BD406+BD405</f>
        <v>150281</v>
      </c>
      <c r="BE404" s="22">
        <f>SUM(BE405:BE406)</f>
        <v>77897</v>
      </c>
      <c r="BF404" s="22">
        <f>SUM(BF405:BF406)</f>
        <v>72384</v>
      </c>
      <c r="BG404" s="22">
        <f>BG406+BG405</f>
        <v>0</v>
      </c>
      <c r="BH404" s="40">
        <f>BH406+BH405</f>
        <v>168660</v>
      </c>
      <c r="BI404" s="22">
        <f>SUM(BI405:BI406)</f>
        <v>89533</v>
      </c>
      <c r="BJ404" s="22">
        <f>SUM(BJ405:BJ406)</f>
        <v>79127</v>
      </c>
      <c r="BK404" s="22">
        <f>BK406+BK405</f>
        <v>0</v>
      </c>
      <c r="BL404" s="22">
        <f>BL406+BL405</f>
        <v>446759</v>
      </c>
      <c r="BM404" s="22">
        <f>SUM(BM405:BM406)</f>
        <v>236290</v>
      </c>
      <c r="BN404" s="22">
        <f>SUM(BN405:BN406)</f>
        <v>210469</v>
      </c>
      <c r="BO404" s="22">
        <f>SUM(BO405:BO406)</f>
        <v>0</v>
      </c>
      <c r="BP404" s="22">
        <f>BP406+BP405</f>
        <v>1747437</v>
      </c>
      <c r="BQ404" s="22">
        <f>SUM(BQ405:BQ406)</f>
        <v>914981</v>
      </c>
      <c r="BR404" s="22">
        <f>SUM(BR405:BR406)</f>
        <v>832456</v>
      </c>
      <c r="BS404" s="22">
        <f>SUM(BS405:BS406)</f>
        <v>0</v>
      </c>
    </row>
    <row r="405" spans="1:71" ht="15" customHeight="1" x14ac:dyDescent="0.2">
      <c r="A405" s="23"/>
      <c r="C405" s="25" t="s">
        <v>331</v>
      </c>
      <c r="D405" s="40">
        <f t="shared" ref="D405:D406" si="1672">SUM(E405:G405)</f>
        <v>111344</v>
      </c>
      <c r="E405" s="41">
        <v>57018</v>
      </c>
      <c r="F405" s="41">
        <v>54326</v>
      </c>
      <c r="G405" s="41">
        <v>0</v>
      </c>
      <c r="H405" s="40">
        <f t="shared" ref="H405:H406" si="1673">SUM(I405:K405)</f>
        <v>98277</v>
      </c>
      <c r="I405" s="41">
        <v>50379</v>
      </c>
      <c r="J405" s="41">
        <v>47898</v>
      </c>
      <c r="K405" s="41">
        <v>0</v>
      </c>
      <c r="L405" s="40">
        <f t="shared" ref="L405:L406" si="1674">SUM(M405:O405)</f>
        <v>125117</v>
      </c>
      <c r="M405" s="41">
        <v>64462</v>
      </c>
      <c r="N405" s="41">
        <v>60655</v>
      </c>
      <c r="O405" s="41">
        <v>0</v>
      </c>
      <c r="P405" s="22">
        <f t="shared" ref="P405:P406" si="1675">SUM(Q405:S405)</f>
        <v>334738</v>
      </c>
      <c r="Q405" s="22">
        <f t="shared" ref="Q405:S406" si="1676">E405+I405+M405</f>
        <v>171859</v>
      </c>
      <c r="R405" s="22">
        <f t="shared" si="1676"/>
        <v>162879</v>
      </c>
      <c r="S405" s="22">
        <f t="shared" si="1676"/>
        <v>0</v>
      </c>
      <c r="T405" s="40">
        <f t="shared" ref="T405:T406" si="1677">SUM(U405:W405)</f>
        <v>129994</v>
      </c>
      <c r="U405" s="41">
        <v>65408</v>
      </c>
      <c r="V405" s="41">
        <v>64586</v>
      </c>
      <c r="W405" s="41">
        <v>0</v>
      </c>
      <c r="X405" s="40">
        <f t="shared" ref="X405:X406" si="1678">SUM(Y405:AA405)</f>
        <v>155039</v>
      </c>
      <c r="Y405" s="41">
        <v>78774</v>
      </c>
      <c r="Z405" s="41">
        <v>76265</v>
      </c>
      <c r="AA405" s="41">
        <v>0</v>
      </c>
      <c r="AB405" s="40">
        <f t="shared" ref="AB405:AB406" si="1679">SUM(AC405:AE405)</f>
        <v>107723</v>
      </c>
      <c r="AC405" s="41">
        <v>55889</v>
      </c>
      <c r="AD405" s="41">
        <v>51834</v>
      </c>
      <c r="AE405" s="41">
        <v>0</v>
      </c>
      <c r="AF405" s="22">
        <f t="shared" ref="AF405:AF406" si="1680">SUM(AG405:AI405)</f>
        <v>392756</v>
      </c>
      <c r="AG405" s="22">
        <f t="shared" ref="AG405:AI406" si="1681">U405+Y405+AC405</f>
        <v>200071</v>
      </c>
      <c r="AH405" s="22">
        <f t="shared" si="1681"/>
        <v>192685</v>
      </c>
      <c r="AI405" s="22">
        <f t="shared" si="1681"/>
        <v>0</v>
      </c>
      <c r="AJ405" s="40">
        <f t="shared" ref="AJ405:AJ406" si="1682">SUM(AK405:AM405)</f>
        <v>101243</v>
      </c>
      <c r="AK405" s="41">
        <v>54059</v>
      </c>
      <c r="AL405" s="41">
        <v>47184</v>
      </c>
      <c r="AM405" s="41">
        <v>0</v>
      </c>
      <c r="AN405" s="40">
        <f t="shared" ref="AN405:AN406" si="1683">SUM(AO405:AQ405)</f>
        <v>101112</v>
      </c>
      <c r="AO405" s="41">
        <v>56224</v>
      </c>
      <c r="AP405" s="41">
        <v>44888</v>
      </c>
      <c r="AQ405" s="41">
        <v>0</v>
      </c>
      <c r="AR405" s="40">
        <f t="shared" ref="AR405:AR406" si="1684">SUM(AS405:AU405)</f>
        <v>99492</v>
      </c>
      <c r="AS405" s="41">
        <v>54212</v>
      </c>
      <c r="AT405" s="41">
        <v>45280</v>
      </c>
      <c r="AU405" s="41">
        <v>0</v>
      </c>
      <c r="AV405" s="22">
        <f t="shared" ref="AV405:AV406" si="1685">SUM(AW405:AY405)</f>
        <v>301847</v>
      </c>
      <c r="AW405" s="22">
        <f t="shared" ref="AW405:AY406" si="1686">AK405+AO405+AS405</f>
        <v>164495</v>
      </c>
      <c r="AX405" s="22">
        <f t="shared" si="1686"/>
        <v>137352</v>
      </c>
      <c r="AY405" s="22">
        <f t="shared" si="1686"/>
        <v>0</v>
      </c>
      <c r="AZ405" s="40">
        <f t="shared" ref="AZ405:AZ406" si="1687">SUM(BA405:BC405)</f>
        <v>89754</v>
      </c>
      <c r="BA405" s="41">
        <v>51076</v>
      </c>
      <c r="BB405" s="41">
        <v>38678</v>
      </c>
      <c r="BC405" s="41">
        <v>0</v>
      </c>
      <c r="BD405" s="40">
        <f t="shared" ref="BD405:BD406" si="1688">SUM(BE405:BG405)</f>
        <v>92704</v>
      </c>
      <c r="BE405" s="41">
        <v>50828</v>
      </c>
      <c r="BF405" s="41">
        <v>41876</v>
      </c>
      <c r="BG405" s="41">
        <v>0</v>
      </c>
      <c r="BH405" s="40">
        <f t="shared" ref="BH405:BH406" si="1689">SUM(BI405:BK405)</f>
        <v>103421</v>
      </c>
      <c r="BI405" s="41">
        <v>57919</v>
      </c>
      <c r="BJ405" s="41">
        <v>45502</v>
      </c>
      <c r="BK405" s="41">
        <v>0</v>
      </c>
      <c r="BL405" s="22">
        <f t="shared" ref="BL405:BL406" si="1690">SUM(BM405:BO405)</f>
        <v>285879</v>
      </c>
      <c r="BM405" s="22">
        <f t="shared" ref="BM405:BO406" si="1691">BA405+BE405+BI405</f>
        <v>159823</v>
      </c>
      <c r="BN405" s="22">
        <f t="shared" si="1691"/>
        <v>126056</v>
      </c>
      <c r="BO405" s="22">
        <f t="shared" si="1691"/>
        <v>0</v>
      </c>
      <c r="BP405" s="22">
        <f t="shared" ref="BP405:BP406" si="1692">SUM(BQ405:BS405)</f>
        <v>1315220</v>
      </c>
      <c r="BQ405" s="22">
        <f t="shared" ref="BQ405:BS406" si="1693">Q405+AG405+AW405+BM405</f>
        <v>696248</v>
      </c>
      <c r="BR405" s="22">
        <f t="shared" si="1693"/>
        <v>618972</v>
      </c>
      <c r="BS405" s="22">
        <f t="shared" si="1693"/>
        <v>0</v>
      </c>
    </row>
    <row r="406" spans="1:71" ht="15" customHeight="1" x14ac:dyDescent="0.2">
      <c r="A406" s="23"/>
      <c r="C406" s="25" t="s">
        <v>332</v>
      </c>
      <c r="D406" s="40">
        <f t="shared" si="1672"/>
        <v>29383</v>
      </c>
      <c r="E406" s="41">
        <v>13811</v>
      </c>
      <c r="F406" s="41">
        <v>15572</v>
      </c>
      <c r="G406" s="41">
        <v>0</v>
      </c>
      <c r="H406" s="40">
        <f t="shared" si="1673"/>
        <v>24450</v>
      </c>
      <c r="I406" s="41">
        <v>13763</v>
      </c>
      <c r="J406" s="41">
        <v>10687</v>
      </c>
      <c r="K406" s="41">
        <v>0</v>
      </c>
      <c r="L406" s="40">
        <f t="shared" si="1674"/>
        <v>17583</v>
      </c>
      <c r="M406" s="41">
        <v>9933</v>
      </c>
      <c r="N406" s="41">
        <v>7650</v>
      </c>
      <c r="O406" s="41">
        <v>0</v>
      </c>
      <c r="P406" s="22">
        <f t="shared" si="1675"/>
        <v>71416</v>
      </c>
      <c r="Q406" s="22">
        <f t="shared" si="1676"/>
        <v>37507</v>
      </c>
      <c r="R406" s="22">
        <f t="shared" si="1676"/>
        <v>33909</v>
      </c>
      <c r="S406" s="22">
        <f t="shared" si="1676"/>
        <v>0</v>
      </c>
      <c r="T406" s="40">
        <f t="shared" si="1677"/>
        <v>26545</v>
      </c>
      <c r="U406" s="41">
        <v>15639</v>
      </c>
      <c r="V406" s="41">
        <v>10906</v>
      </c>
      <c r="W406" s="41">
        <v>0</v>
      </c>
      <c r="X406" s="40">
        <f t="shared" si="1678"/>
        <v>36942</v>
      </c>
      <c r="Y406" s="41">
        <v>21902</v>
      </c>
      <c r="Z406" s="41">
        <v>15040</v>
      </c>
      <c r="AA406" s="41">
        <v>0</v>
      </c>
      <c r="AB406" s="40">
        <f t="shared" si="1679"/>
        <v>22992</v>
      </c>
      <c r="AC406" s="41">
        <v>12514</v>
      </c>
      <c r="AD406" s="41">
        <v>10478</v>
      </c>
      <c r="AE406" s="41">
        <v>0</v>
      </c>
      <c r="AF406" s="22">
        <f t="shared" si="1680"/>
        <v>86479</v>
      </c>
      <c r="AG406" s="22">
        <f t="shared" si="1681"/>
        <v>50055</v>
      </c>
      <c r="AH406" s="22">
        <f t="shared" si="1681"/>
        <v>36424</v>
      </c>
      <c r="AI406" s="22">
        <f t="shared" si="1681"/>
        <v>0</v>
      </c>
      <c r="AJ406" s="40">
        <f t="shared" si="1682"/>
        <v>36681</v>
      </c>
      <c r="AK406" s="41">
        <v>17880</v>
      </c>
      <c r="AL406" s="41">
        <v>18801</v>
      </c>
      <c r="AM406" s="41">
        <v>0</v>
      </c>
      <c r="AN406" s="40">
        <f t="shared" si="1683"/>
        <v>35846</v>
      </c>
      <c r="AO406" s="41">
        <v>17761</v>
      </c>
      <c r="AP406" s="41">
        <v>18085</v>
      </c>
      <c r="AQ406" s="41">
        <v>0</v>
      </c>
      <c r="AR406" s="40">
        <f t="shared" si="1684"/>
        <v>40915</v>
      </c>
      <c r="AS406" s="41">
        <v>19063</v>
      </c>
      <c r="AT406" s="41">
        <v>21852</v>
      </c>
      <c r="AU406" s="41">
        <v>0</v>
      </c>
      <c r="AV406" s="22">
        <f t="shared" si="1685"/>
        <v>113442</v>
      </c>
      <c r="AW406" s="22">
        <f t="shared" si="1686"/>
        <v>54704</v>
      </c>
      <c r="AX406" s="22">
        <f t="shared" si="1686"/>
        <v>58738</v>
      </c>
      <c r="AY406" s="22">
        <f t="shared" si="1686"/>
        <v>0</v>
      </c>
      <c r="AZ406" s="40">
        <f t="shared" si="1687"/>
        <v>38064</v>
      </c>
      <c r="BA406" s="41">
        <v>17784</v>
      </c>
      <c r="BB406" s="41">
        <v>20280</v>
      </c>
      <c r="BC406" s="41">
        <v>0</v>
      </c>
      <c r="BD406" s="40">
        <f t="shared" si="1688"/>
        <v>57577</v>
      </c>
      <c r="BE406" s="41">
        <v>27069</v>
      </c>
      <c r="BF406" s="41">
        <v>30508</v>
      </c>
      <c r="BG406" s="41">
        <v>0</v>
      </c>
      <c r="BH406" s="40">
        <f t="shared" si="1689"/>
        <v>65239</v>
      </c>
      <c r="BI406" s="41">
        <v>31614</v>
      </c>
      <c r="BJ406" s="41">
        <v>33625</v>
      </c>
      <c r="BK406" s="41">
        <v>0</v>
      </c>
      <c r="BL406" s="22">
        <f t="shared" si="1690"/>
        <v>160880</v>
      </c>
      <c r="BM406" s="22">
        <f t="shared" si="1691"/>
        <v>76467</v>
      </c>
      <c r="BN406" s="22">
        <f t="shared" si="1691"/>
        <v>84413</v>
      </c>
      <c r="BO406" s="22">
        <f t="shared" si="1691"/>
        <v>0</v>
      </c>
      <c r="BP406" s="22">
        <f t="shared" si="1692"/>
        <v>432217</v>
      </c>
      <c r="BQ406" s="22">
        <f t="shared" si="1693"/>
        <v>218733</v>
      </c>
      <c r="BR406" s="22">
        <f t="shared" si="1693"/>
        <v>213484</v>
      </c>
      <c r="BS406" s="22">
        <f t="shared" si="1693"/>
        <v>0</v>
      </c>
    </row>
    <row r="407" spans="1:71" ht="15" customHeight="1" x14ac:dyDescent="0.2">
      <c r="A407" s="23"/>
      <c r="C407" s="21" t="s">
        <v>333</v>
      </c>
      <c r="D407" s="40">
        <f t="shared" ref="D407:BO407" si="1694">SUM(D408:D409)</f>
        <v>0</v>
      </c>
      <c r="E407" s="22">
        <f t="shared" si="1694"/>
        <v>0</v>
      </c>
      <c r="F407" s="22">
        <f t="shared" si="1694"/>
        <v>0</v>
      </c>
      <c r="G407" s="22">
        <f t="shared" si="1694"/>
        <v>0</v>
      </c>
      <c r="H407" s="40">
        <f t="shared" si="1694"/>
        <v>0</v>
      </c>
      <c r="I407" s="22">
        <f t="shared" si="1694"/>
        <v>0</v>
      </c>
      <c r="J407" s="22">
        <f t="shared" si="1694"/>
        <v>0</v>
      </c>
      <c r="K407" s="22">
        <f t="shared" si="1694"/>
        <v>0</v>
      </c>
      <c r="L407" s="40">
        <f t="shared" si="1694"/>
        <v>0</v>
      </c>
      <c r="M407" s="22">
        <f t="shared" si="1694"/>
        <v>0</v>
      </c>
      <c r="N407" s="22">
        <f t="shared" si="1694"/>
        <v>0</v>
      </c>
      <c r="O407" s="22">
        <f t="shared" si="1694"/>
        <v>0</v>
      </c>
      <c r="P407" s="22">
        <f t="shared" si="1694"/>
        <v>0</v>
      </c>
      <c r="Q407" s="22">
        <f t="shared" si="1694"/>
        <v>0</v>
      </c>
      <c r="R407" s="22">
        <f t="shared" si="1694"/>
        <v>0</v>
      </c>
      <c r="S407" s="22">
        <f t="shared" si="1694"/>
        <v>0</v>
      </c>
      <c r="T407" s="40">
        <f t="shared" si="1694"/>
        <v>0</v>
      </c>
      <c r="U407" s="22">
        <f t="shared" si="1694"/>
        <v>0</v>
      </c>
      <c r="V407" s="22">
        <f t="shared" si="1694"/>
        <v>0</v>
      </c>
      <c r="W407" s="22">
        <f t="shared" si="1694"/>
        <v>0</v>
      </c>
      <c r="X407" s="40">
        <f t="shared" si="1694"/>
        <v>0</v>
      </c>
      <c r="Y407" s="22">
        <f t="shared" si="1694"/>
        <v>0</v>
      </c>
      <c r="Z407" s="22">
        <f t="shared" si="1694"/>
        <v>0</v>
      </c>
      <c r="AA407" s="22">
        <f t="shared" si="1694"/>
        <v>0</v>
      </c>
      <c r="AB407" s="40">
        <f t="shared" si="1694"/>
        <v>0</v>
      </c>
      <c r="AC407" s="22">
        <f t="shared" si="1694"/>
        <v>0</v>
      </c>
      <c r="AD407" s="22">
        <f t="shared" si="1694"/>
        <v>0</v>
      </c>
      <c r="AE407" s="22">
        <f t="shared" si="1694"/>
        <v>0</v>
      </c>
      <c r="AF407" s="22">
        <f t="shared" si="1694"/>
        <v>0</v>
      </c>
      <c r="AG407" s="22">
        <f t="shared" si="1694"/>
        <v>0</v>
      </c>
      <c r="AH407" s="22">
        <f t="shared" si="1694"/>
        <v>0</v>
      </c>
      <c r="AI407" s="22">
        <f t="shared" si="1694"/>
        <v>0</v>
      </c>
      <c r="AJ407" s="40">
        <f t="shared" si="1694"/>
        <v>0</v>
      </c>
      <c r="AK407" s="22">
        <f t="shared" si="1694"/>
        <v>0</v>
      </c>
      <c r="AL407" s="22">
        <f t="shared" si="1694"/>
        <v>0</v>
      </c>
      <c r="AM407" s="22">
        <f t="shared" si="1694"/>
        <v>0</v>
      </c>
      <c r="AN407" s="40">
        <f t="shared" si="1694"/>
        <v>0</v>
      </c>
      <c r="AO407" s="22">
        <f t="shared" si="1694"/>
        <v>0</v>
      </c>
      <c r="AP407" s="22">
        <f t="shared" si="1694"/>
        <v>0</v>
      </c>
      <c r="AQ407" s="22">
        <f t="shared" si="1694"/>
        <v>0</v>
      </c>
      <c r="AR407" s="40">
        <f t="shared" si="1694"/>
        <v>0</v>
      </c>
      <c r="AS407" s="22">
        <f t="shared" si="1694"/>
        <v>0</v>
      </c>
      <c r="AT407" s="22">
        <f t="shared" si="1694"/>
        <v>0</v>
      </c>
      <c r="AU407" s="22">
        <f t="shared" si="1694"/>
        <v>0</v>
      </c>
      <c r="AV407" s="22">
        <f t="shared" si="1694"/>
        <v>0</v>
      </c>
      <c r="AW407" s="22">
        <f t="shared" si="1694"/>
        <v>0</v>
      </c>
      <c r="AX407" s="22">
        <f t="shared" si="1694"/>
        <v>0</v>
      </c>
      <c r="AY407" s="22">
        <f t="shared" si="1694"/>
        <v>0</v>
      </c>
      <c r="AZ407" s="40">
        <f t="shared" si="1694"/>
        <v>0</v>
      </c>
      <c r="BA407" s="22">
        <f t="shared" si="1694"/>
        <v>0</v>
      </c>
      <c r="BB407" s="22">
        <f t="shared" si="1694"/>
        <v>0</v>
      </c>
      <c r="BC407" s="22">
        <f t="shared" si="1694"/>
        <v>0</v>
      </c>
      <c r="BD407" s="40">
        <f t="shared" si="1694"/>
        <v>0</v>
      </c>
      <c r="BE407" s="22">
        <f t="shared" si="1694"/>
        <v>0</v>
      </c>
      <c r="BF407" s="22">
        <f t="shared" si="1694"/>
        <v>0</v>
      </c>
      <c r="BG407" s="22">
        <f t="shared" si="1694"/>
        <v>0</v>
      </c>
      <c r="BH407" s="40">
        <f t="shared" si="1694"/>
        <v>0</v>
      </c>
      <c r="BI407" s="22">
        <f t="shared" si="1694"/>
        <v>0</v>
      </c>
      <c r="BJ407" s="22">
        <f t="shared" si="1694"/>
        <v>0</v>
      </c>
      <c r="BK407" s="22">
        <f t="shared" si="1694"/>
        <v>0</v>
      </c>
      <c r="BL407" s="22">
        <f t="shared" si="1694"/>
        <v>0</v>
      </c>
      <c r="BM407" s="22">
        <f t="shared" si="1694"/>
        <v>0</v>
      </c>
      <c r="BN407" s="22">
        <f t="shared" si="1694"/>
        <v>0</v>
      </c>
      <c r="BO407" s="22">
        <f t="shared" si="1694"/>
        <v>0</v>
      </c>
      <c r="BP407" s="22">
        <f t="shared" ref="BP407:BS407" si="1695">SUM(BP408:BP409)</f>
        <v>0</v>
      </c>
      <c r="BQ407" s="22">
        <f t="shared" si="1695"/>
        <v>0</v>
      </c>
      <c r="BR407" s="22">
        <f t="shared" si="1695"/>
        <v>0</v>
      </c>
      <c r="BS407" s="22">
        <f t="shared" si="1695"/>
        <v>0</v>
      </c>
    </row>
    <row r="408" spans="1:71" ht="15" customHeight="1" x14ac:dyDescent="0.2">
      <c r="A408" s="23"/>
      <c r="C408" s="25" t="s">
        <v>334</v>
      </c>
      <c r="D408" s="40">
        <f t="shared" ref="D408:D409" si="1696">SUM(E408:G408)</f>
        <v>0</v>
      </c>
      <c r="E408" s="41">
        <v>0</v>
      </c>
      <c r="F408" s="41">
        <v>0</v>
      </c>
      <c r="G408" s="41">
        <v>0</v>
      </c>
      <c r="H408" s="40">
        <f t="shared" ref="H408:H409" si="1697">SUM(I408:K408)</f>
        <v>0</v>
      </c>
      <c r="I408" s="41">
        <v>0</v>
      </c>
      <c r="J408" s="41">
        <v>0</v>
      </c>
      <c r="K408" s="41">
        <v>0</v>
      </c>
      <c r="L408" s="40">
        <f t="shared" ref="L408:L409" si="1698">SUM(M408:O408)</f>
        <v>0</v>
      </c>
      <c r="M408" s="41">
        <v>0</v>
      </c>
      <c r="N408" s="41">
        <v>0</v>
      </c>
      <c r="O408" s="41">
        <v>0</v>
      </c>
      <c r="P408" s="22">
        <f t="shared" ref="P408:P409" si="1699">SUM(Q408:S408)</f>
        <v>0</v>
      </c>
      <c r="Q408" s="22">
        <f t="shared" ref="Q408:S409" si="1700">E408+I408+M408</f>
        <v>0</v>
      </c>
      <c r="R408" s="22">
        <f t="shared" si="1700"/>
        <v>0</v>
      </c>
      <c r="S408" s="22">
        <f t="shared" si="1700"/>
        <v>0</v>
      </c>
      <c r="T408" s="40">
        <f t="shared" ref="T408:T409" si="1701">SUM(U408:W408)</f>
        <v>0</v>
      </c>
      <c r="U408" s="41">
        <v>0</v>
      </c>
      <c r="V408" s="41">
        <v>0</v>
      </c>
      <c r="W408" s="41">
        <v>0</v>
      </c>
      <c r="X408" s="40">
        <f t="shared" ref="X408:X409" si="1702">SUM(Y408:AA408)</f>
        <v>0</v>
      </c>
      <c r="Y408" s="41">
        <v>0</v>
      </c>
      <c r="Z408" s="41">
        <v>0</v>
      </c>
      <c r="AA408" s="41">
        <v>0</v>
      </c>
      <c r="AB408" s="40">
        <f t="shared" ref="AB408:AB409" si="1703">SUM(AC408:AE408)</f>
        <v>0</v>
      </c>
      <c r="AC408" s="41">
        <v>0</v>
      </c>
      <c r="AD408" s="41">
        <v>0</v>
      </c>
      <c r="AE408" s="41">
        <v>0</v>
      </c>
      <c r="AF408" s="22">
        <f t="shared" ref="AF408:AF409" si="1704">SUM(AG408:AI408)</f>
        <v>0</v>
      </c>
      <c r="AG408" s="22">
        <f t="shared" ref="AG408:AI409" si="1705">U408+Y408+AC408</f>
        <v>0</v>
      </c>
      <c r="AH408" s="22">
        <f t="shared" si="1705"/>
        <v>0</v>
      </c>
      <c r="AI408" s="22">
        <f t="shared" si="1705"/>
        <v>0</v>
      </c>
      <c r="AJ408" s="40">
        <f t="shared" ref="AJ408:AJ409" si="1706">SUM(AK408:AM408)</f>
        <v>0</v>
      </c>
      <c r="AK408" s="41">
        <v>0</v>
      </c>
      <c r="AL408" s="41">
        <v>0</v>
      </c>
      <c r="AM408" s="41">
        <v>0</v>
      </c>
      <c r="AN408" s="40">
        <f t="shared" ref="AN408:AN409" si="1707">SUM(AO408:AQ408)</f>
        <v>0</v>
      </c>
      <c r="AO408" s="41">
        <v>0</v>
      </c>
      <c r="AP408" s="41">
        <v>0</v>
      </c>
      <c r="AQ408" s="41">
        <v>0</v>
      </c>
      <c r="AR408" s="40">
        <f t="shared" ref="AR408:AR409" si="1708">SUM(AS408:AU408)</f>
        <v>0</v>
      </c>
      <c r="AS408" s="41">
        <v>0</v>
      </c>
      <c r="AT408" s="41">
        <v>0</v>
      </c>
      <c r="AU408" s="41">
        <v>0</v>
      </c>
      <c r="AV408" s="22">
        <f t="shared" ref="AV408:AV409" si="1709">SUM(AW408:AY408)</f>
        <v>0</v>
      </c>
      <c r="AW408" s="22">
        <f t="shared" ref="AW408:AY409" si="1710">AK408+AO408+AS408</f>
        <v>0</v>
      </c>
      <c r="AX408" s="22">
        <f t="shared" si="1710"/>
        <v>0</v>
      </c>
      <c r="AY408" s="22">
        <f t="shared" si="1710"/>
        <v>0</v>
      </c>
      <c r="AZ408" s="40">
        <f t="shared" ref="AZ408:AZ409" si="1711">SUM(BA408:BC408)</f>
        <v>0</v>
      </c>
      <c r="BA408" s="41">
        <v>0</v>
      </c>
      <c r="BB408" s="41">
        <v>0</v>
      </c>
      <c r="BC408" s="41">
        <v>0</v>
      </c>
      <c r="BD408" s="40">
        <f t="shared" ref="BD408:BD409" si="1712">SUM(BE408:BG408)</f>
        <v>0</v>
      </c>
      <c r="BE408" s="41">
        <v>0</v>
      </c>
      <c r="BF408" s="41">
        <v>0</v>
      </c>
      <c r="BG408" s="41">
        <v>0</v>
      </c>
      <c r="BH408" s="40">
        <f t="shared" ref="BH408:BH409" si="1713">SUM(BI408:BK408)</f>
        <v>0</v>
      </c>
      <c r="BI408" s="41">
        <v>0</v>
      </c>
      <c r="BJ408" s="41">
        <v>0</v>
      </c>
      <c r="BK408" s="41">
        <v>0</v>
      </c>
      <c r="BL408" s="22">
        <f t="shared" ref="BL408:BL409" si="1714">SUM(BM408:BO408)</f>
        <v>0</v>
      </c>
      <c r="BM408" s="22">
        <f t="shared" ref="BM408:BO409" si="1715">BA408+BE408+BI408</f>
        <v>0</v>
      </c>
      <c r="BN408" s="22">
        <f t="shared" si="1715"/>
        <v>0</v>
      </c>
      <c r="BO408" s="22">
        <f t="shared" si="1715"/>
        <v>0</v>
      </c>
      <c r="BP408" s="22">
        <f t="shared" ref="BP408:BP409" si="1716">SUM(BQ408:BS408)</f>
        <v>0</v>
      </c>
      <c r="BQ408" s="22">
        <f t="shared" ref="BQ408:BS409" si="1717">Q408+AG408+AW408+BM408</f>
        <v>0</v>
      </c>
      <c r="BR408" s="22">
        <f t="shared" si="1717"/>
        <v>0</v>
      </c>
      <c r="BS408" s="22">
        <f t="shared" si="1717"/>
        <v>0</v>
      </c>
    </row>
    <row r="409" spans="1:71" ht="15" customHeight="1" x14ac:dyDescent="0.2">
      <c r="A409" s="23"/>
      <c r="C409" s="25" t="s">
        <v>335</v>
      </c>
      <c r="D409" s="40">
        <f t="shared" si="1696"/>
        <v>0</v>
      </c>
      <c r="E409" s="41">
        <v>0</v>
      </c>
      <c r="F409" s="41">
        <v>0</v>
      </c>
      <c r="G409" s="41">
        <v>0</v>
      </c>
      <c r="H409" s="40">
        <f t="shared" si="1697"/>
        <v>0</v>
      </c>
      <c r="I409" s="41">
        <v>0</v>
      </c>
      <c r="J409" s="41">
        <v>0</v>
      </c>
      <c r="K409" s="41">
        <v>0</v>
      </c>
      <c r="L409" s="40">
        <f t="shared" si="1698"/>
        <v>0</v>
      </c>
      <c r="M409" s="41">
        <v>0</v>
      </c>
      <c r="N409" s="41">
        <v>0</v>
      </c>
      <c r="O409" s="41">
        <v>0</v>
      </c>
      <c r="P409" s="22">
        <f t="shared" si="1699"/>
        <v>0</v>
      </c>
      <c r="Q409" s="22">
        <f t="shared" si="1700"/>
        <v>0</v>
      </c>
      <c r="R409" s="22">
        <f t="shared" si="1700"/>
        <v>0</v>
      </c>
      <c r="S409" s="22">
        <f t="shared" si="1700"/>
        <v>0</v>
      </c>
      <c r="T409" s="40">
        <f t="shared" si="1701"/>
        <v>0</v>
      </c>
      <c r="U409" s="41">
        <v>0</v>
      </c>
      <c r="V409" s="41">
        <v>0</v>
      </c>
      <c r="W409" s="41">
        <v>0</v>
      </c>
      <c r="X409" s="40">
        <f t="shared" si="1702"/>
        <v>0</v>
      </c>
      <c r="Y409" s="41">
        <v>0</v>
      </c>
      <c r="Z409" s="41">
        <v>0</v>
      </c>
      <c r="AA409" s="41">
        <v>0</v>
      </c>
      <c r="AB409" s="40">
        <f t="shared" si="1703"/>
        <v>0</v>
      </c>
      <c r="AC409" s="41">
        <v>0</v>
      </c>
      <c r="AD409" s="41">
        <v>0</v>
      </c>
      <c r="AE409" s="41">
        <v>0</v>
      </c>
      <c r="AF409" s="22">
        <f t="shared" si="1704"/>
        <v>0</v>
      </c>
      <c r="AG409" s="22">
        <f t="shared" si="1705"/>
        <v>0</v>
      </c>
      <c r="AH409" s="22">
        <f t="shared" si="1705"/>
        <v>0</v>
      </c>
      <c r="AI409" s="22">
        <f t="shared" si="1705"/>
        <v>0</v>
      </c>
      <c r="AJ409" s="40">
        <f t="shared" si="1706"/>
        <v>0</v>
      </c>
      <c r="AK409" s="41">
        <v>0</v>
      </c>
      <c r="AL409" s="41">
        <v>0</v>
      </c>
      <c r="AM409" s="41">
        <v>0</v>
      </c>
      <c r="AN409" s="40">
        <f t="shared" si="1707"/>
        <v>0</v>
      </c>
      <c r="AO409" s="41">
        <v>0</v>
      </c>
      <c r="AP409" s="41">
        <v>0</v>
      </c>
      <c r="AQ409" s="41">
        <v>0</v>
      </c>
      <c r="AR409" s="40">
        <f t="shared" si="1708"/>
        <v>0</v>
      </c>
      <c r="AS409" s="41">
        <v>0</v>
      </c>
      <c r="AT409" s="41">
        <v>0</v>
      </c>
      <c r="AU409" s="41">
        <v>0</v>
      </c>
      <c r="AV409" s="22">
        <f t="shared" si="1709"/>
        <v>0</v>
      </c>
      <c r="AW409" s="22">
        <f t="shared" si="1710"/>
        <v>0</v>
      </c>
      <c r="AX409" s="22">
        <f t="shared" si="1710"/>
        <v>0</v>
      </c>
      <c r="AY409" s="22">
        <f t="shared" si="1710"/>
        <v>0</v>
      </c>
      <c r="AZ409" s="40">
        <f t="shared" si="1711"/>
        <v>0</v>
      </c>
      <c r="BA409" s="41">
        <v>0</v>
      </c>
      <c r="BB409" s="41">
        <v>0</v>
      </c>
      <c r="BC409" s="41">
        <v>0</v>
      </c>
      <c r="BD409" s="40">
        <f t="shared" si="1712"/>
        <v>0</v>
      </c>
      <c r="BE409" s="41">
        <v>0</v>
      </c>
      <c r="BF409" s="41">
        <v>0</v>
      </c>
      <c r="BG409" s="41">
        <v>0</v>
      </c>
      <c r="BH409" s="40">
        <f t="shared" si="1713"/>
        <v>0</v>
      </c>
      <c r="BI409" s="41">
        <v>0</v>
      </c>
      <c r="BJ409" s="41">
        <v>0</v>
      </c>
      <c r="BK409" s="41">
        <v>0</v>
      </c>
      <c r="BL409" s="22">
        <f t="shared" si="1714"/>
        <v>0</v>
      </c>
      <c r="BM409" s="22">
        <f t="shared" si="1715"/>
        <v>0</v>
      </c>
      <c r="BN409" s="22">
        <f t="shared" si="1715"/>
        <v>0</v>
      </c>
      <c r="BO409" s="22">
        <f t="shared" si="1715"/>
        <v>0</v>
      </c>
      <c r="BP409" s="22">
        <f t="shared" si="1716"/>
        <v>0</v>
      </c>
      <c r="BQ409" s="22">
        <f t="shared" si="1717"/>
        <v>0</v>
      </c>
      <c r="BR409" s="22">
        <f t="shared" si="1717"/>
        <v>0</v>
      </c>
      <c r="BS409" s="22">
        <f t="shared" si="1717"/>
        <v>0</v>
      </c>
    </row>
    <row r="410" spans="1:71" ht="15" customHeight="1" x14ac:dyDescent="0.2">
      <c r="A410" s="23"/>
      <c r="C410" s="21" t="s">
        <v>336</v>
      </c>
      <c r="D410" s="40">
        <f t="shared" ref="D410:BO410" si="1718">SUM(D411:D412)</f>
        <v>0</v>
      </c>
      <c r="E410" s="22">
        <f t="shared" si="1718"/>
        <v>0</v>
      </c>
      <c r="F410" s="22">
        <f t="shared" si="1718"/>
        <v>0</v>
      </c>
      <c r="G410" s="22">
        <f t="shared" si="1718"/>
        <v>0</v>
      </c>
      <c r="H410" s="40">
        <f t="shared" si="1718"/>
        <v>0</v>
      </c>
      <c r="I410" s="22">
        <f t="shared" si="1718"/>
        <v>0</v>
      </c>
      <c r="J410" s="22">
        <f t="shared" si="1718"/>
        <v>0</v>
      </c>
      <c r="K410" s="22">
        <f t="shared" si="1718"/>
        <v>0</v>
      </c>
      <c r="L410" s="40">
        <f t="shared" si="1718"/>
        <v>0</v>
      </c>
      <c r="M410" s="22">
        <f t="shared" si="1718"/>
        <v>0</v>
      </c>
      <c r="N410" s="22">
        <f t="shared" si="1718"/>
        <v>0</v>
      </c>
      <c r="O410" s="22">
        <f t="shared" si="1718"/>
        <v>0</v>
      </c>
      <c r="P410" s="22">
        <f t="shared" si="1718"/>
        <v>0</v>
      </c>
      <c r="Q410" s="22">
        <f t="shared" si="1718"/>
        <v>0</v>
      </c>
      <c r="R410" s="22">
        <f t="shared" si="1718"/>
        <v>0</v>
      </c>
      <c r="S410" s="22">
        <f t="shared" si="1718"/>
        <v>0</v>
      </c>
      <c r="T410" s="40">
        <f t="shared" si="1718"/>
        <v>0</v>
      </c>
      <c r="U410" s="22">
        <f t="shared" si="1718"/>
        <v>0</v>
      </c>
      <c r="V410" s="22">
        <f t="shared" si="1718"/>
        <v>0</v>
      </c>
      <c r="W410" s="22">
        <f t="shared" si="1718"/>
        <v>0</v>
      </c>
      <c r="X410" s="40">
        <f t="shared" si="1718"/>
        <v>0</v>
      </c>
      <c r="Y410" s="22">
        <f t="shared" si="1718"/>
        <v>0</v>
      </c>
      <c r="Z410" s="22">
        <f t="shared" si="1718"/>
        <v>0</v>
      </c>
      <c r="AA410" s="22">
        <f t="shared" si="1718"/>
        <v>0</v>
      </c>
      <c r="AB410" s="40">
        <f t="shared" si="1718"/>
        <v>0</v>
      </c>
      <c r="AC410" s="22">
        <f t="shared" si="1718"/>
        <v>0</v>
      </c>
      <c r="AD410" s="22">
        <f t="shared" si="1718"/>
        <v>0</v>
      </c>
      <c r="AE410" s="22">
        <f t="shared" si="1718"/>
        <v>0</v>
      </c>
      <c r="AF410" s="22">
        <f t="shared" si="1718"/>
        <v>0</v>
      </c>
      <c r="AG410" s="22">
        <f t="shared" si="1718"/>
        <v>0</v>
      </c>
      <c r="AH410" s="22">
        <f t="shared" si="1718"/>
        <v>0</v>
      </c>
      <c r="AI410" s="22">
        <f t="shared" si="1718"/>
        <v>0</v>
      </c>
      <c r="AJ410" s="40">
        <f t="shared" si="1718"/>
        <v>0</v>
      </c>
      <c r="AK410" s="22">
        <f t="shared" si="1718"/>
        <v>0</v>
      </c>
      <c r="AL410" s="22">
        <f t="shared" si="1718"/>
        <v>0</v>
      </c>
      <c r="AM410" s="22">
        <f t="shared" si="1718"/>
        <v>0</v>
      </c>
      <c r="AN410" s="40">
        <f t="shared" si="1718"/>
        <v>0</v>
      </c>
      <c r="AO410" s="22">
        <f t="shared" si="1718"/>
        <v>0</v>
      </c>
      <c r="AP410" s="22">
        <f t="shared" si="1718"/>
        <v>0</v>
      </c>
      <c r="AQ410" s="22">
        <f t="shared" si="1718"/>
        <v>0</v>
      </c>
      <c r="AR410" s="40">
        <f t="shared" si="1718"/>
        <v>0</v>
      </c>
      <c r="AS410" s="22">
        <f t="shared" si="1718"/>
        <v>0</v>
      </c>
      <c r="AT410" s="22">
        <f t="shared" si="1718"/>
        <v>0</v>
      </c>
      <c r="AU410" s="22">
        <f t="shared" si="1718"/>
        <v>0</v>
      </c>
      <c r="AV410" s="22">
        <f t="shared" si="1718"/>
        <v>0</v>
      </c>
      <c r="AW410" s="22">
        <f t="shared" si="1718"/>
        <v>0</v>
      </c>
      <c r="AX410" s="22">
        <f t="shared" si="1718"/>
        <v>0</v>
      </c>
      <c r="AY410" s="22">
        <f t="shared" si="1718"/>
        <v>0</v>
      </c>
      <c r="AZ410" s="40">
        <f t="shared" si="1718"/>
        <v>0</v>
      </c>
      <c r="BA410" s="22">
        <f t="shared" si="1718"/>
        <v>0</v>
      </c>
      <c r="BB410" s="22">
        <f t="shared" si="1718"/>
        <v>0</v>
      </c>
      <c r="BC410" s="22">
        <f t="shared" si="1718"/>
        <v>0</v>
      </c>
      <c r="BD410" s="40">
        <f t="shared" si="1718"/>
        <v>0</v>
      </c>
      <c r="BE410" s="22">
        <f t="shared" si="1718"/>
        <v>0</v>
      </c>
      <c r="BF410" s="22">
        <f t="shared" si="1718"/>
        <v>0</v>
      </c>
      <c r="BG410" s="22">
        <f t="shared" si="1718"/>
        <v>0</v>
      </c>
      <c r="BH410" s="40">
        <f t="shared" si="1718"/>
        <v>0</v>
      </c>
      <c r="BI410" s="22">
        <f t="shared" si="1718"/>
        <v>0</v>
      </c>
      <c r="BJ410" s="22">
        <f t="shared" si="1718"/>
        <v>0</v>
      </c>
      <c r="BK410" s="22">
        <f t="shared" si="1718"/>
        <v>0</v>
      </c>
      <c r="BL410" s="22">
        <f t="shared" si="1718"/>
        <v>0</v>
      </c>
      <c r="BM410" s="22">
        <f t="shared" si="1718"/>
        <v>0</v>
      </c>
      <c r="BN410" s="22">
        <f t="shared" si="1718"/>
        <v>0</v>
      </c>
      <c r="BO410" s="22">
        <f t="shared" si="1718"/>
        <v>0</v>
      </c>
      <c r="BP410" s="22">
        <f t="shared" ref="BP410:BS410" si="1719">SUM(BP411:BP412)</f>
        <v>0</v>
      </c>
      <c r="BQ410" s="22">
        <f t="shared" si="1719"/>
        <v>0</v>
      </c>
      <c r="BR410" s="22">
        <f t="shared" si="1719"/>
        <v>0</v>
      </c>
      <c r="BS410" s="22">
        <f t="shared" si="1719"/>
        <v>0</v>
      </c>
    </row>
    <row r="411" spans="1:71" ht="15" customHeight="1" x14ac:dyDescent="0.2">
      <c r="A411" s="23"/>
      <c r="C411" s="25" t="s">
        <v>337</v>
      </c>
      <c r="D411" s="40">
        <f t="shared" ref="D411:D414" si="1720">SUM(E411:G411)</f>
        <v>0</v>
      </c>
      <c r="E411" s="41">
        <v>0</v>
      </c>
      <c r="F411" s="41">
        <v>0</v>
      </c>
      <c r="G411" s="41">
        <v>0</v>
      </c>
      <c r="H411" s="40">
        <f t="shared" ref="H411:H414" si="1721">SUM(I411:K411)</f>
        <v>0</v>
      </c>
      <c r="I411" s="41">
        <v>0</v>
      </c>
      <c r="J411" s="41">
        <v>0</v>
      </c>
      <c r="K411" s="41">
        <v>0</v>
      </c>
      <c r="L411" s="40">
        <f t="shared" ref="L411:L414" si="1722">SUM(M411:O411)</f>
        <v>0</v>
      </c>
      <c r="M411" s="41">
        <v>0</v>
      </c>
      <c r="N411" s="41">
        <v>0</v>
      </c>
      <c r="O411" s="41">
        <v>0</v>
      </c>
      <c r="P411" s="22">
        <f t="shared" ref="P411:P414" si="1723">SUM(Q411:S411)</f>
        <v>0</v>
      </c>
      <c r="Q411" s="22">
        <f t="shared" ref="Q411:S414" si="1724">E411+I411+M411</f>
        <v>0</v>
      </c>
      <c r="R411" s="22">
        <f t="shared" si="1724"/>
        <v>0</v>
      </c>
      <c r="S411" s="22">
        <f t="shared" si="1724"/>
        <v>0</v>
      </c>
      <c r="T411" s="40">
        <f t="shared" ref="T411:T414" si="1725">SUM(U411:W411)</f>
        <v>0</v>
      </c>
      <c r="U411" s="41">
        <v>0</v>
      </c>
      <c r="V411" s="41">
        <v>0</v>
      </c>
      <c r="W411" s="41">
        <v>0</v>
      </c>
      <c r="X411" s="40">
        <f t="shared" ref="X411:X414" si="1726">SUM(Y411:AA411)</f>
        <v>0</v>
      </c>
      <c r="Y411" s="41">
        <v>0</v>
      </c>
      <c r="Z411" s="41">
        <v>0</v>
      </c>
      <c r="AA411" s="41">
        <v>0</v>
      </c>
      <c r="AB411" s="40">
        <f t="shared" ref="AB411:AB414" si="1727">SUM(AC411:AE411)</f>
        <v>0</v>
      </c>
      <c r="AC411" s="41">
        <v>0</v>
      </c>
      <c r="AD411" s="41">
        <v>0</v>
      </c>
      <c r="AE411" s="41">
        <v>0</v>
      </c>
      <c r="AF411" s="22">
        <f t="shared" ref="AF411:AF414" si="1728">SUM(AG411:AI411)</f>
        <v>0</v>
      </c>
      <c r="AG411" s="22">
        <f t="shared" ref="AG411:AI414" si="1729">U411+Y411+AC411</f>
        <v>0</v>
      </c>
      <c r="AH411" s="22">
        <f t="shared" si="1729"/>
        <v>0</v>
      </c>
      <c r="AI411" s="22">
        <f t="shared" si="1729"/>
        <v>0</v>
      </c>
      <c r="AJ411" s="40">
        <f t="shared" ref="AJ411:AJ414" si="1730">SUM(AK411:AM411)</f>
        <v>0</v>
      </c>
      <c r="AK411" s="41">
        <v>0</v>
      </c>
      <c r="AL411" s="41">
        <v>0</v>
      </c>
      <c r="AM411" s="41">
        <v>0</v>
      </c>
      <c r="AN411" s="40">
        <f t="shared" ref="AN411:AN414" si="1731">SUM(AO411:AQ411)</f>
        <v>0</v>
      </c>
      <c r="AO411" s="41">
        <v>0</v>
      </c>
      <c r="AP411" s="41">
        <v>0</v>
      </c>
      <c r="AQ411" s="41">
        <v>0</v>
      </c>
      <c r="AR411" s="40">
        <f t="shared" ref="AR411:AR414" si="1732">SUM(AS411:AU411)</f>
        <v>0</v>
      </c>
      <c r="AS411" s="41">
        <v>0</v>
      </c>
      <c r="AT411" s="41">
        <v>0</v>
      </c>
      <c r="AU411" s="41">
        <v>0</v>
      </c>
      <c r="AV411" s="22">
        <f t="shared" ref="AV411:AV414" si="1733">SUM(AW411:AY411)</f>
        <v>0</v>
      </c>
      <c r="AW411" s="22">
        <f t="shared" ref="AW411:AY414" si="1734">AK411+AO411+AS411</f>
        <v>0</v>
      </c>
      <c r="AX411" s="22">
        <f t="shared" si="1734"/>
        <v>0</v>
      </c>
      <c r="AY411" s="22">
        <f t="shared" si="1734"/>
        <v>0</v>
      </c>
      <c r="AZ411" s="40">
        <f t="shared" ref="AZ411:AZ414" si="1735">SUM(BA411:BC411)</f>
        <v>0</v>
      </c>
      <c r="BA411" s="41">
        <v>0</v>
      </c>
      <c r="BB411" s="41">
        <v>0</v>
      </c>
      <c r="BC411" s="41">
        <v>0</v>
      </c>
      <c r="BD411" s="40">
        <f t="shared" ref="BD411:BD414" si="1736">SUM(BE411:BG411)</f>
        <v>0</v>
      </c>
      <c r="BE411" s="41">
        <v>0</v>
      </c>
      <c r="BF411" s="41">
        <v>0</v>
      </c>
      <c r="BG411" s="41">
        <v>0</v>
      </c>
      <c r="BH411" s="40">
        <f t="shared" ref="BH411:BH414" si="1737">SUM(BI411:BK411)</f>
        <v>0</v>
      </c>
      <c r="BI411" s="41">
        <v>0</v>
      </c>
      <c r="BJ411" s="41">
        <v>0</v>
      </c>
      <c r="BK411" s="41">
        <v>0</v>
      </c>
      <c r="BL411" s="22">
        <f t="shared" ref="BL411:BL414" si="1738">SUM(BM411:BO411)</f>
        <v>0</v>
      </c>
      <c r="BM411" s="22">
        <f t="shared" ref="BM411:BO414" si="1739">BA411+BE411+BI411</f>
        <v>0</v>
      </c>
      <c r="BN411" s="22">
        <f t="shared" si="1739"/>
        <v>0</v>
      </c>
      <c r="BO411" s="22">
        <f t="shared" si="1739"/>
        <v>0</v>
      </c>
      <c r="BP411" s="22">
        <f t="shared" ref="BP411:BP414" si="1740">SUM(BQ411:BS411)</f>
        <v>0</v>
      </c>
      <c r="BQ411" s="22">
        <f t="shared" ref="BQ411:BS414" si="1741">Q411+AG411+AW411+BM411</f>
        <v>0</v>
      </c>
      <c r="BR411" s="22">
        <f t="shared" si="1741"/>
        <v>0</v>
      </c>
      <c r="BS411" s="22">
        <f t="shared" si="1741"/>
        <v>0</v>
      </c>
    </row>
    <row r="412" spans="1:71" ht="15" customHeight="1" x14ac:dyDescent="0.2">
      <c r="A412" s="23"/>
      <c r="C412" s="25" t="s">
        <v>338</v>
      </c>
      <c r="D412" s="40">
        <f t="shared" si="1720"/>
        <v>0</v>
      </c>
      <c r="E412" s="41">
        <v>0</v>
      </c>
      <c r="F412" s="41">
        <v>0</v>
      </c>
      <c r="G412" s="41">
        <v>0</v>
      </c>
      <c r="H412" s="40">
        <f t="shared" si="1721"/>
        <v>0</v>
      </c>
      <c r="I412" s="41">
        <v>0</v>
      </c>
      <c r="J412" s="41">
        <v>0</v>
      </c>
      <c r="K412" s="41">
        <v>0</v>
      </c>
      <c r="L412" s="40">
        <f t="shared" si="1722"/>
        <v>0</v>
      </c>
      <c r="M412" s="41">
        <v>0</v>
      </c>
      <c r="N412" s="41">
        <v>0</v>
      </c>
      <c r="O412" s="41">
        <v>0</v>
      </c>
      <c r="P412" s="22">
        <f t="shared" si="1723"/>
        <v>0</v>
      </c>
      <c r="Q412" s="22">
        <f t="shared" si="1724"/>
        <v>0</v>
      </c>
      <c r="R412" s="22">
        <f t="shared" si="1724"/>
        <v>0</v>
      </c>
      <c r="S412" s="22">
        <f t="shared" si="1724"/>
        <v>0</v>
      </c>
      <c r="T412" s="40">
        <f t="shared" si="1725"/>
        <v>0</v>
      </c>
      <c r="U412" s="41">
        <v>0</v>
      </c>
      <c r="V412" s="41">
        <v>0</v>
      </c>
      <c r="W412" s="41">
        <v>0</v>
      </c>
      <c r="X412" s="40">
        <f t="shared" si="1726"/>
        <v>0</v>
      </c>
      <c r="Y412" s="41">
        <v>0</v>
      </c>
      <c r="Z412" s="41">
        <v>0</v>
      </c>
      <c r="AA412" s="41">
        <v>0</v>
      </c>
      <c r="AB412" s="40">
        <f t="shared" si="1727"/>
        <v>0</v>
      </c>
      <c r="AC412" s="41">
        <v>0</v>
      </c>
      <c r="AD412" s="41">
        <v>0</v>
      </c>
      <c r="AE412" s="41">
        <v>0</v>
      </c>
      <c r="AF412" s="22">
        <f t="shared" si="1728"/>
        <v>0</v>
      </c>
      <c r="AG412" s="22">
        <f t="shared" si="1729"/>
        <v>0</v>
      </c>
      <c r="AH412" s="22">
        <f t="shared" si="1729"/>
        <v>0</v>
      </c>
      <c r="AI412" s="22">
        <f t="shared" si="1729"/>
        <v>0</v>
      </c>
      <c r="AJ412" s="40">
        <f t="shared" si="1730"/>
        <v>0</v>
      </c>
      <c r="AK412" s="41">
        <v>0</v>
      </c>
      <c r="AL412" s="41">
        <v>0</v>
      </c>
      <c r="AM412" s="41">
        <v>0</v>
      </c>
      <c r="AN412" s="40">
        <f t="shared" si="1731"/>
        <v>0</v>
      </c>
      <c r="AO412" s="41">
        <v>0</v>
      </c>
      <c r="AP412" s="41">
        <v>0</v>
      </c>
      <c r="AQ412" s="41">
        <v>0</v>
      </c>
      <c r="AR412" s="40">
        <f t="shared" si="1732"/>
        <v>0</v>
      </c>
      <c r="AS412" s="41">
        <v>0</v>
      </c>
      <c r="AT412" s="41">
        <v>0</v>
      </c>
      <c r="AU412" s="41">
        <v>0</v>
      </c>
      <c r="AV412" s="22">
        <f t="shared" si="1733"/>
        <v>0</v>
      </c>
      <c r="AW412" s="22">
        <f t="shared" si="1734"/>
        <v>0</v>
      </c>
      <c r="AX412" s="22">
        <f t="shared" si="1734"/>
        <v>0</v>
      </c>
      <c r="AY412" s="22">
        <f t="shared" si="1734"/>
        <v>0</v>
      </c>
      <c r="AZ412" s="40">
        <f t="shared" si="1735"/>
        <v>0</v>
      </c>
      <c r="BA412" s="41">
        <v>0</v>
      </c>
      <c r="BB412" s="41">
        <v>0</v>
      </c>
      <c r="BC412" s="41">
        <v>0</v>
      </c>
      <c r="BD412" s="40">
        <f t="shared" si="1736"/>
        <v>0</v>
      </c>
      <c r="BE412" s="41">
        <v>0</v>
      </c>
      <c r="BF412" s="41">
        <v>0</v>
      </c>
      <c r="BG412" s="41">
        <v>0</v>
      </c>
      <c r="BH412" s="40">
        <f t="shared" si="1737"/>
        <v>0</v>
      </c>
      <c r="BI412" s="41">
        <v>0</v>
      </c>
      <c r="BJ412" s="41">
        <v>0</v>
      </c>
      <c r="BK412" s="41">
        <v>0</v>
      </c>
      <c r="BL412" s="22">
        <f t="shared" si="1738"/>
        <v>0</v>
      </c>
      <c r="BM412" s="22">
        <f t="shared" si="1739"/>
        <v>0</v>
      </c>
      <c r="BN412" s="22">
        <f t="shared" si="1739"/>
        <v>0</v>
      </c>
      <c r="BO412" s="22">
        <f t="shared" si="1739"/>
        <v>0</v>
      </c>
      <c r="BP412" s="22">
        <f t="shared" si="1740"/>
        <v>0</v>
      </c>
      <c r="BQ412" s="22">
        <f t="shared" si="1741"/>
        <v>0</v>
      </c>
      <c r="BR412" s="22">
        <f t="shared" si="1741"/>
        <v>0</v>
      </c>
      <c r="BS412" s="22">
        <f t="shared" si="1741"/>
        <v>0</v>
      </c>
    </row>
    <row r="413" spans="1:71" ht="15" customHeight="1" x14ac:dyDescent="0.2">
      <c r="A413" s="23"/>
      <c r="C413" s="21" t="s">
        <v>58</v>
      </c>
      <c r="D413" s="40">
        <f t="shared" si="1720"/>
        <v>0</v>
      </c>
      <c r="E413" s="41">
        <v>0</v>
      </c>
      <c r="F413" s="41">
        <v>0</v>
      </c>
      <c r="G413" s="41">
        <v>0</v>
      </c>
      <c r="H413" s="40">
        <f t="shared" si="1721"/>
        <v>0</v>
      </c>
      <c r="I413" s="41">
        <v>0</v>
      </c>
      <c r="J413" s="41">
        <v>0</v>
      </c>
      <c r="K413" s="41">
        <v>0</v>
      </c>
      <c r="L413" s="40">
        <f t="shared" si="1722"/>
        <v>0</v>
      </c>
      <c r="M413" s="41">
        <v>0</v>
      </c>
      <c r="N413" s="41">
        <v>0</v>
      </c>
      <c r="O413" s="41">
        <v>0</v>
      </c>
      <c r="P413" s="22">
        <f t="shared" si="1723"/>
        <v>0</v>
      </c>
      <c r="Q413" s="22">
        <f t="shared" si="1724"/>
        <v>0</v>
      </c>
      <c r="R413" s="22">
        <f t="shared" si="1724"/>
        <v>0</v>
      </c>
      <c r="S413" s="22">
        <f t="shared" si="1724"/>
        <v>0</v>
      </c>
      <c r="T413" s="40">
        <f t="shared" si="1725"/>
        <v>0</v>
      </c>
      <c r="U413" s="41">
        <v>0</v>
      </c>
      <c r="V413" s="41">
        <v>0</v>
      </c>
      <c r="W413" s="41">
        <v>0</v>
      </c>
      <c r="X413" s="40">
        <f t="shared" si="1726"/>
        <v>0</v>
      </c>
      <c r="Y413" s="41">
        <v>0</v>
      </c>
      <c r="Z413" s="41">
        <v>0</v>
      </c>
      <c r="AA413" s="41">
        <v>0</v>
      </c>
      <c r="AB413" s="40">
        <f t="shared" si="1727"/>
        <v>0</v>
      </c>
      <c r="AC413" s="41">
        <v>0</v>
      </c>
      <c r="AD413" s="41">
        <v>0</v>
      </c>
      <c r="AE413" s="41">
        <v>0</v>
      </c>
      <c r="AF413" s="22">
        <f t="shared" si="1728"/>
        <v>0</v>
      </c>
      <c r="AG413" s="22">
        <f t="shared" si="1729"/>
        <v>0</v>
      </c>
      <c r="AH413" s="22">
        <f t="shared" si="1729"/>
        <v>0</v>
      </c>
      <c r="AI413" s="22">
        <f t="shared" si="1729"/>
        <v>0</v>
      </c>
      <c r="AJ413" s="40">
        <f t="shared" si="1730"/>
        <v>0</v>
      </c>
      <c r="AK413" s="41">
        <v>0</v>
      </c>
      <c r="AL413" s="41">
        <v>0</v>
      </c>
      <c r="AM413" s="41">
        <v>0</v>
      </c>
      <c r="AN413" s="40">
        <f t="shared" si="1731"/>
        <v>0</v>
      </c>
      <c r="AO413" s="41">
        <v>0</v>
      </c>
      <c r="AP413" s="41">
        <v>0</v>
      </c>
      <c r="AQ413" s="41">
        <v>0</v>
      </c>
      <c r="AR413" s="40">
        <f t="shared" si="1732"/>
        <v>0</v>
      </c>
      <c r="AS413" s="41">
        <v>0</v>
      </c>
      <c r="AT413" s="41">
        <v>0</v>
      </c>
      <c r="AU413" s="41">
        <v>0</v>
      </c>
      <c r="AV413" s="22">
        <f t="shared" si="1733"/>
        <v>0</v>
      </c>
      <c r="AW413" s="22">
        <f t="shared" si="1734"/>
        <v>0</v>
      </c>
      <c r="AX413" s="22">
        <f t="shared" si="1734"/>
        <v>0</v>
      </c>
      <c r="AY413" s="22">
        <f t="shared" si="1734"/>
        <v>0</v>
      </c>
      <c r="AZ413" s="40">
        <f t="shared" si="1735"/>
        <v>0</v>
      </c>
      <c r="BA413" s="41">
        <v>0</v>
      </c>
      <c r="BB413" s="41">
        <v>0</v>
      </c>
      <c r="BC413" s="41">
        <v>0</v>
      </c>
      <c r="BD413" s="40">
        <f t="shared" si="1736"/>
        <v>0</v>
      </c>
      <c r="BE413" s="41">
        <v>0</v>
      </c>
      <c r="BF413" s="41">
        <v>0</v>
      </c>
      <c r="BG413" s="41">
        <v>0</v>
      </c>
      <c r="BH413" s="40">
        <f t="shared" si="1737"/>
        <v>0</v>
      </c>
      <c r="BI413" s="41">
        <v>0</v>
      </c>
      <c r="BJ413" s="41">
        <v>0</v>
      </c>
      <c r="BK413" s="41">
        <v>0</v>
      </c>
      <c r="BL413" s="22">
        <f t="shared" si="1738"/>
        <v>0</v>
      </c>
      <c r="BM413" s="22">
        <f t="shared" si="1739"/>
        <v>0</v>
      </c>
      <c r="BN413" s="22">
        <f t="shared" si="1739"/>
        <v>0</v>
      </c>
      <c r="BO413" s="22">
        <f t="shared" si="1739"/>
        <v>0</v>
      </c>
      <c r="BP413" s="22">
        <f t="shared" si="1740"/>
        <v>0</v>
      </c>
      <c r="BQ413" s="22">
        <f t="shared" si="1741"/>
        <v>0</v>
      </c>
      <c r="BR413" s="22">
        <f t="shared" si="1741"/>
        <v>0</v>
      </c>
      <c r="BS413" s="22">
        <f t="shared" si="1741"/>
        <v>0</v>
      </c>
    </row>
    <row r="414" spans="1:71" ht="15" customHeight="1" x14ac:dyDescent="0.2">
      <c r="A414" s="23"/>
      <c r="C414" s="21" t="s">
        <v>26</v>
      </c>
      <c r="D414" s="40">
        <f t="shared" si="1720"/>
        <v>61</v>
      </c>
      <c r="E414" s="41">
        <v>52</v>
      </c>
      <c r="F414" s="41">
        <v>9</v>
      </c>
      <c r="G414" s="41">
        <v>0</v>
      </c>
      <c r="H414" s="40">
        <f t="shared" si="1721"/>
        <v>60</v>
      </c>
      <c r="I414" s="41">
        <v>0</v>
      </c>
      <c r="J414" s="41">
        <v>60</v>
      </c>
      <c r="K414" s="41">
        <v>0</v>
      </c>
      <c r="L414" s="40">
        <f t="shared" si="1722"/>
        <v>53</v>
      </c>
      <c r="M414" s="41">
        <v>14</v>
      </c>
      <c r="N414" s="41">
        <v>39</v>
      </c>
      <c r="O414" s="41">
        <v>0</v>
      </c>
      <c r="P414" s="22">
        <f t="shared" si="1723"/>
        <v>174</v>
      </c>
      <c r="Q414" s="22">
        <f t="shared" si="1724"/>
        <v>66</v>
      </c>
      <c r="R414" s="22">
        <f t="shared" si="1724"/>
        <v>108</v>
      </c>
      <c r="S414" s="22">
        <f t="shared" si="1724"/>
        <v>0</v>
      </c>
      <c r="T414" s="40">
        <f t="shared" si="1725"/>
        <v>703</v>
      </c>
      <c r="U414" s="41">
        <v>487</v>
      </c>
      <c r="V414" s="41">
        <v>216</v>
      </c>
      <c r="W414" s="41">
        <v>0</v>
      </c>
      <c r="X414" s="40">
        <f t="shared" si="1726"/>
        <v>459</v>
      </c>
      <c r="Y414" s="41">
        <v>263</v>
      </c>
      <c r="Z414" s="41">
        <v>196</v>
      </c>
      <c r="AA414" s="41">
        <v>0</v>
      </c>
      <c r="AB414" s="40">
        <f t="shared" si="1727"/>
        <v>450</v>
      </c>
      <c r="AC414" s="41">
        <v>199</v>
      </c>
      <c r="AD414" s="41">
        <v>251</v>
      </c>
      <c r="AE414" s="41">
        <v>0</v>
      </c>
      <c r="AF414" s="22">
        <f t="shared" si="1728"/>
        <v>1612</v>
      </c>
      <c r="AG414" s="22">
        <f t="shared" si="1729"/>
        <v>949</v>
      </c>
      <c r="AH414" s="22">
        <f t="shared" si="1729"/>
        <v>663</v>
      </c>
      <c r="AI414" s="22">
        <f t="shared" si="1729"/>
        <v>0</v>
      </c>
      <c r="AJ414" s="40">
        <f t="shared" si="1730"/>
        <v>336</v>
      </c>
      <c r="AK414" s="41">
        <v>213</v>
      </c>
      <c r="AL414" s="41">
        <v>123</v>
      </c>
      <c r="AM414" s="41">
        <v>0</v>
      </c>
      <c r="AN414" s="40">
        <f t="shared" si="1731"/>
        <v>336</v>
      </c>
      <c r="AO414" s="41">
        <v>213</v>
      </c>
      <c r="AP414" s="41">
        <v>123</v>
      </c>
      <c r="AQ414" s="41">
        <v>0</v>
      </c>
      <c r="AR414" s="40">
        <f t="shared" si="1732"/>
        <v>360</v>
      </c>
      <c r="AS414" s="41">
        <v>177</v>
      </c>
      <c r="AT414" s="41">
        <v>183</v>
      </c>
      <c r="AU414" s="41">
        <v>0</v>
      </c>
      <c r="AV414" s="22">
        <f t="shared" si="1733"/>
        <v>1032</v>
      </c>
      <c r="AW414" s="22">
        <f t="shared" si="1734"/>
        <v>603</v>
      </c>
      <c r="AX414" s="22">
        <f t="shared" si="1734"/>
        <v>429</v>
      </c>
      <c r="AY414" s="22">
        <f t="shared" si="1734"/>
        <v>0</v>
      </c>
      <c r="AZ414" s="40">
        <f t="shared" si="1735"/>
        <v>230</v>
      </c>
      <c r="BA414" s="41">
        <v>61</v>
      </c>
      <c r="BB414" s="41">
        <v>169</v>
      </c>
      <c r="BC414" s="41">
        <v>0</v>
      </c>
      <c r="BD414" s="40">
        <f t="shared" si="1736"/>
        <v>319</v>
      </c>
      <c r="BE414" s="41">
        <v>139</v>
      </c>
      <c r="BF414" s="41">
        <v>180</v>
      </c>
      <c r="BG414" s="41">
        <v>0</v>
      </c>
      <c r="BH414" s="40">
        <f t="shared" si="1737"/>
        <v>193</v>
      </c>
      <c r="BI414" s="41">
        <v>79</v>
      </c>
      <c r="BJ414" s="41">
        <v>114</v>
      </c>
      <c r="BK414" s="41">
        <v>0</v>
      </c>
      <c r="BL414" s="22">
        <f t="shared" si="1738"/>
        <v>742</v>
      </c>
      <c r="BM414" s="22">
        <f t="shared" si="1739"/>
        <v>279</v>
      </c>
      <c r="BN414" s="22">
        <f t="shared" si="1739"/>
        <v>463</v>
      </c>
      <c r="BO414" s="22">
        <f t="shared" si="1739"/>
        <v>0</v>
      </c>
      <c r="BP414" s="22">
        <f t="shared" si="1740"/>
        <v>3560</v>
      </c>
      <c r="BQ414" s="22">
        <f t="shared" si="1741"/>
        <v>1897</v>
      </c>
      <c r="BR414" s="22">
        <f t="shared" si="1741"/>
        <v>1663</v>
      </c>
      <c r="BS414" s="22">
        <f t="shared" si="1741"/>
        <v>0</v>
      </c>
    </row>
    <row r="415" spans="1:71" ht="15" customHeight="1" x14ac:dyDescent="0.2">
      <c r="A415" s="23"/>
      <c r="C415" s="25"/>
      <c r="D415" s="40"/>
      <c r="E415" s="22"/>
      <c r="F415" s="22"/>
      <c r="G415" s="22"/>
      <c r="H415" s="40"/>
      <c r="I415" s="22"/>
      <c r="J415" s="22"/>
      <c r="K415" s="22"/>
      <c r="L415" s="40"/>
      <c r="M415" s="22"/>
      <c r="N415" s="22"/>
      <c r="O415" s="22"/>
      <c r="P415" s="22"/>
      <c r="Q415" s="22"/>
      <c r="R415" s="22"/>
      <c r="S415" s="22"/>
      <c r="T415" s="40"/>
      <c r="U415" s="22"/>
      <c r="V415" s="22"/>
      <c r="W415" s="22"/>
      <c r="X415" s="40"/>
      <c r="Y415" s="22"/>
      <c r="Z415" s="22"/>
      <c r="AA415" s="22"/>
      <c r="AB415" s="40"/>
      <c r="AC415" s="22"/>
      <c r="AD415" s="22"/>
      <c r="AE415" s="22"/>
      <c r="AF415" s="22"/>
      <c r="AG415" s="22"/>
      <c r="AH415" s="22"/>
      <c r="AI415" s="22"/>
      <c r="AJ415" s="40"/>
      <c r="AK415" s="22"/>
      <c r="AL415" s="22"/>
      <c r="AM415" s="22"/>
      <c r="AN415" s="40"/>
      <c r="AO415" s="22"/>
      <c r="AP415" s="22"/>
      <c r="AQ415" s="22"/>
      <c r="AR415" s="40"/>
      <c r="AS415" s="22"/>
      <c r="AT415" s="22"/>
      <c r="AU415" s="22"/>
      <c r="AV415" s="22"/>
      <c r="AW415" s="22"/>
      <c r="AX415" s="22"/>
      <c r="AY415" s="22"/>
      <c r="AZ415" s="40"/>
      <c r="BA415" s="22"/>
      <c r="BB415" s="22"/>
      <c r="BC415" s="22"/>
      <c r="BD415" s="40"/>
      <c r="BE415" s="22"/>
      <c r="BF415" s="22"/>
      <c r="BG415" s="22"/>
      <c r="BH415" s="40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</row>
    <row r="416" spans="1:71" ht="15" customHeight="1" x14ac:dyDescent="0.25">
      <c r="A416" s="20"/>
      <c r="B416" s="1" t="s">
        <v>9</v>
      </c>
      <c r="C416" s="21"/>
      <c r="D416" s="40">
        <f t="shared" ref="D416:BO416" si="1742">D9+D69+D176+D295+D362</f>
        <v>6116085</v>
      </c>
      <c r="E416" s="22">
        <f t="shared" si="1742"/>
        <v>3102226</v>
      </c>
      <c r="F416" s="22">
        <f t="shared" si="1742"/>
        <v>3009218</v>
      </c>
      <c r="G416" s="22">
        <f t="shared" si="1742"/>
        <v>4641</v>
      </c>
      <c r="H416" s="40">
        <f t="shared" si="1742"/>
        <v>4562990</v>
      </c>
      <c r="I416" s="22">
        <f t="shared" si="1742"/>
        <v>2348068</v>
      </c>
      <c r="J416" s="22">
        <f t="shared" si="1742"/>
        <v>2200848</v>
      </c>
      <c r="K416" s="22">
        <f t="shared" si="1742"/>
        <v>14074</v>
      </c>
      <c r="L416" s="40">
        <f t="shared" si="1742"/>
        <v>5275146</v>
      </c>
      <c r="M416" s="22">
        <f t="shared" si="1742"/>
        <v>2707958</v>
      </c>
      <c r="N416" s="22">
        <f t="shared" si="1742"/>
        <v>2549386</v>
      </c>
      <c r="O416" s="22">
        <f t="shared" si="1742"/>
        <v>17802</v>
      </c>
      <c r="P416" s="22">
        <f t="shared" si="1742"/>
        <v>15954221</v>
      </c>
      <c r="Q416" s="22">
        <f t="shared" si="1742"/>
        <v>8158252</v>
      </c>
      <c r="R416" s="22">
        <f t="shared" si="1742"/>
        <v>7759452</v>
      </c>
      <c r="S416" s="22">
        <f t="shared" si="1742"/>
        <v>36517</v>
      </c>
      <c r="T416" s="40">
        <f t="shared" si="1742"/>
        <v>8353348</v>
      </c>
      <c r="U416" s="22">
        <f t="shared" si="1742"/>
        <v>4335180</v>
      </c>
      <c r="V416" s="22">
        <f t="shared" si="1742"/>
        <v>4006444</v>
      </c>
      <c r="W416" s="22">
        <f t="shared" si="1742"/>
        <v>11724</v>
      </c>
      <c r="X416" s="40">
        <f t="shared" si="1742"/>
        <v>9392809.0999999996</v>
      </c>
      <c r="Y416" s="22">
        <f t="shared" si="1742"/>
        <v>4874091.0999999996</v>
      </c>
      <c r="Z416" s="22">
        <f t="shared" si="1742"/>
        <v>4497490</v>
      </c>
      <c r="AA416" s="22">
        <f t="shared" si="1742"/>
        <v>21228</v>
      </c>
      <c r="AB416" s="40">
        <f t="shared" si="1742"/>
        <v>5974618</v>
      </c>
      <c r="AC416" s="22">
        <f t="shared" si="1742"/>
        <v>3100039</v>
      </c>
      <c r="AD416" s="22">
        <f t="shared" si="1742"/>
        <v>2874579</v>
      </c>
      <c r="AE416" s="22">
        <f t="shared" si="1742"/>
        <v>0</v>
      </c>
      <c r="AF416" s="22">
        <f t="shared" si="1742"/>
        <v>23720775.100000001</v>
      </c>
      <c r="AG416" s="22">
        <f t="shared" si="1742"/>
        <v>12309310.100000001</v>
      </c>
      <c r="AH416" s="22">
        <f t="shared" si="1742"/>
        <v>11378513</v>
      </c>
      <c r="AI416" s="22">
        <f t="shared" si="1742"/>
        <v>32952</v>
      </c>
      <c r="AJ416" s="40">
        <f t="shared" si="1742"/>
        <v>4956867.666666667</v>
      </c>
      <c r="AK416" s="22">
        <f t="shared" si="1742"/>
        <v>2555456</v>
      </c>
      <c r="AL416" s="22">
        <f t="shared" si="1742"/>
        <v>2398483.6666666665</v>
      </c>
      <c r="AM416" s="22">
        <f t="shared" si="1742"/>
        <v>2928</v>
      </c>
      <c r="AN416" s="40">
        <f t="shared" si="1742"/>
        <v>5091909</v>
      </c>
      <c r="AO416" s="22">
        <f t="shared" si="1742"/>
        <v>2620037</v>
      </c>
      <c r="AP416" s="22">
        <f t="shared" si="1742"/>
        <v>2469518</v>
      </c>
      <c r="AQ416" s="22">
        <f t="shared" si="1742"/>
        <v>2354</v>
      </c>
      <c r="AR416" s="40">
        <f t="shared" si="1742"/>
        <v>4947041</v>
      </c>
      <c r="AS416" s="22">
        <f t="shared" si="1742"/>
        <v>2529203</v>
      </c>
      <c r="AT416" s="22">
        <f t="shared" si="1742"/>
        <v>2417838</v>
      </c>
      <c r="AU416" s="22">
        <f t="shared" si="1742"/>
        <v>0</v>
      </c>
      <c r="AV416" s="22">
        <f t="shared" si="1742"/>
        <v>14995817.666666666</v>
      </c>
      <c r="AW416" s="22">
        <f t="shared" si="1742"/>
        <v>7704696</v>
      </c>
      <c r="AX416" s="22">
        <f t="shared" si="1742"/>
        <v>7285839.666666667</v>
      </c>
      <c r="AY416" s="22">
        <f t="shared" si="1742"/>
        <v>5282</v>
      </c>
      <c r="AZ416" s="40">
        <f t="shared" si="1742"/>
        <v>5601228</v>
      </c>
      <c r="BA416" s="22">
        <f t="shared" si="1742"/>
        <v>2875784</v>
      </c>
      <c r="BB416" s="22">
        <f t="shared" si="1742"/>
        <v>2721006</v>
      </c>
      <c r="BC416" s="22">
        <f t="shared" si="1742"/>
        <v>4438</v>
      </c>
      <c r="BD416" s="40">
        <f t="shared" si="1742"/>
        <v>5530078.1200000001</v>
      </c>
      <c r="BE416" s="22">
        <f t="shared" si="1742"/>
        <v>2761021.12</v>
      </c>
      <c r="BF416" s="22">
        <f t="shared" si="1742"/>
        <v>2751518</v>
      </c>
      <c r="BG416" s="22">
        <f t="shared" si="1742"/>
        <v>17539</v>
      </c>
      <c r="BH416" s="40">
        <f t="shared" si="1742"/>
        <v>6636489</v>
      </c>
      <c r="BI416" s="22">
        <f t="shared" si="1742"/>
        <v>3418152</v>
      </c>
      <c r="BJ416" s="22">
        <f t="shared" si="1742"/>
        <v>3204526</v>
      </c>
      <c r="BK416" s="22">
        <f t="shared" si="1742"/>
        <v>13811</v>
      </c>
      <c r="BL416" s="22">
        <f t="shared" si="1742"/>
        <v>17767795.120000001</v>
      </c>
      <c r="BM416" s="22">
        <f t="shared" si="1742"/>
        <v>9054957.120000001</v>
      </c>
      <c r="BN416" s="22">
        <f t="shared" si="1742"/>
        <v>8677050</v>
      </c>
      <c r="BO416" s="22">
        <f t="shared" si="1742"/>
        <v>35788</v>
      </c>
      <c r="BP416" s="22">
        <f t="shared" ref="BP416:CY416" si="1743">BP9+BP69+BP176+BP295+BP362</f>
        <v>72438608.88666667</v>
      </c>
      <c r="BQ416" s="22">
        <f t="shared" si="1743"/>
        <v>37227215.219999999</v>
      </c>
      <c r="BR416" s="22">
        <f t="shared" si="1743"/>
        <v>35100854.666666664</v>
      </c>
      <c r="BS416" s="47">
        <f t="shared" si="1743"/>
        <v>110539</v>
      </c>
    </row>
    <row r="417" spans="1:206" ht="15" customHeight="1" x14ac:dyDescent="0.2">
      <c r="A417" s="28"/>
      <c r="B417" s="29"/>
      <c r="C417" s="30"/>
      <c r="D417" s="48"/>
      <c r="E417" s="31"/>
      <c r="F417" s="31"/>
      <c r="G417" s="31"/>
      <c r="H417" s="48"/>
      <c r="I417" s="31"/>
      <c r="J417" s="31"/>
      <c r="K417" s="31"/>
      <c r="L417" s="48"/>
      <c r="M417" s="31"/>
      <c r="N417" s="31"/>
      <c r="O417" s="31"/>
      <c r="P417" s="31"/>
      <c r="Q417" s="31"/>
      <c r="R417" s="31"/>
      <c r="S417" s="31"/>
      <c r="T417" s="48"/>
      <c r="U417" s="31"/>
      <c r="V417" s="31"/>
      <c r="W417" s="31"/>
      <c r="X417" s="48"/>
      <c r="Y417" s="31"/>
      <c r="Z417" s="31"/>
      <c r="AA417" s="31"/>
      <c r="AB417" s="48"/>
      <c r="AC417" s="31"/>
      <c r="AD417" s="31"/>
      <c r="AE417" s="31"/>
      <c r="AF417" s="31"/>
      <c r="AG417" s="31"/>
      <c r="AH417" s="31"/>
      <c r="AI417" s="31"/>
      <c r="AJ417" s="48"/>
      <c r="AK417" s="31"/>
      <c r="AL417" s="31"/>
      <c r="AM417" s="31"/>
      <c r="AN417" s="48"/>
      <c r="AO417" s="31"/>
      <c r="AP417" s="31"/>
      <c r="AQ417" s="31"/>
      <c r="AR417" s="48"/>
      <c r="AS417" s="31"/>
      <c r="AT417" s="31"/>
      <c r="AU417" s="31"/>
      <c r="AV417" s="31"/>
      <c r="AW417" s="31"/>
      <c r="AX417" s="31"/>
      <c r="AY417" s="31"/>
      <c r="AZ417" s="48"/>
      <c r="BA417" s="31"/>
      <c r="BB417" s="31"/>
      <c r="BC417" s="31"/>
      <c r="BD417" s="48"/>
      <c r="BE417" s="31"/>
      <c r="BF417" s="31"/>
      <c r="BG417" s="31"/>
      <c r="BH417" s="48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</row>
    <row r="418" spans="1:206" ht="15" customHeight="1" x14ac:dyDescent="0.2">
      <c r="C418" s="32"/>
      <c r="BP418" s="3"/>
    </row>
    <row r="419" spans="1:206" ht="15" customHeight="1" x14ac:dyDescent="0.2">
      <c r="A419" s="3" t="s">
        <v>339</v>
      </c>
      <c r="B419" s="3"/>
      <c r="C419" s="3"/>
      <c r="BP419" s="3"/>
    </row>
    <row r="420" spans="1:206" ht="15" customHeight="1" x14ac:dyDescent="0.2">
      <c r="A420" s="3" t="s">
        <v>340</v>
      </c>
      <c r="B420" s="3"/>
      <c r="C420" s="3"/>
      <c r="R420" s="3" t="s">
        <v>342</v>
      </c>
      <c r="S420" s="3" t="s">
        <v>342</v>
      </c>
      <c r="AH420" s="3" t="s">
        <v>342</v>
      </c>
      <c r="AI420" s="3" t="s">
        <v>342</v>
      </c>
      <c r="AX420" s="3" t="s">
        <v>342</v>
      </c>
      <c r="AY420" s="3" t="s">
        <v>342</v>
      </c>
      <c r="BN420" s="3" t="s">
        <v>342</v>
      </c>
      <c r="BO420" s="3" t="s">
        <v>342</v>
      </c>
      <c r="BP420" s="3"/>
    </row>
    <row r="421" spans="1:206" ht="15" customHeight="1" x14ac:dyDescent="0.2">
      <c r="A421" s="3" t="s">
        <v>341</v>
      </c>
      <c r="B421" s="3"/>
      <c r="C421" s="3"/>
      <c r="BP421" s="3"/>
    </row>
    <row r="422" spans="1:206" ht="15" customHeight="1" x14ac:dyDescent="0.2">
      <c r="A422" s="3" t="s">
        <v>359</v>
      </c>
      <c r="B422" s="3"/>
      <c r="C422" s="3"/>
      <c r="BP422" s="3"/>
      <c r="GX422" s="3" t="s">
        <v>342</v>
      </c>
    </row>
    <row r="423" spans="1:206" ht="15" customHeight="1" x14ac:dyDescent="0.2">
      <c r="A423" s="3"/>
      <c r="B423" s="3"/>
      <c r="C423" s="3"/>
      <c r="BP423" s="3"/>
    </row>
  </sheetData>
  <mergeCells count="18">
    <mergeCell ref="AV6:AY6"/>
    <mergeCell ref="AZ6:BC6"/>
    <mergeCell ref="BD6:BG6"/>
    <mergeCell ref="BH6:BK6"/>
    <mergeCell ref="BL6:BO6"/>
    <mergeCell ref="BP6:BS6"/>
    <mergeCell ref="X6:AA6"/>
    <mergeCell ref="AB6:AE6"/>
    <mergeCell ref="AF6:AI6"/>
    <mergeCell ref="AJ6:AM6"/>
    <mergeCell ref="AN6:AQ6"/>
    <mergeCell ref="AR6:AU6"/>
    <mergeCell ref="A6:C7"/>
    <mergeCell ref="D6:G6"/>
    <mergeCell ref="H6:K6"/>
    <mergeCell ref="L6:O6"/>
    <mergeCell ref="P6:S6"/>
    <mergeCell ref="T6:W6"/>
  </mergeCells>
  <pageMargins left="0.25" right="0.25" top="0.25" bottom="0.25" header="0.3" footer="0.3"/>
  <pageSetup scale="1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sum-pass</vt:lpstr>
      <vt:lpstr>passengers</vt:lpstr>
      <vt:lpstr>passengers!Print_Area</vt:lpstr>
      <vt:lpstr>'sum-pass'!Print_Area</vt:lpstr>
      <vt:lpstr>passengers!Print_Titles</vt:lpstr>
      <vt:lpstr>'sum-pass'!Print_Titles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2018-08-07T06:21:29Z</cp:lastPrinted>
  <dcterms:created xsi:type="dcterms:W3CDTF">2018-08-07T06:19:44Z</dcterms:created>
  <dcterms:modified xsi:type="dcterms:W3CDTF">2018-08-07T06:21:52Z</dcterms:modified>
</cp:coreProperties>
</file>